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20" windowHeight="11760" tabRatio="561"/>
  </bookViews>
  <sheets>
    <sheet name="นักศึกษาเข้าใหม่ 2556" sheetId="7" r:id="rId1"/>
    <sheet name="ข้อมูลแผนภูมิ" sheetId="8" r:id="rId2"/>
    <sheet name="แผนภูมิ ป.ตรี" sheetId="9" r:id="rId3"/>
    <sheet name="แผนภูมิ บัณฑิต" sheetId="10" r:id="rId4"/>
  </sheets>
  <definedNames>
    <definedName name="_xlnm.Print_Area" localSheetId="0">'นักศึกษาเข้าใหม่ 2556'!$A$1:$AV$328</definedName>
    <definedName name="_xlnm.Print_Titles" localSheetId="0">'นักศึกษาเข้าใหม่ 2556'!$2:$6</definedName>
  </definedNames>
  <calcPr calcId="125725"/>
</workbook>
</file>

<file path=xl/calcChain.xml><?xml version="1.0" encoding="utf-8"?>
<calcChain xmlns="http://schemas.openxmlformats.org/spreadsheetml/2006/main">
  <c r="G13" i="8"/>
  <c r="H13"/>
  <c r="E13"/>
  <c r="C13"/>
  <c r="D13"/>
  <c r="B13"/>
  <c r="E244" i="7" l="1"/>
  <c r="D244"/>
  <c r="AR197"/>
  <c r="AQ197"/>
  <c r="AL197"/>
  <c r="AH197"/>
  <c r="AD197"/>
  <c r="Y197"/>
  <c r="AN197" s="1"/>
  <c r="AU197" s="1"/>
  <c r="X197"/>
  <c r="AM197" s="1"/>
  <c r="W197"/>
  <c r="T197"/>
  <c r="P197"/>
  <c r="M197"/>
  <c r="I197"/>
  <c r="F197"/>
  <c r="AR196"/>
  <c r="AQ196"/>
  <c r="AS196" s="1"/>
  <c r="AL196"/>
  <c r="AH196"/>
  <c r="AD196"/>
  <c r="Y196"/>
  <c r="AN196" s="1"/>
  <c r="AU196" s="1"/>
  <c r="X196"/>
  <c r="AM196" s="1"/>
  <c r="W196"/>
  <c r="T196"/>
  <c r="P196"/>
  <c r="M196"/>
  <c r="I196"/>
  <c r="F196"/>
  <c r="AS197" l="1"/>
  <c r="AT197"/>
  <c r="AV197" s="1"/>
  <c r="AO197"/>
  <c r="Z197"/>
  <c r="AT196"/>
  <c r="AV196" s="1"/>
  <c r="AO196"/>
  <c r="Z196"/>
  <c r="AP324" l="1"/>
  <c r="AK324"/>
  <c r="AJ324"/>
  <c r="AI324"/>
  <c r="AG324"/>
  <c r="AF324"/>
  <c r="AE324"/>
  <c r="AC324"/>
  <c r="AB324"/>
  <c r="AA324"/>
  <c r="V324"/>
  <c r="U324"/>
  <c r="S324"/>
  <c r="R324"/>
  <c r="Q324"/>
  <c r="O324"/>
  <c r="N324"/>
  <c r="L324"/>
  <c r="K324"/>
  <c r="J324"/>
  <c r="H324"/>
  <c r="G324"/>
  <c r="E324"/>
  <c r="D324"/>
  <c r="C324"/>
  <c r="AP321"/>
  <c r="AK321"/>
  <c r="AJ321"/>
  <c r="AI321"/>
  <c r="AG321"/>
  <c r="AF321"/>
  <c r="AE321"/>
  <c r="AC321"/>
  <c r="AB321"/>
  <c r="AA321"/>
  <c r="V321"/>
  <c r="U321"/>
  <c r="S321"/>
  <c r="R321"/>
  <c r="Q321"/>
  <c r="O321"/>
  <c r="N321"/>
  <c r="L321"/>
  <c r="K321"/>
  <c r="J321"/>
  <c r="H321"/>
  <c r="G321"/>
  <c r="E321"/>
  <c r="D321"/>
  <c r="C321"/>
  <c r="C325" s="1"/>
  <c r="C326" s="1"/>
  <c r="AP314"/>
  <c r="AP315" s="1"/>
  <c r="AP316" s="1"/>
  <c r="AK314"/>
  <c r="AK315" s="1"/>
  <c r="AK316" s="1"/>
  <c r="AJ314"/>
  <c r="AJ315" s="1"/>
  <c r="AJ316" s="1"/>
  <c r="AI314"/>
  <c r="AI315" s="1"/>
  <c r="AI316" s="1"/>
  <c r="AG314"/>
  <c r="AG315" s="1"/>
  <c r="AG316" s="1"/>
  <c r="AF314"/>
  <c r="AF315" s="1"/>
  <c r="AF316" s="1"/>
  <c r="AE314"/>
  <c r="AE315" s="1"/>
  <c r="AE316" s="1"/>
  <c r="AC314"/>
  <c r="AC315" s="1"/>
  <c r="AC316" s="1"/>
  <c r="AB314"/>
  <c r="AB315" s="1"/>
  <c r="AB316" s="1"/>
  <c r="AA314"/>
  <c r="AA315" s="1"/>
  <c r="AA316" s="1"/>
  <c r="V314"/>
  <c r="V315" s="1"/>
  <c r="V316" s="1"/>
  <c r="U314"/>
  <c r="U315" s="1"/>
  <c r="U316" s="1"/>
  <c r="S314"/>
  <c r="S315" s="1"/>
  <c r="S316" s="1"/>
  <c r="R314"/>
  <c r="R315" s="1"/>
  <c r="R316" s="1"/>
  <c r="Q314"/>
  <c r="Q315" s="1"/>
  <c r="Q316" s="1"/>
  <c r="O314"/>
  <c r="O315" s="1"/>
  <c r="O316" s="1"/>
  <c r="N314"/>
  <c r="N315" s="1"/>
  <c r="N316" s="1"/>
  <c r="L314"/>
  <c r="L315" s="1"/>
  <c r="L316" s="1"/>
  <c r="K314"/>
  <c r="K315" s="1"/>
  <c r="K316" s="1"/>
  <c r="J314"/>
  <c r="J315" s="1"/>
  <c r="J316" s="1"/>
  <c r="H314"/>
  <c r="H315" s="1"/>
  <c r="H316" s="1"/>
  <c r="G314"/>
  <c r="G315" s="1"/>
  <c r="G316" s="1"/>
  <c r="E314"/>
  <c r="E315" s="1"/>
  <c r="E316" s="1"/>
  <c r="D314"/>
  <c r="D315" s="1"/>
  <c r="D316" s="1"/>
  <c r="C314"/>
  <c r="C315" s="1"/>
  <c r="C316" s="1"/>
  <c r="AP306"/>
  <c r="AP307" s="1"/>
  <c r="AK306"/>
  <c r="AK307" s="1"/>
  <c r="AJ306"/>
  <c r="AJ307" s="1"/>
  <c r="AI306"/>
  <c r="AI307" s="1"/>
  <c r="AG306"/>
  <c r="AG307" s="1"/>
  <c r="AF306"/>
  <c r="AF307" s="1"/>
  <c r="AE306"/>
  <c r="AE307" s="1"/>
  <c r="AC306"/>
  <c r="AC307" s="1"/>
  <c r="AB306"/>
  <c r="AB307" s="1"/>
  <c r="AA306"/>
  <c r="AA307" s="1"/>
  <c r="V306"/>
  <c r="V307" s="1"/>
  <c r="U306"/>
  <c r="U307" s="1"/>
  <c r="S306"/>
  <c r="S307" s="1"/>
  <c r="R306"/>
  <c r="R307" s="1"/>
  <c r="Q306"/>
  <c r="Q307" s="1"/>
  <c r="O306"/>
  <c r="O307" s="1"/>
  <c r="N306"/>
  <c r="N307" s="1"/>
  <c r="L306"/>
  <c r="L307" s="1"/>
  <c r="K306"/>
  <c r="K307" s="1"/>
  <c r="J306"/>
  <c r="J307" s="1"/>
  <c r="H306"/>
  <c r="H307" s="1"/>
  <c r="G306"/>
  <c r="G307" s="1"/>
  <c r="E306"/>
  <c r="E307" s="1"/>
  <c r="D306"/>
  <c r="D307" s="1"/>
  <c r="C306"/>
  <c r="C307" s="1"/>
  <c r="AP300"/>
  <c r="AK300"/>
  <c r="AJ300"/>
  <c r="AI300"/>
  <c r="AG300"/>
  <c r="AF300"/>
  <c r="AE300"/>
  <c r="AC300"/>
  <c r="AB300"/>
  <c r="AA300"/>
  <c r="V300"/>
  <c r="U300"/>
  <c r="S300"/>
  <c r="R300"/>
  <c r="Q300"/>
  <c r="O300"/>
  <c r="N300"/>
  <c r="L300"/>
  <c r="K300"/>
  <c r="J300"/>
  <c r="H300"/>
  <c r="G300"/>
  <c r="E300"/>
  <c r="D300"/>
  <c r="C300"/>
  <c r="AP296"/>
  <c r="AK296"/>
  <c r="AJ296"/>
  <c r="AI296"/>
  <c r="AG296"/>
  <c r="AF296"/>
  <c r="AE296"/>
  <c r="AC296"/>
  <c r="AB296"/>
  <c r="AA296"/>
  <c r="V296"/>
  <c r="U296"/>
  <c r="S296"/>
  <c r="R296"/>
  <c r="Q296"/>
  <c r="O296"/>
  <c r="N296"/>
  <c r="L296"/>
  <c r="K296"/>
  <c r="J296"/>
  <c r="H296"/>
  <c r="G296"/>
  <c r="E296"/>
  <c r="D296"/>
  <c r="C296"/>
  <c r="C301" s="1"/>
  <c r="C308" s="1"/>
  <c r="AP283"/>
  <c r="AK283"/>
  <c r="AJ283"/>
  <c r="AI283"/>
  <c r="AG283"/>
  <c r="AF283"/>
  <c r="AE283"/>
  <c r="AC283"/>
  <c r="AB283"/>
  <c r="AA283"/>
  <c r="V283"/>
  <c r="U283"/>
  <c r="S283"/>
  <c r="R283"/>
  <c r="Q283"/>
  <c r="O283"/>
  <c r="N283"/>
  <c r="L283"/>
  <c r="K283"/>
  <c r="J283"/>
  <c r="H283"/>
  <c r="G283"/>
  <c r="E283"/>
  <c r="D283"/>
  <c r="C283"/>
  <c r="AP279"/>
  <c r="AK279"/>
  <c r="AJ279"/>
  <c r="AI279"/>
  <c r="AG279"/>
  <c r="AF279"/>
  <c r="AE279"/>
  <c r="AC279"/>
  <c r="AB279"/>
  <c r="AA279"/>
  <c r="V279"/>
  <c r="U279"/>
  <c r="S279"/>
  <c r="R279"/>
  <c r="Q279"/>
  <c r="O279"/>
  <c r="N279"/>
  <c r="L279"/>
  <c r="K279"/>
  <c r="J279"/>
  <c r="H279"/>
  <c r="G279"/>
  <c r="E279"/>
  <c r="D279"/>
  <c r="C279"/>
  <c r="AP275"/>
  <c r="AK275"/>
  <c r="AJ275"/>
  <c r="AI275"/>
  <c r="AG275"/>
  <c r="AF275"/>
  <c r="AE275"/>
  <c r="AC275"/>
  <c r="AB275"/>
  <c r="AA275"/>
  <c r="V275"/>
  <c r="U275"/>
  <c r="S275"/>
  <c r="R275"/>
  <c r="Q275"/>
  <c r="O275"/>
  <c r="N275"/>
  <c r="L275"/>
  <c r="K275"/>
  <c r="J275"/>
  <c r="H275"/>
  <c r="G275"/>
  <c r="E275"/>
  <c r="D275"/>
  <c r="C275"/>
  <c r="C280" s="1"/>
  <c r="AP265"/>
  <c r="AK265"/>
  <c r="AJ265"/>
  <c r="AI265"/>
  <c r="AG265"/>
  <c r="AF265"/>
  <c r="AE265"/>
  <c r="AC265"/>
  <c r="AB265"/>
  <c r="AA265"/>
  <c r="V265"/>
  <c r="U265"/>
  <c r="S265"/>
  <c r="R265"/>
  <c r="Q265"/>
  <c r="O265"/>
  <c r="N265"/>
  <c r="L265"/>
  <c r="K265"/>
  <c r="J265"/>
  <c r="H265"/>
  <c r="G265"/>
  <c r="E265"/>
  <c r="D265"/>
  <c r="C265"/>
  <c r="AP258"/>
  <c r="AK258"/>
  <c r="AJ258"/>
  <c r="AI258"/>
  <c r="AG258"/>
  <c r="AF258"/>
  <c r="AE258"/>
  <c r="AC258"/>
  <c r="AB258"/>
  <c r="AA258"/>
  <c r="V258"/>
  <c r="U258"/>
  <c r="S258"/>
  <c r="R258"/>
  <c r="Q258"/>
  <c r="O258"/>
  <c r="N258"/>
  <c r="L258"/>
  <c r="K258"/>
  <c r="J258"/>
  <c r="H258"/>
  <c r="G258"/>
  <c r="E258"/>
  <c r="D258"/>
  <c r="C258"/>
  <c r="AP247"/>
  <c r="AK247"/>
  <c r="AJ247"/>
  <c r="AI247"/>
  <c r="AG247"/>
  <c r="AF247"/>
  <c r="AE247"/>
  <c r="AC247"/>
  <c r="AB247"/>
  <c r="AA247"/>
  <c r="V247"/>
  <c r="U247"/>
  <c r="S247"/>
  <c r="R247"/>
  <c r="Q247"/>
  <c r="O247"/>
  <c r="N247"/>
  <c r="L247"/>
  <c r="K247"/>
  <c r="J247"/>
  <c r="H247"/>
  <c r="G247"/>
  <c r="E247"/>
  <c r="D247"/>
  <c r="C247"/>
  <c r="AP242"/>
  <c r="AK242"/>
  <c r="AJ242"/>
  <c r="AI242"/>
  <c r="AG242"/>
  <c r="AF242"/>
  <c r="AE242"/>
  <c r="AC242"/>
  <c r="AB242"/>
  <c r="AA242"/>
  <c r="V242"/>
  <c r="U242"/>
  <c r="S242"/>
  <c r="R242"/>
  <c r="Q242"/>
  <c r="O242"/>
  <c r="N242"/>
  <c r="L242"/>
  <c r="K242"/>
  <c r="J242"/>
  <c r="H242"/>
  <c r="G242"/>
  <c r="E242"/>
  <c r="D242"/>
  <c r="C242"/>
  <c r="C248" s="1"/>
  <c r="C249" s="1"/>
  <c r="AP224"/>
  <c r="AP225" s="1"/>
  <c r="AK224"/>
  <c r="AK225" s="1"/>
  <c r="AJ224"/>
  <c r="AJ225" s="1"/>
  <c r="AI224"/>
  <c r="AI225" s="1"/>
  <c r="AG224"/>
  <c r="AG225" s="1"/>
  <c r="AF224"/>
  <c r="AF225" s="1"/>
  <c r="AE224"/>
  <c r="AE225" s="1"/>
  <c r="AC224"/>
  <c r="AC225" s="1"/>
  <c r="AB224"/>
  <c r="AB225" s="1"/>
  <c r="AA224"/>
  <c r="AA225" s="1"/>
  <c r="V224"/>
  <c r="V225" s="1"/>
  <c r="U224"/>
  <c r="U225" s="1"/>
  <c r="S224"/>
  <c r="S225" s="1"/>
  <c r="R224"/>
  <c r="R225" s="1"/>
  <c r="Q224"/>
  <c r="Q225" s="1"/>
  <c r="O224"/>
  <c r="O225" s="1"/>
  <c r="N224"/>
  <c r="N225" s="1"/>
  <c r="L224"/>
  <c r="L225" s="1"/>
  <c r="K224"/>
  <c r="K225" s="1"/>
  <c r="J224"/>
  <c r="J225" s="1"/>
  <c r="H224"/>
  <c r="H225" s="1"/>
  <c r="G224"/>
  <c r="G225" s="1"/>
  <c r="E224"/>
  <c r="E225" s="1"/>
  <c r="D224"/>
  <c r="D225" s="1"/>
  <c r="C224"/>
  <c r="C225" s="1"/>
  <c r="AP219"/>
  <c r="AK219"/>
  <c r="AJ219"/>
  <c r="AI219"/>
  <c r="AG219"/>
  <c r="AF219"/>
  <c r="AE219"/>
  <c r="AC219"/>
  <c r="AB219"/>
  <c r="AA219"/>
  <c r="V219"/>
  <c r="U219"/>
  <c r="S219"/>
  <c r="R219"/>
  <c r="Q219"/>
  <c r="O219"/>
  <c r="N219"/>
  <c r="L219"/>
  <c r="K219"/>
  <c r="J219"/>
  <c r="H219"/>
  <c r="G219"/>
  <c r="E219"/>
  <c r="D219"/>
  <c r="C219"/>
  <c r="AP215"/>
  <c r="AK215"/>
  <c r="AJ215"/>
  <c r="AI215"/>
  <c r="AG215"/>
  <c r="AF215"/>
  <c r="AE215"/>
  <c r="AC215"/>
  <c r="AB215"/>
  <c r="AA215"/>
  <c r="V215"/>
  <c r="U215"/>
  <c r="S215"/>
  <c r="R215"/>
  <c r="Q215"/>
  <c r="O215"/>
  <c r="N215"/>
  <c r="L215"/>
  <c r="K215"/>
  <c r="J215"/>
  <c r="H215"/>
  <c r="G215"/>
  <c r="E215"/>
  <c r="D215"/>
  <c r="C215"/>
  <c r="AP210"/>
  <c r="AK210"/>
  <c r="AJ210"/>
  <c r="AI210"/>
  <c r="AG210"/>
  <c r="AF210"/>
  <c r="AE210"/>
  <c r="AC210"/>
  <c r="AB210"/>
  <c r="AA210"/>
  <c r="V210"/>
  <c r="U210"/>
  <c r="S210"/>
  <c r="R210"/>
  <c r="Q210"/>
  <c r="O210"/>
  <c r="N210"/>
  <c r="L210"/>
  <c r="K210"/>
  <c r="J210"/>
  <c r="H210"/>
  <c r="G210"/>
  <c r="E210"/>
  <c r="D210"/>
  <c r="C210"/>
  <c r="C216" s="1"/>
  <c r="AP199"/>
  <c r="AK199"/>
  <c r="AJ199"/>
  <c r="AI199"/>
  <c r="AG199"/>
  <c r="AF199"/>
  <c r="AE199"/>
  <c r="AC199"/>
  <c r="AB199"/>
  <c r="AA199"/>
  <c r="V199"/>
  <c r="U199"/>
  <c r="S199"/>
  <c r="R199"/>
  <c r="Q199"/>
  <c r="O199"/>
  <c r="N199"/>
  <c r="L199"/>
  <c r="K199"/>
  <c r="J199"/>
  <c r="H199"/>
  <c r="G199"/>
  <c r="E199"/>
  <c r="D199"/>
  <c r="C199"/>
  <c r="AP190"/>
  <c r="AK190"/>
  <c r="AJ190"/>
  <c r="AI190"/>
  <c r="AG190"/>
  <c r="AF190"/>
  <c r="AE190"/>
  <c r="AC190"/>
  <c r="AB190"/>
  <c r="AA190"/>
  <c r="V190"/>
  <c r="U190"/>
  <c r="S190"/>
  <c r="R190"/>
  <c r="Q190"/>
  <c r="O190"/>
  <c r="N190"/>
  <c r="L190"/>
  <c r="K190"/>
  <c r="J190"/>
  <c r="H190"/>
  <c r="G190"/>
  <c r="E190"/>
  <c r="D190"/>
  <c r="C190"/>
  <c r="AP181"/>
  <c r="AK181"/>
  <c r="AJ181"/>
  <c r="AI181"/>
  <c r="AG181"/>
  <c r="AF181"/>
  <c r="AE181"/>
  <c r="AC181"/>
  <c r="AB181"/>
  <c r="AA181"/>
  <c r="V181"/>
  <c r="U181"/>
  <c r="S181"/>
  <c r="R181"/>
  <c r="Q181"/>
  <c r="O181"/>
  <c r="N181"/>
  <c r="L181"/>
  <c r="K181"/>
  <c r="J181"/>
  <c r="H181"/>
  <c r="G181"/>
  <c r="E181"/>
  <c r="D181"/>
  <c r="C181"/>
  <c r="AP174"/>
  <c r="AK174"/>
  <c r="AJ174"/>
  <c r="AI174"/>
  <c r="AG174"/>
  <c r="AF174"/>
  <c r="AE174"/>
  <c r="AC174"/>
  <c r="AB174"/>
  <c r="AA174"/>
  <c r="V174"/>
  <c r="U174"/>
  <c r="S174"/>
  <c r="R174"/>
  <c r="Q174"/>
  <c r="O174"/>
  <c r="N174"/>
  <c r="L174"/>
  <c r="K174"/>
  <c r="J174"/>
  <c r="H174"/>
  <c r="G174"/>
  <c r="E174"/>
  <c r="D174"/>
  <c r="C174"/>
  <c r="C182" s="1"/>
  <c r="AP169"/>
  <c r="AK169"/>
  <c r="AJ169"/>
  <c r="AI169"/>
  <c r="AG169"/>
  <c r="AF169"/>
  <c r="AE169"/>
  <c r="AC169"/>
  <c r="AB169"/>
  <c r="AA169"/>
  <c r="V169"/>
  <c r="U169"/>
  <c r="S169"/>
  <c r="R169"/>
  <c r="Q169"/>
  <c r="O169"/>
  <c r="N169"/>
  <c r="L169"/>
  <c r="K169"/>
  <c r="J169"/>
  <c r="H169"/>
  <c r="G169"/>
  <c r="E169"/>
  <c r="D169"/>
  <c r="C169"/>
  <c r="AP163"/>
  <c r="AK163"/>
  <c r="AJ163"/>
  <c r="AI163"/>
  <c r="AG163"/>
  <c r="AF163"/>
  <c r="AE163"/>
  <c r="AC163"/>
  <c r="AB163"/>
  <c r="AA163"/>
  <c r="V163"/>
  <c r="U163"/>
  <c r="S163"/>
  <c r="R163"/>
  <c r="Q163"/>
  <c r="O163"/>
  <c r="N163"/>
  <c r="L163"/>
  <c r="K163"/>
  <c r="J163"/>
  <c r="H163"/>
  <c r="G163"/>
  <c r="E163"/>
  <c r="D163"/>
  <c r="C163"/>
  <c r="AP158"/>
  <c r="AK158"/>
  <c r="AJ158"/>
  <c r="AI158"/>
  <c r="AG158"/>
  <c r="AF158"/>
  <c r="AE158"/>
  <c r="AC158"/>
  <c r="AB158"/>
  <c r="AA158"/>
  <c r="V158"/>
  <c r="U158"/>
  <c r="S158"/>
  <c r="R158"/>
  <c r="Q158"/>
  <c r="O158"/>
  <c r="N158"/>
  <c r="L158"/>
  <c r="K158"/>
  <c r="J158"/>
  <c r="H158"/>
  <c r="G158"/>
  <c r="E158"/>
  <c r="D158"/>
  <c r="C158"/>
  <c r="AP155"/>
  <c r="AK155"/>
  <c r="AK159" s="1"/>
  <c r="AJ155"/>
  <c r="AI155"/>
  <c r="AG155"/>
  <c r="AG159" s="1"/>
  <c r="AF155"/>
  <c r="AE155"/>
  <c r="AC155"/>
  <c r="AB155"/>
  <c r="AA155"/>
  <c r="AA159" s="1"/>
  <c r="V155"/>
  <c r="U155"/>
  <c r="S155"/>
  <c r="S159" s="1"/>
  <c r="R155"/>
  <c r="Q155"/>
  <c r="O155"/>
  <c r="N155"/>
  <c r="L155"/>
  <c r="K155"/>
  <c r="J155"/>
  <c r="H155"/>
  <c r="G155"/>
  <c r="G159" s="1"/>
  <c r="E155"/>
  <c r="D155"/>
  <c r="C155"/>
  <c r="C159" s="1"/>
  <c r="AP151"/>
  <c r="AK151"/>
  <c r="AJ151"/>
  <c r="AI151"/>
  <c r="AG151"/>
  <c r="AF151"/>
  <c r="AE151"/>
  <c r="AC151"/>
  <c r="AB151"/>
  <c r="AA151"/>
  <c r="V151"/>
  <c r="U151"/>
  <c r="S151"/>
  <c r="R151"/>
  <c r="Q151"/>
  <c r="O151"/>
  <c r="N151"/>
  <c r="L151"/>
  <c r="K151"/>
  <c r="J151"/>
  <c r="H151"/>
  <c r="G151"/>
  <c r="E151"/>
  <c r="D151"/>
  <c r="C151"/>
  <c r="AP143"/>
  <c r="AK143"/>
  <c r="AJ143"/>
  <c r="AI143"/>
  <c r="AG143"/>
  <c r="AF143"/>
  <c r="AE143"/>
  <c r="AC143"/>
  <c r="AB143"/>
  <c r="AA143"/>
  <c r="V143"/>
  <c r="U143"/>
  <c r="S143"/>
  <c r="R143"/>
  <c r="Q143"/>
  <c r="O143"/>
  <c r="N143"/>
  <c r="L143"/>
  <c r="K143"/>
  <c r="J143"/>
  <c r="H143"/>
  <c r="G143"/>
  <c r="E143"/>
  <c r="D143"/>
  <c r="C143"/>
  <c r="AR157"/>
  <c r="AR158" s="1"/>
  <c r="AQ157"/>
  <c r="AL157"/>
  <c r="AL158" s="1"/>
  <c r="AH157"/>
  <c r="AH158" s="1"/>
  <c r="AD157"/>
  <c r="AD158" s="1"/>
  <c r="Y157"/>
  <c r="AN157" s="1"/>
  <c r="AN158" s="1"/>
  <c r="X157"/>
  <c r="AM157" s="1"/>
  <c r="AM158" s="1"/>
  <c r="W157"/>
  <c r="W158" s="1"/>
  <c r="T157"/>
  <c r="T158" s="1"/>
  <c r="P157"/>
  <c r="P158" s="1"/>
  <c r="M157"/>
  <c r="M158" s="1"/>
  <c r="I157"/>
  <c r="I158" s="1"/>
  <c r="F157"/>
  <c r="F158" s="1"/>
  <c r="AR150"/>
  <c r="AQ150"/>
  <c r="AL150"/>
  <c r="AH150"/>
  <c r="AD150"/>
  <c r="Y150"/>
  <c r="AN150" s="1"/>
  <c r="AU150" s="1"/>
  <c r="X150"/>
  <c r="AM150" s="1"/>
  <c r="AT150" s="1"/>
  <c r="W150"/>
  <c r="T150"/>
  <c r="P150"/>
  <c r="M150"/>
  <c r="I150"/>
  <c r="F150"/>
  <c r="AR149"/>
  <c r="AQ149"/>
  <c r="AL149"/>
  <c r="AH149"/>
  <c r="AD149"/>
  <c r="Y149"/>
  <c r="AN149" s="1"/>
  <c r="AU149" s="1"/>
  <c r="X149"/>
  <c r="AM149" s="1"/>
  <c r="AT149" s="1"/>
  <c r="W149"/>
  <c r="T149"/>
  <c r="P149"/>
  <c r="M149"/>
  <c r="I149"/>
  <c r="F149"/>
  <c r="AR148"/>
  <c r="AQ148"/>
  <c r="AL148"/>
  <c r="AH148"/>
  <c r="AD148"/>
  <c r="Y148"/>
  <c r="AN148" s="1"/>
  <c r="AU148" s="1"/>
  <c r="X148"/>
  <c r="AM148" s="1"/>
  <c r="AT148" s="1"/>
  <c r="W148"/>
  <c r="T148"/>
  <c r="P148"/>
  <c r="M148"/>
  <c r="I148"/>
  <c r="F148"/>
  <c r="AU147"/>
  <c r="AT147"/>
  <c r="AL147"/>
  <c r="AH147"/>
  <c r="AD147"/>
  <c r="Y147"/>
  <c r="AN147" s="1"/>
  <c r="AR147" s="1"/>
  <c r="X147"/>
  <c r="AM147" s="1"/>
  <c r="AQ147" s="1"/>
  <c r="W147"/>
  <c r="T147"/>
  <c r="P147"/>
  <c r="M147"/>
  <c r="I147"/>
  <c r="F147"/>
  <c r="AU146"/>
  <c r="AT146"/>
  <c r="AL146"/>
  <c r="AH146"/>
  <c r="AD146"/>
  <c r="Y146"/>
  <c r="AN146" s="1"/>
  <c r="AR146" s="1"/>
  <c r="X146"/>
  <c r="AM146" s="1"/>
  <c r="AQ146" s="1"/>
  <c r="W146"/>
  <c r="T146"/>
  <c r="P146"/>
  <c r="M146"/>
  <c r="I146"/>
  <c r="F146"/>
  <c r="AU145"/>
  <c r="AT145"/>
  <c r="AL145"/>
  <c r="AH145"/>
  <c r="AH151" s="1"/>
  <c r="AD145"/>
  <c r="Y145"/>
  <c r="AN145" s="1"/>
  <c r="X145"/>
  <c r="AM145" s="1"/>
  <c r="AQ145" s="1"/>
  <c r="W145"/>
  <c r="W151" s="1"/>
  <c r="T145"/>
  <c r="P145"/>
  <c r="M145"/>
  <c r="I145"/>
  <c r="I151" s="1"/>
  <c r="F145"/>
  <c r="AP130"/>
  <c r="AK130"/>
  <c r="AJ130"/>
  <c r="AI130"/>
  <c r="AG130"/>
  <c r="AF130"/>
  <c r="AE130"/>
  <c r="AC130"/>
  <c r="AB130"/>
  <c r="AA130"/>
  <c r="V130"/>
  <c r="U130"/>
  <c r="S130"/>
  <c r="R130"/>
  <c r="Q130"/>
  <c r="O130"/>
  <c r="N130"/>
  <c r="L130"/>
  <c r="K130"/>
  <c r="J130"/>
  <c r="H130"/>
  <c r="G130"/>
  <c r="E130"/>
  <c r="D130"/>
  <c r="AP115"/>
  <c r="AK115"/>
  <c r="AJ115"/>
  <c r="AI115"/>
  <c r="AG115"/>
  <c r="AF115"/>
  <c r="AE115"/>
  <c r="AC115"/>
  <c r="AB115"/>
  <c r="AA115"/>
  <c r="V115"/>
  <c r="U115"/>
  <c r="S115"/>
  <c r="R115"/>
  <c r="Q115"/>
  <c r="O115"/>
  <c r="N115"/>
  <c r="L115"/>
  <c r="K115"/>
  <c r="J115"/>
  <c r="H115"/>
  <c r="G115"/>
  <c r="E115"/>
  <c r="D115"/>
  <c r="C115"/>
  <c r="C130"/>
  <c r="AP105"/>
  <c r="AK105"/>
  <c r="AJ105"/>
  <c r="AI105"/>
  <c r="AG105"/>
  <c r="AF105"/>
  <c r="AE105"/>
  <c r="AC105"/>
  <c r="AB105"/>
  <c r="AA105"/>
  <c r="V105"/>
  <c r="U105"/>
  <c r="S105"/>
  <c r="R105"/>
  <c r="Q105"/>
  <c r="O105"/>
  <c r="N105"/>
  <c r="L105"/>
  <c r="K105"/>
  <c r="J105"/>
  <c r="H105"/>
  <c r="G105"/>
  <c r="E105"/>
  <c r="D105"/>
  <c r="C105"/>
  <c r="AP93"/>
  <c r="AK93"/>
  <c r="AJ93"/>
  <c r="AI93"/>
  <c r="AG93"/>
  <c r="AF93"/>
  <c r="AE93"/>
  <c r="AC93"/>
  <c r="AB93"/>
  <c r="AA93"/>
  <c r="V93"/>
  <c r="U93"/>
  <c r="S93"/>
  <c r="R93"/>
  <c r="Q93"/>
  <c r="O93"/>
  <c r="N93"/>
  <c r="L93"/>
  <c r="K93"/>
  <c r="J93"/>
  <c r="H93"/>
  <c r="G93"/>
  <c r="E93"/>
  <c r="D93"/>
  <c r="C93"/>
  <c r="AP80"/>
  <c r="AK80"/>
  <c r="AJ80"/>
  <c r="AI80"/>
  <c r="AG80"/>
  <c r="AF80"/>
  <c r="AE80"/>
  <c r="AC80"/>
  <c r="AB80"/>
  <c r="AA80"/>
  <c r="V80"/>
  <c r="U80"/>
  <c r="S80"/>
  <c r="R80"/>
  <c r="Q80"/>
  <c r="O80"/>
  <c r="N80"/>
  <c r="L80"/>
  <c r="K80"/>
  <c r="J80"/>
  <c r="H80"/>
  <c r="G80"/>
  <c r="E80"/>
  <c r="D80"/>
  <c r="C80"/>
  <c r="C94" s="1"/>
  <c r="AP73"/>
  <c r="AP74" s="1"/>
  <c r="AP75" s="1"/>
  <c r="AK73"/>
  <c r="AK74" s="1"/>
  <c r="AK75" s="1"/>
  <c r="AJ73"/>
  <c r="AJ74" s="1"/>
  <c r="AJ75" s="1"/>
  <c r="AI73"/>
  <c r="AI74" s="1"/>
  <c r="AI75" s="1"/>
  <c r="AG73"/>
  <c r="AG74" s="1"/>
  <c r="AG75" s="1"/>
  <c r="AF73"/>
  <c r="AF74" s="1"/>
  <c r="AF75" s="1"/>
  <c r="AE73"/>
  <c r="AE74" s="1"/>
  <c r="AE75" s="1"/>
  <c r="AC73"/>
  <c r="AC74" s="1"/>
  <c r="AC75" s="1"/>
  <c r="AB73"/>
  <c r="AB74" s="1"/>
  <c r="AB75" s="1"/>
  <c r="AA73"/>
  <c r="AA74" s="1"/>
  <c r="AA75" s="1"/>
  <c r="V73"/>
  <c r="V74" s="1"/>
  <c r="V75" s="1"/>
  <c r="U73"/>
  <c r="U74" s="1"/>
  <c r="U75" s="1"/>
  <c r="S73"/>
  <c r="S74" s="1"/>
  <c r="S75" s="1"/>
  <c r="R73"/>
  <c r="R74" s="1"/>
  <c r="R75" s="1"/>
  <c r="Q73"/>
  <c r="Q74" s="1"/>
  <c r="Q75" s="1"/>
  <c r="O73"/>
  <c r="O74" s="1"/>
  <c r="O75" s="1"/>
  <c r="N73"/>
  <c r="N74" s="1"/>
  <c r="N75" s="1"/>
  <c r="L73"/>
  <c r="L74" s="1"/>
  <c r="L75" s="1"/>
  <c r="K73"/>
  <c r="K74" s="1"/>
  <c r="K75" s="1"/>
  <c r="J73"/>
  <c r="J74" s="1"/>
  <c r="J75" s="1"/>
  <c r="H73"/>
  <c r="H74" s="1"/>
  <c r="H75" s="1"/>
  <c r="G73"/>
  <c r="G74" s="1"/>
  <c r="G75" s="1"/>
  <c r="E73"/>
  <c r="E74" s="1"/>
  <c r="E75" s="1"/>
  <c r="D73"/>
  <c r="D74" s="1"/>
  <c r="D75" s="1"/>
  <c r="C73"/>
  <c r="C74" s="1"/>
  <c r="C75" s="1"/>
  <c r="AP60"/>
  <c r="AK60"/>
  <c r="AJ60"/>
  <c r="AI60"/>
  <c r="AG60"/>
  <c r="AF60"/>
  <c r="AE60"/>
  <c r="AC60"/>
  <c r="AB60"/>
  <c r="AA60"/>
  <c r="V60"/>
  <c r="U60"/>
  <c r="S60"/>
  <c r="R60"/>
  <c r="Q60"/>
  <c r="O60"/>
  <c r="N60"/>
  <c r="L60"/>
  <c r="K60"/>
  <c r="J60"/>
  <c r="H60"/>
  <c r="G60"/>
  <c r="E60"/>
  <c r="D60"/>
  <c r="C60"/>
  <c r="AP55"/>
  <c r="AK55"/>
  <c r="AJ55"/>
  <c r="AI55"/>
  <c r="AG55"/>
  <c r="AF55"/>
  <c r="AE55"/>
  <c r="AC55"/>
  <c r="AB55"/>
  <c r="AA55"/>
  <c r="V55"/>
  <c r="U55"/>
  <c r="S55"/>
  <c r="R55"/>
  <c r="Q55"/>
  <c r="O55"/>
  <c r="N55"/>
  <c r="L55"/>
  <c r="K55"/>
  <c r="J55"/>
  <c r="H55"/>
  <c r="G55"/>
  <c r="E55"/>
  <c r="D55"/>
  <c r="C55"/>
  <c r="AP52"/>
  <c r="AK52"/>
  <c r="AJ52"/>
  <c r="AI52"/>
  <c r="AG52"/>
  <c r="AF52"/>
  <c r="AE52"/>
  <c r="AC52"/>
  <c r="AB52"/>
  <c r="AA52"/>
  <c r="V52"/>
  <c r="U52"/>
  <c r="S52"/>
  <c r="R52"/>
  <c r="Q52"/>
  <c r="O52"/>
  <c r="N52"/>
  <c r="L52"/>
  <c r="K52"/>
  <c r="J52"/>
  <c r="H52"/>
  <c r="G52"/>
  <c r="E52"/>
  <c r="D52"/>
  <c r="C52"/>
  <c r="AP49"/>
  <c r="AK49"/>
  <c r="AJ49"/>
  <c r="AI49"/>
  <c r="AG49"/>
  <c r="AF49"/>
  <c r="AE49"/>
  <c r="AC49"/>
  <c r="AB49"/>
  <c r="AA49"/>
  <c r="V49"/>
  <c r="U49"/>
  <c r="S49"/>
  <c r="R49"/>
  <c r="Q49"/>
  <c r="O49"/>
  <c r="N49"/>
  <c r="L49"/>
  <c r="K49"/>
  <c r="J49"/>
  <c r="H49"/>
  <c r="G49"/>
  <c r="E49"/>
  <c r="D49"/>
  <c r="C49"/>
  <c r="C61" s="1"/>
  <c r="AP43"/>
  <c r="AK43"/>
  <c r="AJ43"/>
  <c r="AI43"/>
  <c r="AG43"/>
  <c r="AF43"/>
  <c r="AE43"/>
  <c r="AC43"/>
  <c r="AB43"/>
  <c r="AA43"/>
  <c r="V43"/>
  <c r="U43"/>
  <c r="S43"/>
  <c r="R43"/>
  <c r="Q43"/>
  <c r="O43"/>
  <c r="N43"/>
  <c r="L43"/>
  <c r="K43"/>
  <c r="J43"/>
  <c r="H43"/>
  <c r="G43"/>
  <c r="E43"/>
  <c r="D43"/>
  <c r="C43"/>
  <c r="AP38"/>
  <c r="AK38"/>
  <c r="AJ38"/>
  <c r="AI38"/>
  <c r="AG38"/>
  <c r="AF38"/>
  <c r="AE38"/>
  <c r="AC38"/>
  <c r="AB38"/>
  <c r="AA38"/>
  <c r="V38"/>
  <c r="U38"/>
  <c r="S38"/>
  <c r="R38"/>
  <c r="Q38"/>
  <c r="O38"/>
  <c r="N38"/>
  <c r="L38"/>
  <c r="K38"/>
  <c r="J38"/>
  <c r="H38"/>
  <c r="G38"/>
  <c r="E38"/>
  <c r="D38"/>
  <c r="C38"/>
  <c r="AP35"/>
  <c r="AK35"/>
  <c r="AJ35"/>
  <c r="AI35"/>
  <c r="AG35"/>
  <c r="AF35"/>
  <c r="AE35"/>
  <c r="AC35"/>
  <c r="AB35"/>
  <c r="AA35"/>
  <c r="V35"/>
  <c r="U35"/>
  <c r="S35"/>
  <c r="R35"/>
  <c r="Q35"/>
  <c r="O35"/>
  <c r="N35"/>
  <c r="L35"/>
  <c r="K35"/>
  <c r="J35"/>
  <c r="H35"/>
  <c r="G35"/>
  <c r="E35"/>
  <c r="D35"/>
  <c r="C35"/>
  <c r="AP31"/>
  <c r="AK31"/>
  <c r="AJ31"/>
  <c r="AI31"/>
  <c r="AG31"/>
  <c r="AF31"/>
  <c r="AE31"/>
  <c r="AC31"/>
  <c r="AB31"/>
  <c r="AA31"/>
  <c r="V31"/>
  <c r="U31"/>
  <c r="S31"/>
  <c r="R31"/>
  <c r="Q31"/>
  <c r="O31"/>
  <c r="N31"/>
  <c r="L31"/>
  <c r="K31"/>
  <c r="J31"/>
  <c r="H31"/>
  <c r="G31"/>
  <c r="E31"/>
  <c r="D31"/>
  <c r="C31"/>
  <c r="AP28"/>
  <c r="AK28"/>
  <c r="AJ28"/>
  <c r="AI28"/>
  <c r="AG28"/>
  <c r="AF28"/>
  <c r="AE28"/>
  <c r="AC28"/>
  <c r="AB28"/>
  <c r="AA28"/>
  <c r="V28"/>
  <c r="U28"/>
  <c r="S28"/>
  <c r="R28"/>
  <c r="Q28"/>
  <c r="O28"/>
  <c r="N28"/>
  <c r="L28"/>
  <c r="K28"/>
  <c r="J28"/>
  <c r="H28"/>
  <c r="G28"/>
  <c r="E28"/>
  <c r="D28"/>
  <c r="C28"/>
  <c r="AP25"/>
  <c r="AK25"/>
  <c r="AJ25"/>
  <c r="AI25"/>
  <c r="AG25"/>
  <c r="AF25"/>
  <c r="AE25"/>
  <c r="AC25"/>
  <c r="AB25"/>
  <c r="AA25"/>
  <c r="V25"/>
  <c r="U25"/>
  <c r="S25"/>
  <c r="R25"/>
  <c r="Q25"/>
  <c r="O25"/>
  <c r="N25"/>
  <c r="L25"/>
  <c r="K25"/>
  <c r="J25"/>
  <c r="H25"/>
  <c r="G25"/>
  <c r="E25"/>
  <c r="D25"/>
  <c r="C25"/>
  <c r="AP13"/>
  <c r="AP14" s="1"/>
  <c r="AP15" s="1"/>
  <c r="AK13"/>
  <c r="AK14" s="1"/>
  <c r="AK15" s="1"/>
  <c r="AJ13"/>
  <c r="AJ14" s="1"/>
  <c r="AJ15" s="1"/>
  <c r="AI13"/>
  <c r="AI14" s="1"/>
  <c r="AI15" s="1"/>
  <c r="AG13"/>
  <c r="AG14" s="1"/>
  <c r="AG15" s="1"/>
  <c r="AF13"/>
  <c r="AF14" s="1"/>
  <c r="AF15" s="1"/>
  <c r="AE13"/>
  <c r="AE14" s="1"/>
  <c r="AE15" s="1"/>
  <c r="AC13"/>
  <c r="AC14" s="1"/>
  <c r="AC15" s="1"/>
  <c r="AB13"/>
  <c r="AB14" s="1"/>
  <c r="AB15" s="1"/>
  <c r="AA13"/>
  <c r="AA14" s="1"/>
  <c r="AA15" s="1"/>
  <c r="V13"/>
  <c r="V14" s="1"/>
  <c r="V15" s="1"/>
  <c r="U13"/>
  <c r="U14" s="1"/>
  <c r="U15" s="1"/>
  <c r="S13"/>
  <c r="S14" s="1"/>
  <c r="S15" s="1"/>
  <c r="R13"/>
  <c r="R14" s="1"/>
  <c r="R15" s="1"/>
  <c r="Q13"/>
  <c r="Q14" s="1"/>
  <c r="Q15" s="1"/>
  <c r="O13"/>
  <c r="O14" s="1"/>
  <c r="O15" s="1"/>
  <c r="N13"/>
  <c r="N14" s="1"/>
  <c r="N15" s="1"/>
  <c r="L13"/>
  <c r="L14" s="1"/>
  <c r="L15" s="1"/>
  <c r="K13"/>
  <c r="K14" s="1"/>
  <c r="K15" s="1"/>
  <c r="J13"/>
  <c r="J14" s="1"/>
  <c r="J15" s="1"/>
  <c r="H13"/>
  <c r="H14" s="1"/>
  <c r="H15" s="1"/>
  <c r="G13"/>
  <c r="G14" s="1"/>
  <c r="G15" s="1"/>
  <c r="E13"/>
  <c r="E14" s="1"/>
  <c r="E15" s="1"/>
  <c r="D13"/>
  <c r="D14" s="1"/>
  <c r="D15" s="1"/>
  <c r="C13"/>
  <c r="C14" s="1"/>
  <c r="C15" s="1"/>
  <c r="AU11"/>
  <c r="AU12"/>
  <c r="AU41"/>
  <c r="AU54"/>
  <c r="AU55" s="1"/>
  <c r="AU58"/>
  <c r="AU140"/>
  <c r="AU138"/>
  <c r="AU137"/>
  <c r="AU139"/>
  <c r="AU166"/>
  <c r="AU167"/>
  <c r="AU173"/>
  <c r="AU174" s="1"/>
  <c r="AU176"/>
  <c r="AU177"/>
  <c r="AU184"/>
  <c r="AU185"/>
  <c r="AU193"/>
  <c r="AU194"/>
  <c r="AU218"/>
  <c r="AU219" s="1"/>
  <c r="AU230"/>
  <c r="AU231"/>
  <c r="AU232"/>
  <c r="AU233"/>
  <c r="AU235"/>
  <c r="AU241"/>
  <c r="AU244"/>
  <c r="AU245"/>
  <c r="AU246"/>
  <c r="AT11"/>
  <c r="AT12"/>
  <c r="AV12" s="1"/>
  <c r="AT41"/>
  <c r="AT54"/>
  <c r="AT55" s="1"/>
  <c r="AT58"/>
  <c r="AT140"/>
  <c r="AV140" s="1"/>
  <c r="AT138"/>
  <c r="AT137"/>
  <c r="AV137" s="1"/>
  <c r="AT139"/>
  <c r="AT166"/>
  <c r="AT167"/>
  <c r="AT173"/>
  <c r="AT174" s="1"/>
  <c r="AT176"/>
  <c r="AT177"/>
  <c r="AT184"/>
  <c r="AT185"/>
  <c r="AV185" s="1"/>
  <c r="AT193"/>
  <c r="AT194"/>
  <c r="AV194" s="1"/>
  <c r="AT218"/>
  <c r="AT219" s="1"/>
  <c r="AT230"/>
  <c r="AT231"/>
  <c r="AV231" s="1"/>
  <c r="AT232"/>
  <c r="AT233"/>
  <c r="AV233" s="1"/>
  <c r="AT235"/>
  <c r="AV235" s="1"/>
  <c r="AT241"/>
  <c r="AV241" s="1"/>
  <c r="AT244"/>
  <c r="AT245"/>
  <c r="AV245" s="1"/>
  <c r="AT246"/>
  <c r="AU10"/>
  <c r="AT10"/>
  <c r="AR22"/>
  <c r="AR21"/>
  <c r="AR20"/>
  <c r="AR24"/>
  <c r="AR23"/>
  <c r="AR19"/>
  <c r="AR27"/>
  <c r="AR28" s="1"/>
  <c r="AR30"/>
  <c r="AR31" s="1"/>
  <c r="AR33"/>
  <c r="AR34"/>
  <c r="AR37"/>
  <c r="AR38" s="1"/>
  <c r="AR40"/>
  <c r="AR42"/>
  <c r="AR47"/>
  <c r="AR48"/>
  <c r="AR51"/>
  <c r="AR52" s="1"/>
  <c r="AR57"/>
  <c r="AR59"/>
  <c r="AR66"/>
  <c r="AR67"/>
  <c r="AR68"/>
  <c r="AR69"/>
  <c r="AR70"/>
  <c r="AR71"/>
  <c r="AR72"/>
  <c r="AR79"/>
  <c r="AR80" s="1"/>
  <c r="AR87"/>
  <c r="AR86"/>
  <c r="AR83"/>
  <c r="AR92"/>
  <c r="AR91"/>
  <c r="AR88"/>
  <c r="AR90"/>
  <c r="AR89"/>
  <c r="AR82"/>
  <c r="AR84"/>
  <c r="AR85"/>
  <c r="AR99"/>
  <c r="AR100"/>
  <c r="AR98"/>
  <c r="AR97"/>
  <c r="AR102"/>
  <c r="AR104"/>
  <c r="AR103"/>
  <c r="AR96"/>
  <c r="AR101"/>
  <c r="AR109"/>
  <c r="AR110"/>
  <c r="AR111"/>
  <c r="AR112"/>
  <c r="AR113"/>
  <c r="AR114"/>
  <c r="AR121"/>
  <c r="AR123"/>
  <c r="AR122"/>
  <c r="AR124"/>
  <c r="AR120"/>
  <c r="AR119"/>
  <c r="AR117"/>
  <c r="AR129"/>
  <c r="AR126"/>
  <c r="AR128"/>
  <c r="AR127"/>
  <c r="AR118"/>
  <c r="AR125"/>
  <c r="AR142"/>
  <c r="AR136"/>
  <c r="AR141"/>
  <c r="AR154"/>
  <c r="AR155" s="1"/>
  <c r="AR161"/>
  <c r="AR162"/>
  <c r="AR165"/>
  <c r="AR168"/>
  <c r="AR178"/>
  <c r="AR179"/>
  <c r="AR180"/>
  <c r="AR186"/>
  <c r="AR187"/>
  <c r="AR188"/>
  <c r="AR189"/>
  <c r="AR195"/>
  <c r="AR198"/>
  <c r="AR205"/>
  <c r="AR206"/>
  <c r="AR207"/>
  <c r="AR208"/>
  <c r="AR209"/>
  <c r="AR212"/>
  <c r="AR213"/>
  <c r="AR214"/>
  <c r="AR223"/>
  <c r="AR224" s="1"/>
  <c r="AR225" s="1"/>
  <c r="AR234"/>
  <c r="AR236"/>
  <c r="AR237"/>
  <c r="AR238"/>
  <c r="AR239"/>
  <c r="AR240"/>
  <c r="AR253"/>
  <c r="AR254"/>
  <c r="AR255"/>
  <c r="AR256"/>
  <c r="AR257"/>
  <c r="AR260"/>
  <c r="AR261"/>
  <c r="AR262"/>
  <c r="AR263"/>
  <c r="AR264"/>
  <c r="AR270"/>
  <c r="AR271"/>
  <c r="AR272"/>
  <c r="AR273"/>
  <c r="AR274"/>
  <c r="AR277"/>
  <c r="AR278"/>
  <c r="AR282"/>
  <c r="AR283" s="1"/>
  <c r="AR289"/>
  <c r="AR290"/>
  <c r="AR291"/>
  <c r="AR292"/>
  <c r="AR293"/>
  <c r="AR294"/>
  <c r="AR295"/>
  <c r="AR298"/>
  <c r="AR299"/>
  <c r="AR304"/>
  <c r="AR305"/>
  <c r="AR312"/>
  <c r="AR313"/>
  <c r="AR320"/>
  <c r="AR321" s="1"/>
  <c r="AR323"/>
  <c r="AR324" s="1"/>
  <c r="AQ22"/>
  <c r="AS22" s="1"/>
  <c r="AQ21"/>
  <c r="AS21" s="1"/>
  <c r="AQ20"/>
  <c r="AQ24"/>
  <c r="AQ23"/>
  <c r="AS23" s="1"/>
  <c r="AQ19"/>
  <c r="AS19" s="1"/>
  <c r="AQ27"/>
  <c r="AQ30"/>
  <c r="AQ33"/>
  <c r="AS33" s="1"/>
  <c r="AQ34"/>
  <c r="AS34" s="1"/>
  <c r="AQ37"/>
  <c r="AQ40"/>
  <c r="AQ42"/>
  <c r="AS42" s="1"/>
  <c r="AQ47"/>
  <c r="AS47" s="1"/>
  <c r="AQ48"/>
  <c r="AQ51"/>
  <c r="AQ57"/>
  <c r="AS57" s="1"/>
  <c r="AQ59"/>
  <c r="AS59" s="1"/>
  <c r="AQ66"/>
  <c r="AQ67"/>
  <c r="AQ68"/>
  <c r="AS68" s="1"/>
  <c r="AQ69"/>
  <c r="AS69" s="1"/>
  <c r="AQ70"/>
  <c r="AQ71"/>
  <c r="AQ72"/>
  <c r="AS72" s="1"/>
  <c r="AQ79"/>
  <c r="AS79" s="1"/>
  <c r="AS80" s="1"/>
  <c r="AQ87"/>
  <c r="AQ86"/>
  <c r="AQ83"/>
  <c r="AS83" s="1"/>
  <c r="AQ92"/>
  <c r="AS92" s="1"/>
  <c r="AQ91"/>
  <c r="AQ88"/>
  <c r="AQ90"/>
  <c r="AS90" s="1"/>
  <c r="AQ89"/>
  <c r="AS89" s="1"/>
  <c r="AQ82"/>
  <c r="AQ84"/>
  <c r="AQ85"/>
  <c r="AS85" s="1"/>
  <c r="AQ99"/>
  <c r="AS99" s="1"/>
  <c r="AQ100"/>
  <c r="AQ98"/>
  <c r="AQ97"/>
  <c r="AS97" s="1"/>
  <c r="AQ102"/>
  <c r="AS102" s="1"/>
  <c r="AQ104"/>
  <c r="AQ103"/>
  <c r="AQ96"/>
  <c r="AS96" s="1"/>
  <c r="AQ101"/>
  <c r="AS101" s="1"/>
  <c r="AQ109"/>
  <c r="AQ110"/>
  <c r="AQ111"/>
  <c r="AS111" s="1"/>
  <c r="AQ112"/>
  <c r="AQ113"/>
  <c r="AQ114"/>
  <c r="AQ121"/>
  <c r="AS121" s="1"/>
  <c r="AQ123"/>
  <c r="AS123" s="1"/>
  <c r="AQ122"/>
  <c r="AQ124"/>
  <c r="AQ120"/>
  <c r="AS120" s="1"/>
  <c r="AQ119"/>
  <c r="AS119" s="1"/>
  <c r="AQ117"/>
  <c r="AQ129"/>
  <c r="AQ126"/>
  <c r="AS126" s="1"/>
  <c r="AQ128"/>
  <c r="AS128" s="1"/>
  <c r="AQ127"/>
  <c r="AQ118"/>
  <c r="AQ125"/>
  <c r="AS125" s="1"/>
  <c r="AQ142"/>
  <c r="AS142" s="1"/>
  <c r="AQ136"/>
  <c r="AQ141"/>
  <c r="AQ154"/>
  <c r="AS154" s="1"/>
  <c r="AS155" s="1"/>
  <c r="AQ161"/>
  <c r="AQ162"/>
  <c r="AQ165"/>
  <c r="AQ168"/>
  <c r="AS168" s="1"/>
  <c r="AQ178"/>
  <c r="AS178" s="1"/>
  <c r="AQ179"/>
  <c r="AQ180"/>
  <c r="AQ186"/>
  <c r="AS186" s="1"/>
  <c r="AQ187"/>
  <c r="AS187" s="1"/>
  <c r="AQ188"/>
  <c r="AQ189"/>
  <c r="AQ195"/>
  <c r="AS195" s="1"/>
  <c r="AQ198"/>
  <c r="AS198" s="1"/>
  <c r="AQ205"/>
  <c r="AQ206"/>
  <c r="AQ207"/>
  <c r="AS207" s="1"/>
  <c r="AQ208"/>
  <c r="AS208" s="1"/>
  <c r="AQ209"/>
  <c r="AQ212"/>
  <c r="AQ213"/>
  <c r="AS213" s="1"/>
  <c r="AQ214"/>
  <c r="AS214" s="1"/>
  <c r="AQ223"/>
  <c r="AQ234"/>
  <c r="AQ236"/>
  <c r="AS236" s="1"/>
  <c r="AQ237"/>
  <c r="AS237" s="1"/>
  <c r="AQ238"/>
  <c r="AQ239"/>
  <c r="AQ240"/>
  <c r="AS240" s="1"/>
  <c r="AQ253"/>
  <c r="AS253" s="1"/>
  <c r="AQ254"/>
  <c r="AQ255"/>
  <c r="AQ256"/>
  <c r="AS256" s="1"/>
  <c r="AQ257"/>
  <c r="AS257" s="1"/>
  <c r="AQ260"/>
  <c r="AQ261"/>
  <c r="AQ262"/>
  <c r="AS262" s="1"/>
  <c r="AQ263"/>
  <c r="AS263" s="1"/>
  <c r="AQ264"/>
  <c r="AQ270"/>
  <c r="AQ271"/>
  <c r="AS271" s="1"/>
  <c r="AQ272"/>
  <c r="AS272" s="1"/>
  <c r="AQ273"/>
  <c r="AQ274"/>
  <c r="AQ277"/>
  <c r="AS277" s="1"/>
  <c r="AQ278"/>
  <c r="AS278" s="1"/>
  <c r="AQ282"/>
  <c r="AQ289"/>
  <c r="AQ290"/>
  <c r="AS290" s="1"/>
  <c r="AQ291"/>
  <c r="AS291" s="1"/>
  <c r="AQ292"/>
  <c r="AQ293"/>
  <c r="AQ294"/>
  <c r="AS294" s="1"/>
  <c r="AQ295"/>
  <c r="AS295" s="1"/>
  <c r="AQ298"/>
  <c r="AQ299"/>
  <c r="AQ304"/>
  <c r="AS304" s="1"/>
  <c r="AQ305"/>
  <c r="AS305" s="1"/>
  <c r="AQ312"/>
  <c r="AQ313"/>
  <c r="AQ320"/>
  <c r="AS320" s="1"/>
  <c r="AS321" s="1"/>
  <c r="AQ323"/>
  <c r="AS323" s="1"/>
  <c r="AS324" s="1"/>
  <c r="AE159" l="1"/>
  <c r="AS298"/>
  <c r="AS300" s="1"/>
  <c r="AS282"/>
  <c r="AS283" s="1"/>
  <c r="AS313"/>
  <c r="AS299"/>
  <c r="AS293"/>
  <c r="AS289"/>
  <c r="AS274"/>
  <c r="AS270"/>
  <c r="AS275" s="1"/>
  <c r="AS261"/>
  <c r="AS255"/>
  <c r="AS239"/>
  <c r="AS234"/>
  <c r="AS212"/>
  <c r="AS206"/>
  <c r="AS189"/>
  <c r="AS180"/>
  <c r="AS141"/>
  <c r="AS118"/>
  <c r="AS129"/>
  <c r="AS124"/>
  <c r="AS103"/>
  <c r="AS98"/>
  <c r="AS84"/>
  <c r="AS88"/>
  <c r="AS86"/>
  <c r="AS93" s="1"/>
  <c r="AS94" s="1"/>
  <c r="AS106" s="1"/>
  <c r="AS71"/>
  <c r="AS67"/>
  <c r="AS51"/>
  <c r="AS52" s="1"/>
  <c r="AS40"/>
  <c r="AS30"/>
  <c r="AS31" s="1"/>
  <c r="AS24"/>
  <c r="C106"/>
  <c r="C132" s="1"/>
  <c r="C131"/>
  <c r="P151"/>
  <c r="AN151"/>
  <c r="AS157"/>
  <c r="AS158" s="1"/>
  <c r="AS159" s="1"/>
  <c r="C200"/>
  <c r="C220"/>
  <c r="C226" s="1"/>
  <c r="C284"/>
  <c r="Q159"/>
  <c r="Q170" s="1"/>
  <c r="C266"/>
  <c r="C267" s="1"/>
  <c r="C285" s="1"/>
  <c r="AS312"/>
  <c r="AS292"/>
  <c r="AS273"/>
  <c r="AS264"/>
  <c r="AS260"/>
  <c r="AS254"/>
  <c r="AS238"/>
  <c r="AS223"/>
  <c r="AS224" s="1"/>
  <c r="AS225" s="1"/>
  <c r="AS209"/>
  <c r="AS188"/>
  <c r="AS179"/>
  <c r="AS162"/>
  <c r="AS136"/>
  <c r="AS127"/>
  <c r="AS117"/>
  <c r="AS130" s="1"/>
  <c r="AS122"/>
  <c r="AS113"/>
  <c r="AS109"/>
  <c r="AS104"/>
  <c r="AS100"/>
  <c r="AS82"/>
  <c r="AS91"/>
  <c r="AS87"/>
  <c r="AS70"/>
  <c r="AS73" s="1"/>
  <c r="AS74" s="1"/>
  <c r="AS75" s="1"/>
  <c r="AS66"/>
  <c r="AS48"/>
  <c r="AS37"/>
  <c r="AS38" s="1"/>
  <c r="AS27"/>
  <c r="AS28" s="1"/>
  <c r="AS20"/>
  <c r="C44"/>
  <c r="C62" s="1"/>
  <c r="O159"/>
  <c r="U159"/>
  <c r="AC159"/>
  <c r="AI159"/>
  <c r="K159"/>
  <c r="K170" s="1"/>
  <c r="E159"/>
  <c r="C152"/>
  <c r="C170" s="1"/>
  <c r="AQ151"/>
  <c r="AT151"/>
  <c r="AT157"/>
  <c r="D266"/>
  <c r="D267" s="1"/>
  <c r="G266"/>
  <c r="G267" s="1"/>
  <c r="J266"/>
  <c r="J267" s="1"/>
  <c r="L266"/>
  <c r="L267" s="1"/>
  <c r="O266"/>
  <c r="O267" s="1"/>
  <c r="R266"/>
  <c r="R267" s="1"/>
  <c r="U266"/>
  <c r="U267" s="1"/>
  <c r="AA266"/>
  <c r="AA267" s="1"/>
  <c r="AC266"/>
  <c r="AC267" s="1"/>
  <c r="AF266"/>
  <c r="AF267" s="1"/>
  <c r="AI266"/>
  <c r="AI267" s="1"/>
  <c r="AK266"/>
  <c r="AK267" s="1"/>
  <c r="E280"/>
  <c r="H280"/>
  <c r="H284" s="1"/>
  <c r="H285" s="1"/>
  <c r="K280"/>
  <c r="K284" s="1"/>
  <c r="N280"/>
  <c r="N284" s="1"/>
  <c r="N285" s="1"/>
  <c r="Q280"/>
  <c r="S280"/>
  <c r="S284" s="1"/>
  <c r="S285" s="1"/>
  <c r="V280"/>
  <c r="V284" s="1"/>
  <c r="V285" s="1"/>
  <c r="AB280"/>
  <c r="AB284" s="1"/>
  <c r="AB285" s="1"/>
  <c r="AE280"/>
  <c r="AG280"/>
  <c r="AG284" s="1"/>
  <c r="AG285" s="1"/>
  <c r="AJ280"/>
  <c r="AJ284" s="1"/>
  <c r="AJ285" s="1"/>
  <c r="E301"/>
  <c r="E308" s="1"/>
  <c r="H301"/>
  <c r="K301"/>
  <c r="K308" s="1"/>
  <c r="N301"/>
  <c r="N308" s="1"/>
  <c r="Q301"/>
  <c r="Q308" s="1"/>
  <c r="S301"/>
  <c r="V301"/>
  <c r="V308" s="1"/>
  <c r="AB301"/>
  <c r="AB308" s="1"/>
  <c r="AE301"/>
  <c r="AE308" s="1"/>
  <c r="AG301"/>
  <c r="AJ301"/>
  <c r="AJ308" s="1"/>
  <c r="D325"/>
  <c r="D326" s="1"/>
  <c r="H325"/>
  <c r="H326" s="1"/>
  <c r="J325"/>
  <c r="J326" s="1"/>
  <c r="L325"/>
  <c r="L326" s="1"/>
  <c r="N325"/>
  <c r="N326" s="1"/>
  <c r="R325"/>
  <c r="R326" s="1"/>
  <c r="V325"/>
  <c r="V326" s="1"/>
  <c r="AB325"/>
  <c r="AB326" s="1"/>
  <c r="AF325"/>
  <c r="AF326" s="1"/>
  <c r="AJ325"/>
  <c r="AJ326" s="1"/>
  <c r="AR145"/>
  <c r="AU157"/>
  <c r="AU158" s="1"/>
  <c r="E266"/>
  <c r="E267" s="1"/>
  <c r="H266"/>
  <c r="H267" s="1"/>
  <c r="K266"/>
  <c r="K267" s="1"/>
  <c r="N266"/>
  <c r="N267" s="1"/>
  <c r="Q266"/>
  <c r="Q267" s="1"/>
  <c r="S266"/>
  <c r="S267" s="1"/>
  <c r="V266"/>
  <c r="V267" s="1"/>
  <c r="AB266"/>
  <c r="AB267" s="1"/>
  <c r="AE266"/>
  <c r="AE267" s="1"/>
  <c r="AG266"/>
  <c r="AG267" s="1"/>
  <c r="AJ266"/>
  <c r="AJ267" s="1"/>
  <c r="D280"/>
  <c r="D284" s="1"/>
  <c r="D285" s="1"/>
  <c r="G280"/>
  <c r="G284" s="1"/>
  <c r="J280"/>
  <c r="J284" s="1"/>
  <c r="L280"/>
  <c r="L284" s="1"/>
  <c r="O280"/>
  <c r="O284" s="1"/>
  <c r="O285" s="1"/>
  <c r="R280"/>
  <c r="R284" s="1"/>
  <c r="U280"/>
  <c r="U284" s="1"/>
  <c r="AA280"/>
  <c r="AA284" s="1"/>
  <c r="AC280"/>
  <c r="AC284" s="1"/>
  <c r="AC285" s="1"/>
  <c r="AF280"/>
  <c r="AF284" s="1"/>
  <c r="AI280"/>
  <c r="AI284" s="1"/>
  <c r="AK280"/>
  <c r="AK284" s="1"/>
  <c r="E284"/>
  <c r="E285" s="1"/>
  <c r="Q284"/>
  <c r="Q285" s="1"/>
  <c r="AE284"/>
  <c r="AE285" s="1"/>
  <c r="D301"/>
  <c r="D308" s="1"/>
  <c r="G301"/>
  <c r="G308" s="1"/>
  <c r="J301"/>
  <c r="J308" s="1"/>
  <c r="L301"/>
  <c r="L308" s="1"/>
  <c r="O301"/>
  <c r="O308" s="1"/>
  <c r="R301"/>
  <c r="R308" s="1"/>
  <c r="U301"/>
  <c r="U308" s="1"/>
  <c r="AA301"/>
  <c r="AA308" s="1"/>
  <c r="AC301"/>
  <c r="AC308" s="1"/>
  <c r="AF301"/>
  <c r="AF308" s="1"/>
  <c r="AI301"/>
  <c r="AI308" s="1"/>
  <c r="AK301"/>
  <c r="AK308" s="1"/>
  <c r="H308"/>
  <c r="S308"/>
  <c r="AG308"/>
  <c r="E325"/>
  <c r="E326" s="1"/>
  <c r="G325"/>
  <c r="G326" s="1"/>
  <c r="K325"/>
  <c r="K326" s="1"/>
  <c r="O325"/>
  <c r="O326" s="1"/>
  <c r="Q325"/>
  <c r="Q326" s="1"/>
  <c r="S325"/>
  <c r="S326" s="1"/>
  <c r="U325"/>
  <c r="U326" s="1"/>
  <c r="AA325"/>
  <c r="AA326" s="1"/>
  <c r="AC325"/>
  <c r="AC326" s="1"/>
  <c r="AE325"/>
  <c r="AE326" s="1"/>
  <c r="AG325"/>
  <c r="AG326" s="1"/>
  <c r="AI325"/>
  <c r="AI326" s="1"/>
  <c r="AK325"/>
  <c r="AK326" s="1"/>
  <c r="AQ324"/>
  <c r="AQ321"/>
  <c r="AQ325" s="1"/>
  <c r="AQ326" s="1"/>
  <c r="AP325"/>
  <c r="AP326" s="1"/>
  <c r="AR325"/>
  <c r="AR326" s="1"/>
  <c r="AS325"/>
  <c r="AS326" s="1"/>
  <c r="AS314"/>
  <c r="AS315" s="1"/>
  <c r="AS316" s="1"/>
  <c r="AR314"/>
  <c r="AR315" s="1"/>
  <c r="AR316" s="1"/>
  <c r="AQ314"/>
  <c r="AQ315" s="1"/>
  <c r="AQ316" s="1"/>
  <c r="AS306"/>
  <c r="AS307" s="1"/>
  <c r="AR306"/>
  <c r="AR307" s="1"/>
  <c r="AR300"/>
  <c r="AP301"/>
  <c r="AP308" s="1"/>
  <c r="AP280"/>
  <c r="AP284" s="1"/>
  <c r="AP266"/>
  <c r="AP267" s="1"/>
  <c r="AS205"/>
  <c r="AQ306"/>
  <c r="AQ307" s="1"/>
  <c r="AS296"/>
  <c r="AS279"/>
  <c r="AR296"/>
  <c r="AR301" s="1"/>
  <c r="AR279"/>
  <c r="AR275"/>
  <c r="AQ279"/>
  <c r="AQ283"/>
  <c r="AQ296"/>
  <c r="AQ275"/>
  <c r="AQ300"/>
  <c r="AS258"/>
  <c r="AS265"/>
  <c r="AR265"/>
  <c r="AR258"/>
  <c r="AQ258"/>
  <c r="AQ265"/>
  <c r="F151"/>
  <c r="M151"/>
  <c r="T151"/>
  <c r="AM151"/>
  <c r="AD151"/>
  <c r="AL151"/>
  <c r="AR151"/>
  <c r="AU151"/>
  <c r="D216"/>
  <c r="G216"/>
  <c r="J216"/>
  <c r="L216"/>
  <c r="O216"/>
  <c r="R216"/>
  <c r="U216"/>
  <c r="AA216"/>
  <c r="AC216"/>
  <c r="AF216"/>
  <c r="AI216"/>
  <c r="AK216"/>
  <c r="D220"/>
  <c r="G220"/>
  <c r="J220"/>
  <c r="L220"/>
  <c r="O220"/>
  <c r="R220"/>
  <c r="U220"/>
  <c r="AA220"/>
  <c r="AC220"/>
  <c r="AF220"/>
  <c r="AI220"/>
  <c r="AK220"/>
  <c r="E248"/>
  <c r="E249" s="1"/>
  <c r="H248"/>
  <c r="H249" s="1"/>
  <c r="K248"/>
  <c r="K249" s="1"/>
  <c r="N248"/>
  <c r="N249" s="1"/>
  <c r="Q248"/>
  <c r="Q249" s="1"/>
  <c r="S248"/>
  <c r="S249" s="1"/>
  <c r="V248"/>
  <c r="V249" s="1"/>
  <c r="AB248"/>
  <c r="AB249" s="1"/>
  <c r="AE248"/>
  <c r="AE249" s="1"/>
  <c r="AG248"/>
  <c r="AG249" s="1"/>
  <c r="AJ248"/>
  <c r="AJ249" s="1"/>
  <c r="AP248"/>
  <c r="AP249" s="1"/>
  <c r="E216"/>
  <c r="H216"/>
  <c r="K216"/>
  <c r="N216"/>
  <c r="Q216"/>
  <c r="S216"/>
  <c r="V216"/>
  <c r="AB216"/>
  <c r="AE216"/>
  <c r="AG216"/>
  <c r="AJ216"/>
  <c r="AP216"/>
  <c r="E220"/>
  <c r="E226" s="1"/>
  <c r="H220"/>
  <c r="H226" s="1"/>
  <c r="K220"/>
  <c r="K226" s="1"/>
  <c r="N220"/>
  <c r="N226" s="1"/>
  <c r="Q220"/>
  <c r="Q226" s="1"/>
  <c r="S220"/>
  <c r="S226" s="1"/>
  <c r="V220"/>
  <c r="V226" s="1"/>
  <c r="AB220"/>
  <c r="AB226" s="1"/>
  <c r="AE220"/>
  <c r="AE226" s="1"/>
  <c r="AG220"/>
  <c r="AG226" s="1"/>
  <c r="AJ220"/>
  <c r="AJ226" s="1"/>
  <c r="AP220"/>
  <c r="AP226" s="1"/>
  <c r="D226"/>
  <c r="G226"/>
  <c r="J226"/>
  <c r="L226"/>
  <c r="O226"/>
  <c r="R226"/>
  <c r="U226"/>
  <c r="AA226"/>
  <c r="AC226"/>
  <c r="AF226"/>
  <c r="AI226"/>
  <c r="AK226"/>
  <c r="D248"/>
  <c r="D249" s="1"/>
  <c r="G248"/>
  <c r="G249" s="1"/>
  <c r="J248"/>
  <c r="J249" s="1"/>
  <c r="L248"/>
  <c r="L249" s="1"/>
  <c r="O248"/>
  <c r="O249" s="1"/>
  <c r="R248"/>
  <c r="R249" s="1"/>
  <c r="U248"/>
  <c r="U249" s="1"/>
  <c r="AA248"/>
  <c r="AA249" s="1"/>
  <c r="AC248"/>
  <c r="AC249" s="1"/>
  <c r="AF248"/>
  <c r="AF249" s="1"/>
  <c r="AI248"/>
  <c r="AI249" s="1"/>
  <c r="AK248"/>
  <c r="AK249" s="1"/>
  <c r="AU247"/>
  <c r="AT247"/>
  <c r="AR215"/>
  <c r="AS215"/>
  <c r="AS210"/>
  <c r="AR210"/>
  <c r="AQ215"/>
  <c r="AQ210"/>
  <c r="AQ224"/>
  <c r="AQ225" s="1"/>
  <c r="AS105"/>
  <c r="AR49"/>
  <c r="AR35"/>
  <c r="E152"/>
  <c r="G152"/>
  <c r="G170" s="1"/>
  <c r="K152"/>
  <c r="O152"/>
  <c r="Q152"/>
  <c r="S152"/>
  <c r="U152"/>
  <c r="U170" s="1"/>
  <c r="Y151"/>
  <c r="AA152"/>
  <c r="AC152"/>
  <c r="AC170" s="1"/>
  <c r="AE152"/>
  <c r="AE170" s="1"/>
  <c r="AG152"/>
  <c r="AI152"/>
  <c r="AK152"/>
  <c r="AK170" s="1"/>
  <c r="Y158"/>
  <c r="AQ158"/>
  <c r="AA170"/>
  <c r="AI170"/>
  <c r="E182"/>
  <c r="H182"/>
  <c r="H200" s="1"/>
  <c r="K182"/>
  <c r="N182"/>
  <c r="N200" s="1"/>
  <c r="Q182"/>
  <c r="S182"/>
  <c r="V182"/>
  <c r="V200" s="1"/>
  <c r="AB182"/>
  <c r="AE182"/>
  <c r="AG182"/>
  <c r="AJ182"/>
  <c r="AJ200" s="1"/>
  <c r="AP182"/>
  <c r="AP200" s="1"/>
  <c r="AB200"/>
  <c r="D152"/>
  <c r="H152"/>
  <c r="J152"/>
  <c r="L152"/>
  <c r="N152"/>
  <c r="R152"/>
  <c r="V152"/>
  <c r="X151"/>
  <c r="AB152"/>
  <c r="AF152"/>
  <c r="AJ152"/>
  <c r="AP152"/>
  <c r="D159"/>
  <c r="H159"/>
  <c r="H170" s="1"/>
  <c r="J159"/>
  <c r="L159"/>
  <c r="N159"/>
  <c r="R159"/>
  <c r="V159"/>
  <c r="X158"/>
  <c r="AB159"/>
  <c r="AF159"/>
  <c r="AJ159"/>
  <c r="AP159"/>
  <c r="AT158"/>
  <c r="E170"/>
  <c r="N170"/>
  <c r="S170"/>
  <c r="V170"/>
  <c r="AB170"/>
  <c r="AG170"/>
  <c r="AJ170"/>
  <c r="D182"/>
  <c r="D200" s="1"/>
  <c r="G182"/>
  <c r="J182"/>
  <c r="J200" s="1"/>
  <c r="L182"/>
  <c r="L200" s="1"/>
  <c r="O182"/>
  <c r="R182"/>
  <c r="R200" s="1"/>
  <c r="U182"/>
  <c r="U200" s="1"/>
  <c r="AA182"/>
  <c r="AC182"/>
  <c r="AC200" s="1"/>
  <c r="AF182"/>
  <c r="AF200" s="1"/>
  <c r="AI182"/>
  <c r="AI200" s="1"/>
  <c r="AI201" s="1"/>
  <c r="AK182"/>
  <c r="E200"/>
  <c r="G200"/>
  <c r="K200"/>
  <c r="O200"/>
  <c r="Q200"/>
  <c r="S200"/>
  <c r="AA200"/>
  <c r="AA201" s="1"/>
  <c r="AE200"/>
  <c r="AG200"/>
  <c r="AK200"/>
  <c r="AQ163"/>
  <c r="AR163"/>
  <c r="AQ155"/>
  <c r="AR159"/>
  <c r="AS49"/>
  <c r="AR130"/>
  <c r="AR105"/>
  <c r="AR93"/>
  <c r="AR73"/>
  <c r="AR74" s="1"/>
  <c r="AR75" s="1"/>
  <c r="AO145"/>
  <c r="AS146"/>
  <c r="AV146"/>
  <c r="AO147"/>
  <c r="AS148"/>
  <c r="AV148"/>
  <c r="AO149"/>
  <c r="AS150"/>
  <c r="AV150"/>
  <c r="AV10"/>
  <c r="AO157"/>
  <c r="AO158" s="1"/>
  <c r="Z157"/>
  <c r="Z158" s="1"/>
  <c r="AS165"/>
  <c r="AS161"/>
  <c r="AS114"/>
  <c r="AS112"/>
  <c r="AS110"/>
  <c r="AV176"/>
  <c r="AV167"/>
  <c r="AR115"/>
  <c r="AR131" s="1"/>
  <c r="AR94"/>
  <c r="AR106" s="1"/>
  <c r="AU13"/>
  <c r="AU14" s="1"/>
  <c r="AU15" s="1"/>
  <c r="E44"/>
  <c r="H44"/>
  <c r="K44"/>
  <c r="N44"/>
  <c r="Q44"/>
  <c r="S44"/>
  <c r="V44"/>
  <c r="AB44"/>
  <c r="AE44"/>
  <c r="AG44"/>
  <c r="AJ44"/>
  <c r="AP44"/>
  <c r="D61"/>
  <c r="H61"/>
  <c r="J61"/>
  <c r="L61"/>
  <c r="N61"/>
  <c r="N62" s="1"/>
  <c r="R61"/>
  <c r="V61"/>
  <c r="V62" s="1"/>
  <c r="AB61"/>
  <c r="AF61"/>
  <c r="AJ61"/>
  <c r="AJ62" s="1"/>
  <c r="AP61"/>
  <c r="AP62" s="1"/>
  <c r="E94"/>
  <c r="G94"/>
  <c r="K94"/>
  <c r="O94"/>
  <c r="Q94"/>
  <c r="S94"/>
  <c r="U94"/>
  <c r="AA94"/>
  <c r="AC94"/>
  <c r="AE94"/>
  <c r="AG94"/>
  <c r="AI94"/>
  <c r="AK94"/>
  <c r="AQ93"/>
  <c r="AQ115"/>
  <c r="D131"/>
  <c r="H131"/>
  <c r="J131"/>
  <c r="L131"/>
  <c r="N131"/>
  <c r="R131"/>
  <c r="V131"/>
  <c r="AB131"/>
  <c r="AF131"/>
  <c r="AJ131"/>
  <c r="AP131"/>
  <c r="AS145"/>
  <c r="AV145"/>
  <c r="AS147"/>
  <c r="AV147"/>
  <c r="AS149"/>
  <c r="AV149"/>
  <c r="D44"/>
  <c r="G44"/>
  <c r="J44"/>
  <c r="L44"/>
  <c r="O44"/>
  <c r="R44"/>
  <c r="U44"/>
  <c r="AA44"/>
  <c r="AC44"/>
  <c r="AF44"/>
  <c r="AI44"/>
  <c r="AK44"/>
  <c r="AQ49"/>
  <c r="AQ52"/>
  <c r="E61"/>
  <c r="G61"/>
  <c r="K61"/>
  <c r="O61"/>
  <c r="O62" s="1"/>
  <c r="Q61"/>
  <c r="S61"/>
  <c r="U61"/>
  <c r="AA61"/>
  <c r="AA62" s="1"/>
  <c r="AC61"/>
  <c r="AE61"/>
  <c r="AG61"/>
  <c r="AI61"/>
  <c r="AI62" s="1"/>
  <c r="AK61"/>
  <c r="AK62" s="1"/>
  <c r="AQ73"/>
  <c r="AQ74" s="1"/>
  <c r="AQ75" s="1"/>
  <c r="AQ80"/>
  <c r="D94"/>
  <c r="D106" s="1"/>
  <c r="H94"/>
  <c r="H106" s="1"/>
  <c r="J94"/>
  <c r="J106" s="1"/>
  <c r="L94"/>
  <c r="L106" s="1"/>
  <c r="N94"/>
  <c r="N106" s="1"/>
  <c r="R94"/>
  <c r="R106" s="1"/>
  <c r="V94"/>
  <c r="V106" s="1"/>
  <c r="AB94"/>
  <c r="AB106" s="1"/>
  <c r="AF94"/>
  <c r="AF106" s="1"/>
  <c r="AJ94"/>
  <c r="AJ106" s="1"/>
  <c r="AP94"/>
  <c r="AP106" s="1"/>
  <c r="E106"/>
  <c r="G106"/>
  <c r="K106"/>
  <c r="O106"/>
  <c r="Q106"/>
  <c r="S106"/>
  <c r="U106"/>
  <c r="AA106"/>
  <c r="AC106"/>
  <c r="AE106"/>
  <c r="AG106"/>
  <c r="AI106"/>
  <c r="AK106"/>
  <c r="AQ105"/>
  <c r="E131"/>
  <c r="E132" s="1"/>
  <c r="G131"/>
  <c r="K131"/>
  <c r="O131"/>
  <c r="O132" s="1"/>
  <c r="Q131"/>
  <c r="Q132" s="1"/>
  <c r="S131"/>
  <c r="U131"/>
  <c r="AA131"/>
  <c r="AA132" s="1"/>
  <c r="AC131"/>
  <c r="AC132" s="1"/>
  <c r="AE131"/>
  <c r="AG131"/>
  <c r="AI131"/>
  <c r="AI132" s="1"/>
  <c r="AK131"/>
  <c r="AK132" s="1"/>
  <c r="AQ130"/>
  <c r="AO146"/>
  <c r="AO148"/>
  <c r="AO150"/>
  <c r="Z146"/>
  <c r="Z148"/>
  <c r="Z150"/>
  <c r="Z145"/>
  <c r="Z147"/>
  <c r="Z149"/>
  <c r="AS35"/>
  <c r="AQ28"/>
  <c r="AQ31"/>
  <c r="AQ35"/>
  <c r="AQ38"/>
  <c r="AV246"/>
  <c r="AV244"/>
  <c r="AV139"/>
  <c r="AV138"/>
  <c r="AV58"/>
  <c r="AV54"/>
  <c r="AV55" s="1"/>
  <c r="AV41"/>
  <c r="AV11"/>
  <c r="AV13" s="1"/>
  <c r="AV14" s="1"/>
  <c r="AV15" s="1"/>
  <c r="AV232"/>
  <c r="AV230"/>
  <c r="AV218"/>
  <c r="AV219" s="1"/>
  <c r="AV193"/>
  <c r="AV184"/>
  <c r="AV177"/>
  <c r="AV173"/>
  <c r="AV174" s="1"/>
  <c r="AV166"/>
  <c r="AS25"/>
  <c r="AR25"/>
  <c r="AQ25"/>
  <c r="AT13"/>
  <c r="AT14" s="1"/>
  <c r="AT15" s="1"/>
  <c r="M120"/>
  <c r="M119"/>
  <c r="M117"/>
  <c r="M129"/>
  <c r="AL177"/>
  <c r="AL178"/>
  <c r="AL179"/>
  <c r="AL180"/>
  <c r="AH176"/>
  <c r="AH177"/>
  <c r="AH178"/>
  <c r="AH179"/>
  <c r="AH180"/>
  <c r="AD177"/>
  <c r="AD178"/>
  <c r="AD179"/>
  <c r="AD180"/>
  <c r="Y173"/>
  <c r="Y174" s="1"/>
  <c r="Y176"/>
  <c r="Y177"/>
  <c r="AN177" s="1"/>
  <c r="AR177" s="1"/>
  <c r="Y178"/>
  <c r="AN178" s="1"/>
  <c r="AU178" s="1"/>
  <c r="Y179"/>
  <c r="X173"/>
  <c r="X176"/>
  <c r="X177"/>
  <c r="AM177" s="1"/>
  <c r="AQ177" s="1"/>
  <c r="X178"/>
  <c r="AM178" s="1"/>
  <c r="AT178" s="1"/>
  <c r="X179"/>
  <c r="AM179" s="1"/>
  <c r="AT179" s="1"/>
  <c r="X180"/>
  <c r="AM180" s="1"/>
  <c r="AT180" s="1"/>
  <c r="W173"/>
  <c r="W174" s="1"/>
  <c r="W176"/>
  <c r="W177"/>
  <c r="W178"/>
  <c r="W179"/>
  <c r="W180"/>
  <c r="T173"/>
  <c r="T174" s="1"/>
  <c r="T176"/>
  <c r="T177"/>
  <c r="T178"/>
  <c r="T179"/>
  <c r="T180"/>
  <c r="P176"/>
  <c r="P177"/>
  <c r="P178"/>
  <c r="P179"/>
  <c r="M176"/>
  <c r="M177"/>
  <c r="M178"/>
  <c r="M179"/>
  <c r="M180"/>
  <c r="M184"/>
  <c r="I176"/>
  <c r="I177"/>
  <c r="I178"/>
  <c r="I179"/>
  <c r="I180"/>
  <c r="I184"/>
  <c r="I185"/>
  <c r="F176"/>
  <c r="F177"/>
  <c r="F178"/>
  <c r="F179"/>
  <c r="F180"/>
  <c r="F184"/>
  <c r="AN173"/>
  <c r="AL11"/>
  <c r="AL12"/>
  <c r="AL22"/>
  <c r="AL21"/>
  <c r="AL20"/>
  <c r="AL24"/>
  <c r="AL23"/>
  <c r="AL19"/>
  <c r="AL27"/>
  <c r="AL28" s="1"/>
  <c r="AL30"/>
  <c r="AL31" s="1"/>
  <c r="AL33"/>
  <c r="AL34"/>
  <c r="AL37"/>
  <c r="AL38" s="1"/>
  <c r="AL40"/>
  <c r="AL41"/>
  <c r="AL42"/>
  <c r="AL47"/>
  <c r="AL48"/>
  <c r="AL51"/>
  <c r="AL52" s="1"/>
  <c r="AL54"/>
  <c r="AL55" s="1"/>
  <c r="AL57"/>
  <c r="AL58"/>
  <c r="AL59"/>
  <c r="AL66"/>
  <c r="AL67"/>
  <c r="AL68"/>
  <c r="AL69"/>
  <c r="AL70"/>
  <c r="AL71"/>
  <c r="AL72"/>
  <c r="AL79"/>
  <c r="AL80" s="1"/>
  <c r="AL87"/>
  <c r="AL86"/>
  <c r="AL83"/>
  <c r="AL92"/>
  <c r="AL91"/>
  <c r="AL88"/>
  <c r="AL90"/>
  <c r="AL89"/>
  <c r="AL82"/>
  <c r="AL84"/>
  <c r="AL85"/>
  <c r="AL99"/>
  <c r="AL100"/>
  <c r="AL98"/>
  <c r="AL97"/>
  <c r="AL102"/>
  <c r="AL104"/>
  <c r="AL103"/>
  <c r="AL96"/>
  <c r="AL101"/>
  <c r="AL109"/>
  <c r="AL110"/>
  <c r="AL111"/>
  <c r="AL112"/>
  <c r="AL113"/>
  <c r="AL114"/>
  <c r="AL121"/>
  <c r="AL123"/>
  <c r="AL122"/>
  <c r="AL124"/>
  <c r="AL120"/>
  <c r="AL119"/>
  <c r="AL117"/>
  <c r="AL129"/>
  <c r="AL126"/>
  <c r="AL128"/>
  <c r="AL127"/>
  <c r="AL118"/>
  <c r="AL125"/>
  <c r="AL140"/>
  <c r="AL138"/>
  <c r="AL137"/>
  <c r="AL139"/>
  <c r="AL142"/>
  <c r="AL136"/>
  <c r="AL141"/>
  <c r="AL154"/>
  <c r="AL155" s="1"/>
  <c r="AL159" s="1"/>
  <c r="AL161"/>
  <c r="AL162"/>
  <c r="AL165"/>
  <c r="AL166"/>
  <c r="AL167"/>
  <c r="AL168"/>
  <c r="AL173"/>
  <c r="AL174" s="1"/>
  <c r="AL176"/>
  <c r="AL184"/>
  <c r="AL185"/>
  <c r="AL186"/>
  <c r="AL187"/>
  <c r="AL188"/>
  <c r="AL189"/>
  <c r="AL193"/>
  <c r="AL194"/>
  <c r="AL195"/>
  <c r="AL198"/>
  <c r="AL205"/>
  <c r="AL206"/>
  <c r="AL207"/>
  <c r="AL208"/>
  <c r="AL209"/>
  <c r="AL212"/>
  <c r="AL213"/>
  <c r="AL214"/>
  <c r="AL218"/>
  <c r="AL219" s="1"/>
  <c r="AL223"/>
  <c r="AL224" s="1"/>
  <c r="AL225" s="1"/>
  <c r="AL230"/>
  <c r="AL231"/>
  <c r="AL232"/>
  <c r="AL233"/>
  <c r="AL234"/>
  <c r="AL235"/>
  <c r="AL236"/>
  <c r="AL237"/>
  <c r="AL238"/>
  <c r="AL239"/>
  <c r="AL240"/>
  <c r="AL241"/>
  <c r="AL244"/>
  <c r="AL245"/>
  <c r="AL246"/>
  <c r="AL253"/>
  <c r="AL254"/>
  <c r="AL255"/>
  <c r="AL256"/>
  <c r="AL257"/>
  <c r="AL260"/>
  <c r="AL261"/>
  <c r="AL262"/>
  <c r="AL263"/>
  <c r="AL264"/>
  <c r="AL270"/>
  <c r="AL271"/>
  <c r="AL272"/>
  <c r="AL273"/>
  <c r="AL274"/>
  <c r="AL277"/>
  <c r="AL278"/>
  <c r="AL282"/>
  <c r="AL283" s="1"/>
  <c r="AL289"/>
  <c r="AL290"/>
  <c r="AL291"/>
  <c r="AL292"/>
  <c r="AL293"/>
  <c r="AL294"/>
  <c r="AL295"/>
  <c r="AL298"/>
  <c r="AL299"/>
  <c r="AL304"/>
  <c r="AL305"/>
  <c r="AL312"/>
  <c r="AL313"/>
  <c r="AL320"/>
  <c r="AL321" s="1"/>
  <c r="AL323"/>
  <c r="AL324" s="1"/>
  <c r="AH11"/>
  <c r="AH12"/>
  <c r="AH22"/>
  <c r="AH21"/>
  <c r="AH20"/>
  <c r="AH24"/>
  <c r="AH23"/>
  <c r="AH19"/>
  <c r="AH27"/>
  <c r="AH28" s="1"/>
  <c r="AH30"/>
  <c r="AH31" s="1"/>
  <c r="AH33"/>
  <c r="AH34"/>
  <c r="AH37"/>
  <c r="AH38" s="1"/>
  <c r="AH40"/>
  <c r="AH41"/>
  <c r="AH42"/>
  <c r="AH47"/>
  <c r="AH48"/>
  <c r="AH51"/>
  <c r="AH52" s="1"/>
  <c r="AH54"/>
  <c r="AH55" s="1"/>
  <c r="AH57"/>
  <c r="AH58"/>
  <c r="AH59"/>
  <c r="AH66"/>
  <c r="AH67"/>
  <c r="AH68"/>
  <c r="AH69"/>
  <c r="AH70"/>
  <c r="AH71"/>
  <c r="AH72"/>
  <c r="AH79"/>
  <c r="AH80" s="1"/>
  <c r="AH87"/>
  <c r="AH86"/>
  <c r="AH83"/>
  <c r="AH92"/>
  <c r="AH91"/>
  <c r="AH88"/>
  <c r="AH90"/>
  <c r="AH89"/>
  <c r="AH82"/>
  <c r="AH84"/>
  <c r="AH85"/>
  <c r="AH99"/>
  <c r="AH100"/>
  <c r="AH98"/>
  <c r="AH97"/>
  <c r="AH102"/>
  <c r="AH104"/>
  <c r="AH103"/>
  <c r="AH96"/>
  <c r="AH101"/>
  <c r="AH109"/>
  <c r="AH110"/>
  <c r="AH111"/>
  <c r="AH112"/>
  <c r="AH113"/>
  <c r="AH114"/>
  <c r="AH121"/>
  <c r="AH123"/>
  <c r="AH122"/>
  <c r="AH124"/>
  <c r="AH120"/>
  <c r="AH119"/>
  <c r="AH117"/>
  <c r="AH129"/>
  <c r="AH126"/>
  <c r="AH128"/>
  <c r="AH127"/>
  <c r="AH118"/>
  <c r="AH125"/>
  <c r="AH140"/>
  <c r="AH138"/>
  <c r="AH137"/>
  <c r="AH139"/>
  <c r="AH142"/>
  <c r="AH136"/>
  <c r="AH141"/>
  <c r="AH154"/>
  <c r="AH155" s="1"/>
  <c r="AH159" s="1"/>
  <c r="AH161"/>
  <c r="AH162"/>
  <c r="AH165"/>
  <c r="AH166"/>
  <c r="AH167"/>
  <c r="AH168"/>
  <c r="AH173"/>
  <c r="AH174" s="1"/>
  <c r="AH184"/>
  <c r="AH185"/>
  <c r="AH186"/>
  <c r="AH187"/>
  <c r="AH188"/>
  <c r="AH189"/>
  <c r="AH193"/>
  <c r="AH194"/>
  <c r="AH195"/>
  <c r="AH198"/>
  <c r="AH205"/>
  <c r="AH206"/>
  <c r="AH207"/>
  <c r="AH208"/>
  <c r="AH209"/>
  <c r="AH212"/>
  <c r="AH213"/>
  <c r="AH214"/>
  <c r="AH218"/>
  <c r="AH219" s="1"/>
  <c r="AH223"/>
  <c r="AH224" s="1"/>
  <c r="AH225" s="1"/>
  <c r="AH230"/>
  <c r="AH231"/>
  <c r="AH232"/>
  <c r="AH233"/>
  <c r="AH234"/>
  <c r="AH235"/>
  <c r="AH236"/>
  <c r="AH237"/>
  <c r="AH238"/>
  <c r="AH239"/>
  <c r="AH240"/>
  <c r="AH241"/>
  <c r="AH244"/>
  <c r="AH245"/>
  <c r="AH246"/>
  <c r="AH253"/>
  <c r="AH254"/>
  <c r="AH255"/>
  <c r="AH256"/>
  <c r="AH257"/>
  <c r="AH260"/>
  <c r="AH261"/>
  <c r="AH262"/>
  <c r="AH263"/>
  <c r="AH264"/>
  <c r="AH270"/>
  <c r="AH271"/>
  <c r="AH272"/>
  <c r="AH273"/>
  <c r="AH274"/>
  <c r="AH277"/>
  <c r="AH278"/>
  <c r="AH282"/>
  <c r="AH283" s="1"/>
  <c r="AH289"/>
  <c r="AH290"/>
  <c r="AH291"/>
  <c r="AH292"/>
  <c r="AH293"/>
  <c r="AH294"/>
  <c r="AH295"/>
  <c r="AH298"/>
  <c r="AH299"/>
  <c r="AH304"/>
  <c r="AH305"/>
  <c r="AH312"/>
  <c r="AH314" s="1"/>
  <c r="AH315" s="1"/>
  <c r="AH316" s="1"/>
  <c r="AH313"/>
  <c r="AH320"/>
  <c r="AH321" s="1"/>
  <c r="AH323"/>
  <c r="AH324" s="1"/>
  <c r="AD11"/>
  <c r="AD12"/>
  <c r="AD22"/>
  <c r="AD21"/>
  <c r="AD20"/>
  <c r="AD24"/>
  <c r="AD23"/>
  <c r="AD19"/>
  <c r="AD27"/>
  <c r="AD28" s="1"/>
  <c r="AD30"/>
  <c r="AD31" s="1"/>
  <c r="AD33"/>
  <c r="AD34"/>
  <c r="AD37"/>
  <c r="AD38" s="1"/>
  <c r="AD40"/>
  <c r="AD41"/>
  <c r="AD42"/>
  <c r="AD47"/>
  <c r="AD48"/>
  <c r="AD51"/>
  <c r="AD52" s="1"/>
  <c r="AD54"/>
  <c r="AD55" s="1"/>
  <c r="AD57"/>
  <c r="AD58"/>
  <c r="AD59"/>
  <c r="AD66"/>
  <c r="AD67"/>
  <c r="AD68"/>
  <c r="AD69"/>
  <c r="AD70"/>
  <c r="AD71"/>
  <c r="AD72"/>
  <c r="AD79"/>
  <c r="AD80" s="1"/>
  <c r="AD87"/>
  <c r="AD86"/>
  <c r="AD83"/>
  <c r="AD92"/>
  <c r="AD91"/>
  <c r="AD88"/>
  <c r="AD90"/>
  <c r="AD89"/>
  <c r="AD82"/>
  <c r="AD84"/>
  <c r="AD85"/>
  <c r="AD99"/>
  <c r="AD100"/>
  <c r="AD98"/>
  <c r="AD97"/>
  <c r="AD102"/>
  <c r="AD104"/>
  <c r="AD103"/>
  <c r="AD96"/>
  <c r="AD101"/>
  <c r="AD109"/>
  <c r="AD110"/>
  <c r="AD111"/>
  <c r="AD112"/>
  <c r="AD113"/>
  <c r="AD114"/>
  <c r="AD121"/>
  <c r="AD123"/>
  <c r="AD122"/>
  <c r="AD124"/>
  <c r="AD120"/>
  <c r="AD119"/>
  <c r="AD117"/>
  <c r="AD129"/>
  <c r="AD126"/>
  <c r="AD128"/>
  <c r="AD127"/>
  <c r="AD118"/>
  <c r="AD125"/>
  <c r="AD140"/>
  <c r="AD138"/>
  <c r="AD137"/>
  <c r="AD139"/>
  <c r="AD142"/>
  <c r="AD136"/>
  <c r="AD141"/>
  <c r="AD154"/>
  <c r="AD155" s="1"/>
  <c r="AD159" s="1"/>
  <c r="AD161"/>
  <c r="AD162"/>
  <c r="AD165"/>
  <c r="AD166"/>
  <c r="AD167"/>
  <c r="AD168"/>
  <c r="AD173"/>
  <c r="AD174" s="1"/>
  <c r="AD176"/>
  <c r="AD184"/>
  <c r="AD185"/>
  <c r="AD186"/>
  <c r="AD187"/>
  <c r="AD188"/>
  <c r="AD189"/>
  <c r="AD193"/>
  <c r="AD194"/>
  <c r="AD195"/>
  <c r="AD198"/>
  <c r="AD205"/>
  <c r="AD206"/>
  <c r="AD207"/>
  <c r="AD208"/>
  <c r="AD209"/>
  <c r="AD212"/>
  <c r="AD213"/>
  <c r="AD214"/>
  <c r="AD218"/>
  <c r="AD219" s="1"/>
  <c r="AD223"/>
  <c r="AD224" s="1"/>
  <c r="AD225" s="1"/>
  <c r="AD230"/>
  <c r="AD231"/>
  <c r="AD232"/>
  <c r="AD233"/>
  <c r="AD234"/>
  <c r="AD235"/>
  <c r="AD236"/>
  <c r="AD237"/>
  <c r="AD238"/>
  <c r="AD239"/>
  <c r="AD240"/>
  <c r="AD241"/>
  <c r="AD244"/>
  <c r="AD245"/>
  <c r="AD246"/>
  <c r="AD253"/>
  <c r="AD254"/>
  <c r="AD255"/>
  <c r="AD256"/>
  <c r="AD257"/>
  <c r="AD260"/>
  <c r="AD261"/>
  <c r="AD262"/>
  <c r="AD263"/>
  <c r="AD264"/>
  <c r="AD270"/>
  <c r="AD271"/>
  <c r="AD272"/>
  <c r="AD273"/>
  <c r="AD274"/>
  <c r="AD277"/>
  <c r="AD278"/>
  <c r="AD282"/>
  <c r="AD283" s="1"/>
  <c r="AD289"/>
  <c r="AD290"/>
  <c r="AD291"/>
  <c r="AD292"/>
  <c r="AD293"/>
  <c r="AD294"/>
  <c r="AD295"/>
  <c r="AD298"/>
  <c r="AD299"/>
  <c r="AD304"/>
  <c r="AD306" s="1"/>
  <c r="AD307" s="1"/>
  <c r="AD305"/>
  <c r="AD312"/>
  <c r="AD313"/>
  <c r="AD320"/>
  <c r="AD321" s="1"/>
  <c r="AD323"/>
  <c r="AD324" s="1"/>
  <c r="U201" l="1"/>
  <c r="AH105"/>
  <c r="Q62"/>
  <c r="AS301"/>
  <c r="AS308" s="1"/>
  <c r="R285"/>
  <c r="AD181"/>
  <c r="AD182" s="1"/>
  <c r="AS177"/>
  <c r="AQ131"/>
  <c r="AE132"/>
  <c r="S132"/>
  <c r="G132"/>
  <c r="AE62"/>
  <c r="S62"/>
  <c r="G62"/>
  <c r="AS163"/>
  <c r="AG201"/>
  <c r="Q201"/>
  <c r="Q327" s="1"/>
  <c r="E201"/>
  <c r="E327" s="1"/>
  <c r="AC201"/>
  <c r="O170"/>
  <c r="AR280"/>
  <c r="AR284" s="1"/>
  <c r="AI285"/>
  <c r="U285"/>
  <c r="J285"/>
  <c r="C201"/>
  <c r="C327" s="1"/>
  <c r="AE201"/>
  <c r="AE327" s="1"/>
  <c r="AF285"/>
  <c r="G285"/>
  <c r="AD314"/>
  <c r="AD315" s="1"/>
  <c r="AD316" s="1"/>
  <c r="AH143"/>
  <c r="AH152" s="1"/>
  <c r="AL325"/>
  <c r="AL326" s="1"/>
  <c r="AL181"/>
  <c r="AV178"/>
  <c r="AG132"/>
  <c r="U132"/>
  <c r="K132"/>
  <c r="AG62"/>
  <c r="K62"/>
  <c r="AQ159"/>
  <c r="AQ301"/>
  <c r="AR308"/>
  <c r="AK285"/>
  <c r="AA285"/>
  <c r="AA327" s="1"/>
  <c r="L285"/>
  <c r="S201"/>
  <c r="K285"/>
  <c r="K327" s="1"/>
  <c r="K201"/>
  <c r="E62"/>
  <c r="AD325"/>
  <c r="AD326" s="1"/>
  <c r="AH325"/>
  <c r="AH326" s="1"/>
  <c r="AH49"/>
  <c r="AL314"/>
  <c r="AL315" s="1"/>
  <c r="AL316" s="1"/>
  <c r="AT181"/>
  <c r="AT182" s="1"/>
  <c r="AI327"/>
  <c r="S327"/>
  <c r="AN174"/>
  <c r="AR173"/>
  <c r="AR174" s="1"/>
  <c r="AL143"/>
  <c r="AL152" s="1"/>
  <c r="AG327"/>
  <c r="AV157"/>
  <c r="AV158" s="1"/>
  <c r="AP285"/>
  <c r="AQ266"/>
  <c r="AQ267" s="1"/>
  <c r="AH279"/>
  <c r="AH306"/>
  <c r="AH307" s="1"/>
  <c r="AS280"/>
  <c r="AS284" s="1"/>
  <c r="AQ308"/>
  <c r="AL306"/>
  <c r="AL307" s="1"/>
  <c r="AD279"/>
  <c r="AL300"/>
  <c r="AD296"/>
  <c r="AH296"/>
  <c r="AL275"/>
  <c r="AD300"/>
  <c r="AD275"/>
  <c r="AH300"/>
  <c r="AH275"/>
  <c r="AH280" s="1"/>
  <c r="AH284" s="1"/>
  <c r="AL296"/>
  <c r="AL301" s="1"/>
  <c r="AL279"/>
  <c r="AQ280"/>
  <c r="AQ284" s="1"/>
  <c r="AR266"/>
  <c r="AR267" s="1"/>
  <c r="AR285" s="1"/>
  <c r="AS266"/>
  <c r="AS267" s="1"/>
  <c r="AD258"/>
  <c r="AH258"/>
  <c r="AL265"/>
  <c r="AD265"/>
  <c r="AD266" s="1"/>
  <c r="AD267" s="1"/>
  <c r="AH265"/>
  <c r="AL258"/>
  <c r="O201"/>
  <c r="O327" s="1"/>
  <c r="AP170"/>
  <c r="AC62"/>
  <c r="AC327" s="1"/>
  <c r="U62"/>
  <c r="AB62"/>
  <c r="H62"/>
  <c r="AK201"/>
  <c r="J170"/>
  <c r="D170"/>
  <c r="D201" s="1"/>
  <c r="G201"/>
  <c r="G327" s="1"/>
  <c r="J201"/>
  <c r="AF170"/>
  <c r="AF201" s="1"/>
  <c r="R170"/>
  <c r="R201" s="1"/>
  <c r="L170"/>
  <c r="L201" s="1"/>
  <c r="AV247"/>
  <c r="AD247"/>
  <c r="AD242"/>
  <c r="AH247"/>
  <c r="AH242"/>
  <c r="AL247"/>
  <c r="AL242"/>
  <c r="AS216"/>
  <c r="AR216"/>
  <c r="AD210"/>
  <c r="AH210"/>
  <c r="AL215"/>
  <c r="AQ216"/>
  <c r="AD215"/>
  <c r="AD216" s="1"/>
  <c r="AD220" s="1"/>
  <c r="AD226" s="1"/>
  <c r="AH215"/>
  <c r="AH216" s="1"/>
  <c r="AH220" s="1"/>
  <c r="AH226" s="1"/>
  <c r="AL210"/>
  <c r="AS115"/>
  <c r="AS131" s="1"/>
  <c r="AD143"/>
  <c r="AD152" s="1"/>
  <c r="AD49"/>
  <c r="AL199"/>
  <c r="AL190"/>
  <c r="F181"/>
  <c r="T181"/>
  <c r="T182" s="1"/>
  <c r="W181"/>
  <c r="Z151"/>
  <c r="AV151"/>
  <c r="AO151"/>
  <c r="AJ201"/>
  <c r="AB201"/>
  <c r="H201"/>
  <c r="H327" s="1"/>
  <c r="AD199"/>
  <c r="AD190"/>
  <c r="AH199"/>
  <c r="AH190"/>
  <c r="I181"/>
  <c r="M181"/>
  <c r="AH181"/>
  <c r="AH182" s="1"/>
  <c r="AS151"/>
  <c r="AP201"/>
  <c r="V201"/>
  <c r="V327" s="1"/>
  <c r="N201"/>
  <c r="AM173"/>
  <c r="X174"/>
  <c r="AN176"/>
  <c r="AR176" s="1"/>
  <c r="AR181" s="1"/>
  <c r="AR182" s="1"/>
  <c r="AD169"/>
  <c r="AD163"/>
  <c r="AL182"/>
  <c r="AM176"/>
  <c r="X181"/>
  <c r="AH169"/>
  <c r="AH163"/>
  <c r="AL169"/>
  <c r="AL163"/>
  <c r="W182"/>
  <c r="AD105"/>
  <c r="AD115"/>
  <c r="AR132"/>
  <c r="AS132"/>
  <c r="AD60"/>
  <c r="AD61" s="1"/>
  <c r="AH60"/>
  <c r="AH61" s="1"/>
  <c r="AL130"/>
  <c r="AL115"/>
  <c r="AL105"/>
  <c r="AL93"/>
  <c r="AL94" s="1"/>
  <c r="AL73"/>
  <c r="AL74" s="1"/>
  <c r="AL75" s="1"/>
  <c r="AL49"/>
  <c r="AP132"/>
  <c r="AP327" s="1"/>
  <c r="AF132"/>
  <c r="V132"/>
  <c r="N132"/>
  <c r="J132"/>
  <c r="D132"/>
  <c r="R62"/>
  <c r="L62"/>
  <c r="AD130"/>
  <c r="AD131" s="1"/>
  <c r="AD93"/>
  <c r="AD94" s="1"/>
  <c r="AD73"/>
  <c r="AD74" s="1"/>
  <c r="AD75" s="1"/>
  <c r="AH130"/>
  <c r="AH115"/>
  <c r="AH93"/>
  <c r="AH94" s="1"/>
  <c r="AH73"/>
  <c r="AH74" s="1"/>
  <c r="AH75" s="1"/>
  <c r="AL60"/>
  <c r="AL61" s="1"/>
  <c r="AJ132"/>
  <c r="AB132"/>
  <c r="R132"/>
  <c r="L132"/>
  <c r="H132"/>
  <c r="AQ94"/>
  <c r="AQ106" s="1"/>
  <c r="AQ132" s="1"/>
  <c r="AF62"/>
  <c r="J62"/>
  <c r="D62"/>
  <c r="AL43"/>
  <c r="AD43"/>
  <c r="AH43"/>
  <c r="AL35"/>
  <c r="AD35"/>
  <c r="AH35"/>
  <c r="AD25"/>
  <c r="AH25"/>
  <c r="AL25"/>
  <c r="Z173"/>
  <c r="Z174" s="1"/>
  <c r="Z176"/>
  <c r="AO177"/>
  <c r="Z177"/>
  <c r="Z179"/>
  <c r="AN179"/>
  <c r="AO178"/>
  <c r="Z178"/>
  <c r="AL10"/>
  <c r="AL13" s="1"/>
  <c r="AL14" s="1"/>
  <c r="AL15" s="1"/>
  <c r="AH10"/>
  <c r="AH13" s="1"/>
  <c r="AH14" s="1"/>
  <c r="AH15" s="1"/>
  <c r="AD10"/>
  <c r="AD13" s="1"/>
  <c r="AD14" s="1"/>
  <c r="AD15" s="1"/>
  <c r="X11"/>
  <c r="Y11"/>
  <c r="X12"/>
  <c r="AM12" s="1"/>
  <c r="AQ12" s="1"/>
  <c r="Y12"/>
  <c r="X22"/>
  <c r="Y22"/>
  <c r="X21"/>
  <c r="AM21" s="1"/>
  <c r="AT21" s="1"/>
  <c r="AV21" s="1"/>
  <c r="Y21"/>
  <c r="AN21" s="1"/>
  <c r="AU21" s="1"/>
  <c r="X20"/>
  <c r="AM20" s="1"/>
  <c r="AT20" s="1"/>
  <c r="Y20"/>
  <c r="X24"/>
  <c r="AM24" s="1"/>
  <c r="AT24" s="1"/>
  <c r="AV24" s="1"/>
  <c r="Y24"/>
  <c r="AN24" s="1"/>
  <c r="AU24" s="1"/>
  <c r="X23"/>
  <c r="AM23" s="1"/>
  <c r="AT23" s="1"/>
  <c r="AV23" s="1"/>
  <c r="Y23"/>
  <c r="AN23" s="1"/>
  <c r="AU23" s="1"/>
  <c r="X19"/>
  <c r="AM19" s="1"/>
  <c r="AT19" s="1"/>
  <c r="Y19"/>
  <c r="X27"/>
  <c r="Y27"/>
  <c r="X30"/>
  <c r="Y30"/>
  <c r="Y31" s="1"/>
  <c r="X33"/>
  <c r="Y33"/>
  <c r="X34"/>
  <c r="AM34" s="1"/>
  <c r="AT34" s="1"/>
  <c r="AV34" s="1"/>
  <c r="Y34"/>
  <c r="AN34" s="1"/>
  <c r="AU34" s="1"/>
  <c r="X37"/>
  <c r="Y37"/>
  <c r="X40"/>
  <c r="Y40"/>
  <c r="X41"/>
  <c r="AM41" s="1"/>
  <c r="AQ41" s="1"/>
  <c r="Y41"/>
  <c r="AN41" s="1"/>
  <c r="AR41" s="1"/>
  <c r="AR43" s="1"/>
  <c r="AR44" s="1"/>
  <c r="X42"/>
  <c r="AM42" s="1"/>
  <c r="AT42" s="1"/>
  <c r="AV42" s="1"/>
  <c r="Y42"/>
  <c r="AN42" s="1"/>
  <c r="AU42" s="1"/>
  <c r="X47"/>
  <c r="Y47"/>
  <c r="X48"/>
  <c r="AM48" s="1"/>
  <c r="AT48" s="1"/>
  <c r="AV48" s="1"/>
  <c r="Y48"/>
  <c r="AN48" s="1"/>
  <c r="AU48" s="1"/>
  <c r="X51"/>
  <c r="Y51"/>
  <c r="X54"/>
  <c r="Y54"/>
  <c r="X57"/>
  <c r="Y57"/>
  <c r="X58"/>
  <c r="AM58" s="1"/>
  <c r="AQ58" s="1"/>
  <c r="Y58"/>
  <c r="X59"/>
  <c r="AM59" s="1"/>
  <c r="AT59" s="1"/>
  <c r="AV59" s="1"/>
  <c r="Y59"/>
  <c r="AN59" s="1"/>
  <c r="AU59" s="1"/>
  <c r="X66"/>
  <c r="Y66"/>
  <c r="X67"/>
  <c r="AM67" s="1"/>
  <c r="AT67" s="1"/>
  <c r="AV67" s="1"/>
  <c r="Y67"/>
  <c r="AN67" s="1"/>
  <c r="AU67" s="1"/>
  <c r="X68"/>
  <c r="AM68" s="1"/>
  <c r="AT68" s="1"/>
  <c r="Y68"/>
  <c r="X69"/>
  <c r="AM69" s="1"/>
  <c r="AT69" s="1"/>
  <c r="AV69" s="1"/>
  <c r="Y69"/>
  <c r="AN69" s="1"/>
  <c r="AU69" s="1"/>
  <c r="X70"/>
  <c r="AM70" s="1"/>
  <c r="AT70" s="1"/>
  <c r="AV70" s="1"/>
  <c r="Y70"/>
  <c r="AN70" s="1"/>
  <c r="AU70" s="1"/>
  <c r="X71"/>
  <c r="AM71" s="1"/>
  <c r="AT71" s="1"/>
  <c r="Y71"/>
  <c r="X72"/>
  <c r="AM72" s="1"/>
  <c r="AT72" s="1"/>
  <c r="AV72" s="1"/>
  <c r="Y72"/>
  <c r="AN72" s="1"/>
  <c r="AU72" s="1"/>
  <c r="X79"/>
  <c r="Y79"/>
  <c r="Y80" s="1"/>
  <c r="X87"/>
  <c r="AM87" s="1"/>
  <c r="AT87" s="1"/>
  <c r="Y87"/>
  <c r="X86"/>
  <c r="AM86" s="1"/>
  <c r="AT86" s="1"/>
  <c r="AV86" s="1"/>
  <c r="Y86"/>
  <c r="AN86" s="1"/>
  <c r="AU86" s="1"/>
  <c r="X83"/>
  <c r="AM83" s="1"/>
  <c r="AT83" s="1"/>
  <c r="Y83"/>
  <c r="X92"/>
  <c r="AM92" s="1"/>
  <c r="AT92" s="1"/>
  <c r="AV92" s="1"/>
  <c r="Y92"/>
  <c r="AN92" s="1"/>
  <c r="AU92" s="1"/>
  <c r="X91"/>
  <c r="AM91" s="1"/>
  <c r="AT91" s="1"/>
  <c r="AV91" s="1"/>
  <c r="Y91"/>
  <c r="AN91" s="1"/>
  <c r="AU91" s="1"/>
  <c r="X88"/>
  <c r="AM88" s="1"/>
  <c r="AT88" s="1"/>
  <c r="Y88"/>
  <c r="X90"/>
  <c r="AM90" s="1"/>
  <c r="AT90" s="1"/>
  <c r="AV90" s="1"/>
  <c r="Y90"/>
  <c r="AN90" s="1"/>
  <c r="AU90" s="1"/>
  <c r="X89"/>
  <c r="AM89" s="1"/>
  <c r="AT89" s="1"/>
  <c r="AV89" s="1"/>
  <c r="Y89"/>
  <c r="AN89" s="1"/>
  <c r="AU89" s="1"/>
  <c r="X82"/>
  <c r="Y82"/>
  <c r="X84"/>
  <c r="AM84" s="1"/>
  <c r="AT84" s="1"/>
  <c r="Y84"/>
  <c r="X85"/>
  <c r="AM85" s="1"/>
  <c r="AT85" s="1"/>
  <c r="AV85" s="1"/>
  <c r="Y85"/>
  <c r="AN85" s="1"/>
  <c r="AU85" s="1"/>
  <c r="X99"/>
  <c r="AM99" s="1"/>
  <c r="AT99" s="1"/>
  <c r="Y99"/>
  <c r="X100"/>
  <c r="AM100" s="1"/>
  <c r="AT100" s="1"/>
  <c r="AV100" s="1"/>
  <c r="Y100"/>
  <c r="AN100" s="1"/>
  <c r="AU100" s="1"/>
  <c r="X98"/>
  <c r="AM98" s="1"/>
  <c r="AT98" s="1"/>
  <c r="AV98" s="1"/>
  <c r="Y98"/>
  <c r="AN98" s="1"/>
  <c r="AU98" s="1"/>
  <c r="X97"/>
  <c r="AM97" s="1"/>
  <c r="AT97" s="1"/>
  <c r="AV97" s="1"/>
  <c r="Y97"/>
  <c r="AN97" s="1"/>
  <c r="AU97" s="1"/>
  <c r="X102"/>
  <c r="AM102" s="1"/>
  <c r="AT102" s="1"/>
  <c r="Y102"/>
  <c r="X104"/>
  <c r="AM104" s="1"/>
  <c r="AT104" s="1"/>
  <c r="AV104" s="1"/>
  <c r="Y104"/>
  <c r="AN104" s="1"/>
  <c r="AU104" s="1"/>
  <c r="X103"/>
  <c r="AM103" s="1"/>
  <c r="AT103" s="1"/>
  <c r="Y103"/>
  <c r="X96"/>
  <c r="Y96"/>
  <c r="X101"/>
  <c r="AM101" s="1"/>
  <c r="AT101" s="1"/>
  <c r="Y101"/>
  <c r="X109"/>
  <c r="Y109"/>
  <c r="X110"/>
  <c r="AM110" s="1"/>
  <c r="AT110" s="1"/>
  <c r="Y110"/>
  <c r="X111"/>
  <c r="AM111" s="1"/>
  <c r="AT111" s="1"/>
  <c r="AV111" s="1"/>
  <c r="Y111"/>
  <c r="AN111" s="1"/>
  <c r="AU111" s="1"/>
  <c r="X112"/>
  <c r="AM112" s="1"/>
  <c r="AT112" s="1"/>
  <c r="Y112"/>
  <c r="X113"/>
  <c r="AM113" s="1"/>
  <c r="AT113" s="1"/>
  <c r="AV113" s="1"/>
  <c r="Y113"/>
  <c r="AN113" s="1"/>
  <c r="AU113" s="1"/>
  <c r="X114"/>
  <c r="AM114" s="1"/>
  <c r="AT114" s="1"/>
  <c r="Y114"/>
  <c r="X121"/>
  <c r="AM121" s="1"/>
  <c r="AT121" s="1"/>
  <c r="AV121" s="1"/>
  <c r="Y121"/>
  <c r="AN121" s="1"/>
  <c r="AU121" s="1"/>
  <c r="X123"/>
  <c r="AM123" s="1"/>
  <c r="AT123" s="1"/>
  <c r="AV123" s="1"/>
  <c r="Y123"/>
  <c r="AN123" s="1"/>
  <c r="AU123" s="1"/>
  <c r="X122"/>
  <c r="AM122" s="1"/>
  <c r="AT122" s="1"/>
  <c r="AV122" s="1"/>
  <c r="Y122"/>
  <c r="AN122" s="1"/>
  <c r="AU122" s="1"/>
  <c r="X124"/>
  <c r="AM124" s="1"/>
  <c r="AT124" s="1"/>
  <c r="AV124" s="1"/>
  <c r="Y124"/>
  <c r="AN124" s="1"/>
  <c r="AU124" s="1"/>
  <c r="X120"/>
  <c r="AM120" s="1"/>
  <c r="AT120" s="1"/>
  <c r="AV120" s="1"/>
  <c r="Y120"/>
  <c r="AN120" s="1"/>
  <c r="AU120" s="1"/>
  <c r="X119"/>
  <c r="AM119" s="1"/>
  <c r="AT119" s="1"/>
  <c r="AV119" s="1"/>
  <c r="Y119"/>
  <c r="AN119" s="1"/>
  <c r="AU119" s="1"/>
  <c r="X117"/>
  <c r="Y117"/>
  <c r="X129"/>
  <c r="AM129" s="1"/>
  <c r="AT129" s="1"/>
  <c r="AV129" s="1"/>
  <c r="Y129"/>
  <c r="AN129" s="1"/>
  <c r="AU129" s="1"/>
  <c r="X126"/>
  <c r="AM126" s="1"/>
  <c r="AT126" s="1"/>
  <c r="AV126" s="1"/>
  <c r="Y126"/>
  <c r="AN126" s="1"/>
  <c r="AU126" s="1"/>
  <c r="X128"/>
  <c r="AM128" s="1"/>
  <c r="AT128" s="1"/>
  <c r="AV128" s="1"/>
  <c r="Y128"/>
  <c r="AN128" s="1"/>
  <c r="AU128" s="1"/>
  <c r="X127"/>
  <c r="AM127" s="1"/>
  <c r="AT127" s="1"/>
  <c r="AV127" s="1"/>
  <c r="Y127"/>
  <c r="AN127" s="1"/>
  <c r="AU127" s="1"/>
  <c r="X118"/>
  <c r="AM118" s="1"/>
  <c r="AT118" s="1"/>
  <c r="AV118" s="1"/>
  <c r="Y118"/>
  <c r="AN118" s="1"/>
  <c r="AU118" s="1"/>
  <c r="X125"/>
  <c r="AM125" s="1"/>
  <c r="AT125" s="1"/>
  <c r="AV125" s="1"/>
  <c r="Y125"/>
  <c r="AN125" s="1"/>
  <c r="AU125" s="1"/>
  <c r="X140"/>
  <c r="AM140" s="1"/>
  <c r="AQ140" s="1"/>
  <c r="AS140" s="1"/>
  <c r="Y140"/>
  <c r="AN140" s="1"/>
  <c r="AR140" s="1"/>
  <c r="X138"/>
  <c r="AM138" s="1"/>
  <c r="AQ138" s="1"/>
  <c r="AS138" s="1"/>
  <c r="Y138"/>
  <c r="AN138" s="1"/>
  <c r="AR138" s="1"/>
  <c r="X137"/>
  <c r="AM137" s="1"/>
  <c r="AQ137" s="1"/>
  <c r="Y137"/>
  <c r="AN137" s="1"/>
  <c r="AR137" s="1"/>
  <c r="X139"/>
  <c r="AM139" s="1"/>
  <c r="AQ139" s="1"/>
  <c r="AS139" s="1"/>
  <c r="Y139"/>
  <c r="AN139" s="1"/>
  <c r="AR139" s="1"/>
  <c r="X142"/>
  <c r="AM142" s="1"/>
  <c r="AT142" s="1"/>
  <c r="AV142" s="1"/>
  <c r="Y142"/>
  <c r="AN142" s="1"/>
  <c r="AU142" s="1"/>
  <c r="X136"/>
  <c r="Y136"/>
  <c r="X141"/>
  <c r="AM141" s="1"/>
  <c r="AT141" s="1"/>
  <c r="AV141" s="1"/>
  <c r="Y141"/>
  <c r="AN141" s="1"/>
  <c r="AU141" s="1"/>
  <c r="X154"/>
  <c r="Y154"/>
  <c r="X161"/>
  <c r="Y161"/>
  <c r="X162"/>
  <c r="AM162" s="1"/>
  <c r="AT162" s="1"/>
  <c r="AV162" s="1"/>
  <c r="Y162"/>
  <c r="AN162" s="1"/>
  <c r="AU162" s="1"/>
  <c r="X165"/>
  <c r="Y165"/>
  <c r="X166"/>
  <c r="AM166" s="1"/>
  <c r="AQ166" s="1"/>
  <c r="Y166"/>
  <c r="X167"/>
  <c r="AM167" s="1"/>
  <c r="AQ167" s="1"/>
  <c r="AS167" s="1"/>
  <c r="Y167"/>
  <c r="AN167" s="1"/>
  <c r="AR167" s="1"/>
  <c r="X168"/>
  <c r="AM168" s="1"/>
  <c r="AT168" s="1"/>
  <c r="Y168"/>
  <c r="Y180"/>
  <c r="AN180" s="1"/>
  <c r="X184"/>
  <c r="Y184"/>
  <c r="X185"/>
  <c r="AM185" s="1"/>
  <c r="AQ185" s="1"/>
  <c r="Y185"/>
  <c r="AN185" s="1"/>
  <c r="AR185" s="1"/>
  <c r="X186"/>
  <c r="AM186" s="1"/>
  <c r="AT186" s="1"/>
  <c r="Y186"/>
  <c r="AN186" s="1"/>
  <c r="AU186" s="1"/>
  <c r="X187"/>
  <c r="AM187" s="1"/>
  <c r="AT187" s="1"/>
  <c r="Y187"/>
  <c r="AN187" s="1"/>
  <c r="AU187" s="1"/>
  <c r="X188"/>
  <c r="AM188" s="1"/>
  <c r="AT188" s="1"/>
  <c r="Y188"/>
  <c r="AN188" s="1"/>
  <c r="AU188" s="1"/>
  <c r="X189"/>
  <c r="AM189" s="1"/>
  <c r="AT189" s="1"/>
  <c r="Y189"/>
  <c r="AN189" s="1"/>
  <c r="AU189" s="1"/>
  <c r="X193"/>
  <c r="Y193"/>
  <c r="X194"/>
  <c r="AM194" s="1"/>
  <c r="AQ194" s="1"/>
  <c r="Y194"/>
  <c r="AN194" s="1"/>
  <c r="AR194" s="1"/>
  <c r="X195"/>
  <c r="AM195" s="1"/>
  <c r="AT195" s="1"/>
  <c r="Y195"/>
  <c r="AN195" s="1"/>
  <c r="AU195" s="1"/>
  <c r="X198"/>
  <c r="AM198" s="1"/>
  <c r="AT198" s="1"/>
  <c r="Y198"/>
  <c r="AN198" s="1"/>
  <c r="AU198" s="1"/>
  <c r="X205"/>
  <c r="Y205"/>
  <c r="X206"/>
  <c r="AM206" s="1"/>
  <c r="AT206" s="1"/>
  <c r="Y206"/>
  <c r="AN206" s="1"/>
  <c r="AU206" s="1"/>
  <c r="X207"/>
  <c r="AM207" s="1"/>
  <c r="AT207" s="1"/>
  <c r="Y207"/>
  <c r="AN207" s="1"/>
  <c r="AU207" s="1"/>
  <c r="X208"/>
  <c r="AM208" s="1"/>
  <c r="AT208" s="1"/>
  <c r="Y208"/>
  <c r="AN208" s="1"/>
  <c r="AU208" s="1"/>
  <c r="X209"/>
  <c r="AM209" s="1"/>
  <c r="AT209" s="1"/>
  <c r="Y209"/>
  <c r="AN209" s="1"/>
  <c r="AU209" s="1"/>
  <c r="X212"/>
  <c r="Y212"/>
  <c r="X213"/>
  <c r="AM213" s="1"/>
  <c r="AT213" s="1"/>
  <c r="Y213"/>
  <c r="AN213" s="1"/>
  <c r="AU213" s="1"/>
  <c r="X214"/>
  <c r="AM214" s="1"/>
  <c r="AT214" s="1"/>
  <c r="Y214"/>
  <c r="AN214" s="1"/>
  <c r="AU214" s="1"/>
  <c r="X218"/>
  <c r="Y218"/>
  <c r="X223"/>
  <c r="Y223"/>
  <c r="X230"/>
  <c r="Y230"/>
  <c r="X231"/>
  <c r="AM231" s="1"/>
  <c r="AQ231" s="1"/>
  <c r="Y231"/>
  <c r="AN231" s="1"/>
  <c r="AR231" s="1"/>
  <c r="X232"/>
  <c r="AM232" s="1"/>
  <c r="AQ232" s="1"/>
  <c r="Y232"/>
  <c r="AN232" s="1"/>
  <c r="AR232" s="1"/>
  <c r="X233"/>
  <c r="AM233" s="1"/>
  <c r="AQ233" s="1"/>
  <c r="Y233"/>
  <c r="AN233" s="1"/>
  <c r="AR233" s="1"/>
  <c r="X234"/>
  <c r="AM234" s="1"/>
  <c r="AT234" s="1"/>
  <c r="Y234"/>
  <c r="AN234" s="1"/>
  <c r="AU234" s="1"/>
  <c r="X235"/>
  <c r="AM235" s="1"/>
  <c r="AQ235" s="1"/>
  <c r="Y235"/>
  <c r="AN235" s="1"/>
  <c r="AR235" s="1"/>
  <c r="X236"/>
  <c r="AM236" s="1"/>
  <c r="AT236" s="1"/>
  <c r="Y236"/>
  <c r="AN236" s="1"/>
  <c r="AU236" s="1"/>
  <c r="X237"/>
  <c r="AM237" s="1"/>
  <c r="AT237" s="1"/>
  <c r="Y237"/>
  <c r="AN237" s="1"/>
  <c r="AU237" s="1"/>
  <c r="X238"/>
  <c r="AM238" s="1"/>
  <c r="AT238" s="1"/>
  <c r="Y238"/>
  <c r="AN238" s="1"/>
  <c r="AU238" s="1"/>
  <c r="X239"/>
  <c r="AM239" s="1"/>
  <c r="AT239" s="1"/>
  <c r="Y239"/>
  <c r="AN239" s="1"/>
  <c r="AU239" s="1"/>
  <c r="X240"/>
  <c r="AM240" s="1"/>
  <c r="AT240" s="1"/>
  <c r="Y240"/>
  <c r="AN240" s="1"/>
  <c r="AU240" s="1"/>
  <c r="X241"/>
  <c r="AM241" s="1"/>
  <c r="AQ241" s="1"/>
  <c r="Y241"/>
  <c r="AN241" s="1"/>
  <c r="AR241" s="1"/>
  <c r="X244"/>
  <c r="Y244"/>
  <c r="X245"/>
  <c r="AM245" s="1"/>
  <c r="AQ245" s="1"/>
  <c r="Y245"/>
  <c r="AN245" s="1"/>
  <c r="AR245" s="1"/>
  <c r="X246"/>
  <c r="AM246" s="1"/>
  <c r="AQ246" s="1"/>
  <c r="Y246"/>
  <c r="AN246" s="1"/>
  <c r="AR246" s="1"/>
  <c r="X253"/>
  <c r="Y253"/>
  <c r="X254"/>
  <c r="AM254" s="1"/>
  <c r="AT254" s="1"/>
  <c r="Y254"/>
  <c r="AN254" s="1"/>
  <c r="AU254" s="1"/>
  <c r="X255"/>
  <c r="AM255" s="1"/>
  <c r="AT255" s="1"/>
  <c r="Y255"/>
  <c r="AN255" s="1"/>
  <c r="AU255" s="1"/>
  <c r="X256"/>
  <c r="AM256" s="1"/>
  <c r="AT256" s="1"/>
  <c r="Y256"/>
  <c r="AN256" s="1"/>
  <c r="AU256" s="1"/>
  <c r="X257"/>
  <c r="AM257" s="1"/>
  <c r="AT257" s="1"/>
  <c r="Y257"/>
  <c r="AN257" s="1"/>
  <c r="AU257" s="1"/>
  <c r="X260"/>
  <c r="Y260"/>
  <c r="X261"/>
  <c r="AM261" s="1"/>
  <c r="AT261" s="1"/>
  <c r="Y261"/>
  <c r="AN261" s="1"/>
  <c r="AU261" s="1"/>
  <c r="X262"/>
  <c r="AM262" s="1"/>
  <c r="AT262" s="1"/>
  <c r="Y262"/>
  <c r="AN262" s="1"/>
  <c r="AU262" s="1"/>
  <c r="X263"/>
  <c r="AM263" s="1"/>
  <c r="AT263" s="1"/>
  <c r="Y263"/>
  <c r="AN263" s="1"/>
  <c r="AU263" s="1"/>
  <c r="X264"/>
  <c r="AM264" s="1"/>
  <c r="AT264" s="1"/>
  <c r="Y264"/>
  <c r="AN264" s="1"/>
  <c r="AU264" s="1"/>
  <c r="X270"/>
  <c r="Y270"/>
  <c r="X271"/>
  <c r="AM271" s="1"/>
  <c r="AT271" s="1"/>
  <c r="Y271"/>
  <c r="AN271" s="1"/>
  <c r="AU271" s="1"/>
  <c r="X272"/>
  <c r="AM272" s="1"/>
  <c r="AT272" s="1"/>
  <c r="Y272"/>
  <c r="AN272" s="1"/>
  <c r="AU272" s="1"/>
  <c r="X273"/>
  <c r="AM273" s="1"/>
  <c r="AT273" s="1"/>
  <c r="Y273"/>
  <c r="AN273" s="1"/>
  <c r="AU273" s="1"/>
  <c r="X274"/>
  <c r="AM274" s="1"/>
  <c r="AT274" s="1"/>
  <c r="Y274"/>
  <c r="AN274" s="1"/>
  <c r="AU274" s="1"/>
  <c r="X277"/>
  <c r="Y277"/>
  <c r="X278"/>
  <c r="AM278" s="1"/>
  <c r="AT278" s="1"/>
  <c r="Y278"/>
  <c r="AN278" s="1"/>
  <c r="AU278" s="1"/>
  <c r="X282"/>
  <c r="Y282"/>
  <c r="X289"/>
  <c r="Y289"/>
  <c r="X290"/>
  <c r="AM290" s="1"/>
  <c r="AT290" s="1"/>
  <c r="Y290"/>
  <c r="AN290" s="1"/>
  <c r="AU290" s="1"/>
  <c r="X291"/>
  <c r="AM291" s="1"/>
  <c r="AT291" s="1"/>
  <c r="Y291"/>
  <c r="AN291" s="1"/>
  <c r="AU291" s="1"/>
  <c r="X292"/>
  <c r="AM292" s="1"/>
  <c r="AT292" s="1"/>
  <c r="Y292"/>
  <c r="AN292" s="1"/>
  <c r="AU292" s="1"/>
  <c r="X293"/>
  <c r="AM293" s="1"/>
  <c r="AT293" s="1"/>
  <c r="Y293"/>
  <c r="AN293" s="1"/>
  <c r="AU293" s="1"/>
  <c r="X294"/>
  <c r="AM294" s="1"/>
  <c r="AT294" s="1"/>
  <c r="Y294"/>
  <c r="AN294" s="1"/>
  <c r="AU294" s="1"/>
  <c r="X295"/>
  <c r="AM295" s="1"/>
  <c r="AT295" s="1"/>
  <c r="Y295"/>
  <c r="AN295" s="1"/>
  <c r="AU295" s="1"/>
  <c r="X298"/>
  <c r="Y298"/>
  <c r="X299"/>
  <c r="AM299" s="1"/>
  <c r="AT299" s="1"/>
  <c r="Y299"/>
  <c r="AN299" s="1"/>
  <c r="AU299" s="1"/>
  <c r="X304"/>
  <c r="Y304"/>
  <c r="X305"/>
  <c r="AM305" s="1"/>
  <c r="AT305" s="1"/>
  <c r="Y305"/>
  <c r="AN305" s="1"/>
  <c r="AU305" s="1"/>
  <c r="X312"/>
  <c r="Y312"/>
  <c r="X313"/>
  <c r="AM313" s="1"/>
  <c r="AT313" s="1"/>
  <c r="Y313"/>
  <c r="AN313" s="1"/>
  <c r="AU313" s="1"/>
  <c r="X320"/>
  <c r="Y320"/>
  <c r="X323"/>
  <c r="Y323"/>
  <c r="Y10"/>
  <c r="AN10" s="1"/>
  <c r="AR10" s="1"/>
  <c r="X10"/>
  <c r="AM10" s="1"/>
  <c r="AQ10" s="1"/>
  <c r="W11"/>
  <c r="W12"/>
  <c r="W22"/>
  <c r="W21"/>
  <c r="W20"/>
  <c r="W24"/>
  <c r="W23"/>
  <c r="W19"/>
  <c r="W27"/>
  <c r="W28" s="1"/>
  <c r="W30"/>
  <c r="W31" s="1"/>
  <c r="W33"/>
  <c r="W34"/>
  <c r="W37"/>
  <c r="W38" s="1"/>
  <c r="W40"/>
  <c r="W41"/>
  <c r="W42"/>
  <c r="W47"/>
  <c r="W48"/>
  <c r="W51"/>
  <c r="W52" s="1"/>
  <c r="W54"/>
  <c r="W55" s="1"/>
  <c r="W57"/>
  <c r="W58"/>
  <c r="W59"/>
  <c r="W66"/>
  <c r="W67"/>
  <c r="W68"/>
  <c r="W69"/>
  <c r="W70"/>
  <c r="W71"/>
  <c r="W72"/>
  <c r="W79"/>
  <c r="W80" s="1"/>
  <c r="W87"/>
  <c r="W86"/>
  <c r="W83"/>
  <c r="W92"/>
  <c r="W91"/>
  <c r="W88"/>
  <c r="W90"/>
  <c r="W89"/>
  <c r="W82"/>
  <c r="W84"/>
  <c r="W85"/>
  <c r="W99"/>
  <c r="W100"/>
  <c r="W98"/>
  <c r="W97"/>
  <c r="W102"/>
  <c r="W104"/>
  <c r="W103"/>
  <c r="W96"/>
  <c r="W101"/>
  <c r="W109"/>
  <c r="W110"/>
  <c r="W111"/>
  <c r="W112"/>
  <c r="W113"/>
  <c r="W114"/>
  <c r="W121"/>
  <c r="W123"/>
  <c r="W122"/>
  <c r="W124"/>
  <c r="W120"/>
  <c r="W119"/>
  <c r="W117"/>
  <c r="W129"/>
  <c r="W126"/>
  <c r="W128"/>
  <c r="W127"/>
  <c r="W118"/>
  <c r="W125"/>
  <c r="W140"/>
  <c r="W138"/>
  <c r="W137"/>
  <c r="W139"/>
  <c r="W142"/>
  <c r="W136"/>
  <c r="W143" s="1"/>
  <c r="W152" s="1"/>
  <c r="W141"/>
  <c r="W154"/>
  <c r="W155" s="1"/>
  <c r="W159" s="1"/>
  <c r="W161"/>
  <c r="W162"/>
  <c r="W165"/>
  <c r="W166"/>
  <c r="W167"/>
  <c r="W168"/>
  <c r="W184"/>
  <c r="W185"/>
  <c r="W186"/>
  <c r="W187"/>
  <c r="W188"/>
  <c r="W189"/>
  <c r="W193"/>
  <c r="W194"/>
  <c r="W195"/>
  <c r="W198"/>
  <c r="W205"/>
  <c r="W206"/>
  <c r="W207"/>
  <c r="W208"/>
  <c r="W209"/>
  <c r="W212"/>
  <c r="W213"/>
  <c r="W214"/>
  <c r="W218"/>
  <c r="W219" s="1"/>
  <c r="W223"/>
  <c r="W224" s="1"/>
  <c r="W225" s="1"/>
  <c r="W230"/>
  <c r="W231"/>
  <c r="W232"/>
  <c r="W233"/>
  <c r="W234"/>
  <c r="W235"/>
  <c r="W236"/>
  <c r="W237"/>
  <c r="W238"/>
  <c r="W239"/>
  <c r="W240"/>
  <c r="W241"/>
  <c r="W244"/>
  <c r="W245"/>
  <c r="W246"/>
  <c r="W253"/>
  <c r="W254"/>
  <c r="W255"/>
  <c r="W256"/>
  <c r="W257"/>
  <c r="W260"/>
  <c r="W261"/>
  <c r="W262"/>
  <c r="W263"/>
  <c r="W264"/>
  <c r="W270"/>
  <c r="W271"/>
  <c r="W272"/>
  <c r="W273"/>
  <c r="W274"/>
  <c r="W277"/>
  <c r="W278"/>
  <c r="W282"/>
  <c r="W283" s="1"/>
  <c r="W289"/>
  <c r="W290"/>
  <c r="W291"/>
  <c r="W292"/>
  <c r="W293"/>
  <c r="W294"/>
  <c r="W295"/>
  <c r="W298"/>
  <c r="W299"/>
  <c r="W304"/>
  <c r="W305"/>
  <c r="W312"/>
  <c r="W313"/>
  <c r="W320"/>
  <c r="W321" s="1"/>
  <c r="W323"/>
  <c r="W324" s="1"/>
  <c r="W325" s="1"/>
  <c r="W326" s="1"/>
  <c r="W10"/>
  <c r="T11"/>
  <c r="T12"/>
  <c r="T22"/>
  <c r="T21"/>
  <c r="T20"/>
  <c r="T24"/>
  <c r="T23"/>
  <c r="T19"/>
  <c r="T27"/>
  <c r="T28" s="1"/>
  <c r="T30"/>
  <c r="T31" s="1"/>
  <c r="T33"/>
  <c r="T34"/>
  <c r="T37"/>
  <c r="T38" s="1"/>
  <c r="T40"/>
  <c r="T41"/>
  <c r="T42"/>
  <c r="T47"/>
  <c r="T48"/>
  <c r="T51"/>
  <c r="T52" s="1"/>
  <c r="T54"/>
  <c r="T55" s="1"/>
  <c r="T57"/>
  <c r="T58"/>
  <c r="T59"/>
  <c r="T66"/>
  <c r="T67"/>
  <c r="T68"/>
  <c r="T69"/>
  <c r="T70"/>
  <c r="T71"/>
  <c r="T72"/>
  <c r="T79"/>
  <c r="T80" s="1"/>
  <c r="T87"/>
  <c r="T86"/>
  <c r="T83"/>
  <c r="T92"/>
  <c r="T91"/>
  <c r="T88"/>
  <c r="T90"/>
  <c r="T89"/>
  <c r="T82"/>
  <c r="T84"/>
  <c r="T85"/>
  <c r="T99"/>
  <c r="T100"/>
  <c r="T98"/>
  <c r="T97"/>
  <c r="T102"/>
  <c r="T104"/>
  <c r="T103"/>
  <c r="T96"/>
  <c r="T101"/>
  <c r="T109"/>
  <c r="T110"/>
  <c r="T111"/>
  <c r="T112"/>
  <c r="T113"/>
  <c r="T114"/>
  <c r="T121"/>
  <c r="T123"/>
  <c r="T122"/>
  <c r="T124"/>
  <c r="T120"/>
  <c r="T119"/>
  <c r="T117"/>
  <c r="T129"/>
  <c r="T126"/>
  <c r="T128"/>
  <c r="T127"/>
  <c r="T118"/>
  <c r="T125"/>
  <c r="T140"/>
  <c r="T138"/>
  <c r="T137"/>
  <c r="T139"/>
  <c r="T142"/>
  <c r="T136"/>
  <c r="T141"/>
  <c r="T154"/>
  <c r="T155" s="1"/>
  <c r="T159" s="1"/>
  <c r="T161"/>
  <c r="T162"/>
  <c r="T165"/>
  <c r="T166"/>
  <c r="T167"/>
  <c r="T168"/>
  <c r="T184"/>
  <c r="T185"/>
  <c r="T186"/>
  <c r="T187"/>
  <c r="T188"/>
  <c r="T189"/>
  <c r="T193"/>
  <c r="T194"/>
  <c r="T195"/>
  <c r="T198"/>
  <c r="T205"/>
  <c r="T206"/>
  <c r="T207"/>
  <c r="T208"/>
  <c r="T209"/>
  <c r="T212"/>
  <c r="T213"/>
  <c r="T214"/>
  <c r="T218"/>
  <c r="T219" s="1"/>
  <c r="T223"/>
  <c r="T224" s="1"/>
  <c r="T225" s="1"/>
  <c r="T230"/>
  <c r="T231"/>
  <c r="T232"/>
  <c r="T233"/>
  <c r="T234"/>
  <c r="T235"/>
  <c r="T236"/>
  <c r="T237"/>
  <c r="T238"/>
  <c r="T239"/>
  <c r="T240"/>
  <c r="T241"/>
  <c r="T244"/>
  <c r="T245"/>
  <c r="T246"/>
  <c r="T253"/>
  <c r="T254"/>
  <c r="T255"/>
  <c r="T256"/>
  <c r="T257"/>
  <c r="T260"/>
  <c r="T261"/>
  <c r="T262"/>
  <c r="T263"/>
  <c r="T264"/>
  <c r="T270"/>
  <c r="T271"/>
  <c r="T272"/>
  <c r="T273"/>
  <c r="T274"/>
  <c r="T277"/>
  <c r="T278"/>
  <c r="T282"/>
  <c r="T283" s="1"/>
  <c r="T289"/>
  <c r="T290"/>
  <c r="T291"/>
  <c r="T292"/>
  <c r="T293"/>
  <c r="T294"/>
  <c r="T295"/>
  <c r="T298"/>
  <c r="T299"/>
  <c r="T304"/>
  <c r="T305"/>
  <c r="T312"/>
  <c r="T313"/>
  <c r="T320"/>
  <c r="T321" s="1"/>
  <c r="T323"/>
  <c r="T324" s="1"/>
  <c r="T10"/>
  <c r="P11"/>
  <c r="P12"/>
  <c r="P22"/>
  <c r="P21"/>
  <c r="P20"/>
  <c r="P24"/>
  <c r="P23"/>
  <c r="P19"/>
  <c r="P27"/>
  <c r="P28" s="1"/>
  <c r="P30"/>
  <c r="P31" s="1"/>
  <c r="P33"/>
  <c r="P34"/>
  <c r="P37"/>
  <c r="P38" s="1"/>
  <c r="P40"/>
  <c r="P41"/>
  <c r="P42"/>
  <c r="P47"/>
  <c r="P48"/>
  <c r="P51"/>
  <c r="P52" s="1"/>
  <c r="P54"/>
  <c r="P55" s="1"/>
  <c r="P57"/>
  <c r="P58"/>
  <c r="P59"/>
  <c r="P66"/>
  <c r="P67"/>
  <c r="P68"/>
  <c r="P69"/>
  <c r="P70"/>
  <c r="P71"/>
  <c r="P72"/>
  <c r="P79"/>
  <c r="P80" s="1"/>
  <c r="P87"/>
  <c r="P86"/>
  <c r="P83"/>
  <c r="P92"/>
  <c r="P91"/>
  <c r="P88"/>
  <c r="P90"/>
  <c r="P89"/>
  <c r="P82"/>
  <c r="P84"/>
  <c r="P85"/>
  <c r="P99"/>
  <c r="P100"/>
  <c r="P98"/>
  <c r="P97"/>
  <c r="P102"/>
  <c r="P104"/>
  <c r="P103"/>
  <c r="P96"/>
  <c r="P105" s="1"/>
  <c r="P101"/>
  <c r="P109"/>
  <c r="P110"/>
  <c r="P111"/>
  <c r="P112"/>
  <c r="P113"/>
  <c r="P114"/>
  <c r="P121"/>
  <c r="P123"/>
  <c r="P122"/>
  <c r="P124"/>
  <c r="P120"/>
  <c r="P119"/>
  <c r="P117"/>
  <c r="P129"/>
  <c r="P126"/>
  <c r="P128"/>
  <c r="P127"/>
  <c r="P118"/>
  <c r="P125"/>
  <c r="P140"/>
  <c r="P138"/>
  <c r="P137"/>
  <c r="P139"/>
  <c r="P142"/>
  <c r="P136"/>
  <c r="P141"/>
  <c r="P154"/>
  <c r="P155" s="1"/>
  <c r="P159" s="1"/>
  <c r="P161"/>
  <c r="P162"/>
  <c r="P165"/>
  <c r="P166"/>
  <c r="P167"/>
  <c r="P168"/>
  <c r="P173"/>
  <c r="P174" s="1"/>
  <c r="P180"/>
  <c r="P181" s="1"/>
  <c r="P184"/>
  <c r="P185"/>
  <c r="P186"/>
  <c r="P187"/>
  <c r="P188"/>
  <c r="P189"/>
  <c r="P193"/>
  <c r="P194"/>
  <c r="P195"/>
  <c r="P198"/>
  <c r="P205"/>
  <c r="P206"/>
  <c r="P207"/>
  <c r="P208"/>
  <c r="P209"/>
  <c r="P212"/>
  <c r="P213"/>
  <c r="P214"/>
  <c r="P218"/>
  <c r="P219" s="1"/>
  <c r="P223"/>
  <c r="P224" s="1"/>
  <c r="P225" s="1"/>
  <c r="P230"/>
  <c r="P231"/>
  <c r="P232"/>
  <c r="P233"/>
  <c r="P234"/>
  <c r="P235"/>
  <c r="P236"/>
  <c r="P237"/>
  <c r="P238"/>
  <c r="P239"/>
  <c r="P240"/>
  <c r="P241"/>
  <c r="P244"/>
  <c r="P245"/>
  <c r="P246"/>
  <c r="P253"/>
  <c r="P254"/>
  <c r="P255"/>
  <c r="P256"/>
  <c r="P257"/>
  <c r="P260"/>
  <c r="P261"/>
  <c r="P262"/>
  <c r="P263"/>
  <c r="P264"/>
  <c r="P270"/>
  <c r="P271"/>
  <c r="P272"/>
  <c r="P273"/>
  <c r="P274"/>
  <c r="P277"/>
  <c r="P278"/>
  <c r="P282"/>
  <c r="P283" s="1"/>
  <c r="P289"/>
  <c r="P290"/>
  <c r="P291"/>
  <c r="P292"/>
  <c r="P293"/>
  <c r="P294"/>
  <c r="P295"/>
  <c r="P298"/>
  <c r="P299"/>
  <c r="P304"/>
  <c r="P305"/>
  <c r="P312"/>
  <c r="P313"/>
  <c r="P320"/>
  <c r="P321" s="1"/>
  <c r="P323"/>
  <c r="P324" s="1"/>
  <c r="P325" s="1"/>
  <c r="P326" s="1"/>
  <c r="P10"/>
  <c r="M11"/>
  <c r="M12"/>
  <c r="M22"/>
  <c r="M21"/>
  <c r="M20"/>
  <c r="M24"/>
  <c r="M23"/>
  <c r="M19"/>
  <c r="M27"/>
  <c r="M28" s="1"/>
  <c r="M30"/>
  <c r="M31" s="1"/>
  <c r="M33"/>
  <c r="M34"/>
  <c r="M37"/>
  <c r="M38" s="1"/>
  <c r="M40"/>
  <c r="M41"/>
  <c r="M42"/>
  <c r="M47"/>
  <c r="M48"/>
  <c r="M51"/>
  <c r="M52" s="1"/>
  <c r="M54"/>
  <c r="M55" s="1"/>
  <c r="M57"/>
  <c r="M58"/>
  <c r="M59"/>
  <c r="M66"/>
  <c r="M67"/>
  <c r="M68"/>
  <c r="M69"/>
  <c r="M70"/>
  <c r="M71"/>
  <c r="M72"/>
  <c r="M79"/>
  <c r="M80" s="1"/>
  <c r="M87"/>
  <c r="M86"/>
  <c r="M83"/>
  <c r="M92"/>
  <c r="M91"/>
  <c r="M88"/>
  <c r="M90"/>
  <c r="M89"/>
  <c r="M82"/>
  <c r="M84"/>
  <c r="M85"/>
  <c r="M99"/>
  <c r="M100"/>
  <c r="M98"/>
  <c r="M97"/>
  <c r="M102"/>
  <c r="M104"/>
  <c r="M103"/>
  <c r="M96"/>
  <c r="M101"/>
  <c r="M109"/>
  <c r="M110"/>
  <c r="M111"/>
  <c r="M112"/>
  <c r="M113"/>
  <c r="M114"/>
  <c r="M121"/>
  <c r="M123"/>
  <c r="M122"/>
  <c r="M124"/>
  <c r="M126"/>
  <c r="M128"/>
  <c r="M127"/>
  <c r="M118"/>
  <c r="M125"/>
  <c r="M140"/>
  <c r="M138"/>
  <c r="M137"/>
  <c r="M139"/>
  <c r="M142"/>
  <c r="M136"/>
  <c r="M141"/>
  <c r="M154"/>
  <c r="M155" s="1"/>
  <c r="M159" s="1"/>
  <c r="M161"/>
  <c r="M162"/>
  <c r="M165"/>
  <c r="M166"/>
  <c r="M167"/>
  <c r="M168"/>
  <c r="M173"/>
  <c r="M174" s="1"/>
  <c r="M185"/>
  <c r="M186"/>
  <c r="M187"/>
  <c r="M188"/>
  <c r="M189"/>
  <c r="M193"/>
  <c r="M194"/>
  <c r="M195"/>
  <c r="M198"/>
  <c r="M205"/>
  <c r="M206"/>
  <c r="M207"/>
  <c r="M208"/>
  <c r="M209"/>
  <c r="M212"/>
  <c r="M213"/>
  <c r="M214"/>
  <c r="M218"/>
  <c r="M219" s="1"/>
  <c r="M223"/>
  <c r="M224" s="1"/>
  <c r="M225" s="1"/>
  <c r="M230"/>
  <c r="M231"/>
  <c r="M232"/>
  <c r="M233"/>
  <c r="M234"/>
  <c r="M235"/>
  <c r="M236"/>
  <c r="M237"/>
  <c r="M238"/>
  <c r="M239"/>
  <c r="M240"/>
  <c r="M241"/>
  <c r="M244"/>
  <c r="M245"/>
  <c r="M246"/>
  <c r="M253"/>
  <c r="M254"/>
  <c r="M255"/>
  <c r="M256"/>
  <c r="M257"/>
  <c r="M260"/>
  <c r="M261"/>
  <c r="M262"/>
  <c r="M263"/>
  <c r="M264"/>
  <c r="M270"/>
  <c r="M271"/>
  <c r="M272"/>
  <c r="M273"/>
  <c r="M274"/>
  <c r="M277"/>
  <c r="M278"/>
  <c r="M282"/>
  <c r="M283" s="1"/>
  <c r="M289"/>
  <c r="M290"/>
  <c r="M291"/>
  <c r="M292"/>
  <c r="M293"/>
  <c r="M294"/>
  <c r="M295"/>
  <c r="M298"/>
  <c r="M299"/>
  <c r="M304"/>
  <c r="M305"/>
  <c r="M312"/>
  <c r="M313"/>
  <c r="M320"/>
  <c r="M321" s="1"/>
  <c r="M323"/>
  <c r="M324" s="1"/>
  <c r="M10"/>
  <c r="I11"/>
  <c r="I12"/>
  <c r="I22"/>
  <c r="I21"/>
  <c r="I20"/>
  <c r="I24"/>
  <c r="I23"/>
  <c r="I19"/>
  <c r="I27"/>
  <c r="I28" s="1"/>
  <c r="I30"/>
  <c r="I31" s="1"/>
  <c r="I33"/>
  <c r="I34"/>
  <c r="I37"/>
  <c r="I38" s="1"/>
  <c r="I40"/>
  <c r="I41"/>
  <c r="I42"/>
  <c r="I47"/>
  <c r="I48"/>
  <c r="I51"/>
  <c r="I52" s="1"/>
  <c r="I54"/>
  <c r="I55" s="1"/>
  <c r="I57"/>
  <c r="I58"/>
  <c r="I59"/>
  <c r="I66"/>
  <c r="I67"/>
  <c r="I68"/>
  <c r="I69"/>
  <c r="I70"/>
  <c r="I71"/>
  <c r="I72"/>
  <c r="I79"/>
  <c r="I80" s="1"/>
  <c r="I87"/>
  <c r="I86"/>
  <c r="I83"/>
  <c r="I92"/>
  <c r="I91"/>
  <c r="I88"/>
  <c r="I90"/>
  <c r="I89"/>
  <c r="I82"/>
  <c r="I84"/>
  <c r="I85"/>
  <c r="I99"/>
  <c r="I100"/>
  <c r="I98"/>
  <c r="I97"/>
  <c r="I102"/>
  <c r="I104"/>
  <c r="I103"/>
  <c r="I96"/>
  <c r="I105" s="1"/>
  <c r="I101"/>
  <c r="I109"/>
  <c r="I110"/>
  <c r="I111"/>
  <c r="I112"/>
  <c r="I113"/>
  <c r="I114"/>
  <c r="I121"/>
  <c r="I123"/>
  <c r="I122"/>
  <c r="I124"/>
  <c r="I120"/>
  <c r="I119"/>
  <c r="I117"/>
  <c r="I129"/>
  <c r="I126"/>
  <c r="I128"/>
  <c r="I127"/>
  <c r="I118"/>
  <c r="I125"/>
  <c r="I140"/>
  <c r="I138"/>
  <c r="I137"/>
  <c r="I139"/>
  <c r="I142"/>
  <c r="I136"/>
  <c r="I141"/>
  <c r="I154"/>
  <c r="I155" s="1"/>
  <c r="I159" s="1"/>
  <c r="I161"/>
  <c r="I162"/>
  <c r="I165"/>
  <c r="I166"/>
  <c r="I167"/>
  <c r="I168"/>
  <c r="I173"/>
  <c r="I174" s="1"/>
  <c r="I186"/>
  <c r="I187"/>
  <c r="I188"/>
  <c r="I189"/>
  <c r="I193"/>
  <c r="I194"/>
  <c r="I195"/>
  <c r="I198"/>
  <c r="I205"/>
  <c r="I206"/>
  <c r="I207"/>
  <c r="I208"/>
  <c r="I209"/>
  <c r="I212"/>
  <c r="I213"/>
  <c r="I214"/>
  <c r="I218"/>
  <c r="I219" s="1"/>
  <c r="I223"/>
  <c r="I224" s="1"/>
  <c r="I225" s="1"/>
  <c r="I230"/>
  <c r="I231"/>
  <c r="I232"/>
  <c r="I233"/>
  <c r="I234"/>
  <c r="I235"/>
  <c r="I236"/>
  <c r="I237"/>
  <c r="I238"/>
  <c r="I239"/>
  <c r="I240"/>
  <c r="I241"/>
  <c r="I244"/>
  <c r="I245"/>
  <c r="I246"/>
  <c r="I253"/>
  <c r="I254"/>
  <c r="I255"/>
  <c r="I256"/>
  <c r="I257"/>
  <c r="I260"/>
  <c r="I261"/>
  <c r="I262"/>
  <c r="I263"/>
  <c r="I264"/>
  <c r="I270"/>
  <c r="I271"/>
  <c r="I272"/>
  <c r="I273"/>
  <c r="I274"/>
  <c r="I277"/>
  <c r="I278"/>
  <c r="I282"/>
  <c r="I283" s="1"/>
  <c r="I289"/>
  <c r="I290"/>
  <c r="I291"/>
  <c r="I292"/>
  <c r="I293"/>
  <c r="I294"/>
  <c r="I295"/>
  <c r="I298"/>
  <c r="I299"/>
  <c r="I304"/>
  <c r="I305"/>
  <c r="I312"/>
  <c r="I314" s="1"/>
  <c r="I315" s="1"/>
  <c r="I316" s="1"/>
  <c r="I313"/>
  <c r="I320"/>
  <c r="I321" s="1"/>
  <c r="I323"/>
  <c r="I324" s="1"/>
  <c r="I10"/>
  <c r="F11"/>
  <c r="F12"/>
  <c r="F22"/>
  <c r="F21"/>
  <c r="F20"/>
  <c r="F24"/>
  <c r="F23"/>
  <c r="F19"/>
  <c r="F27"/>
  <c r="F28" s="1"/>
  <c r="F30"/>
  <c r="F31" s="1"/>
  <c r="F33"/>
  <c r="F34"/>
  <c r="F37"/>
  <c r="F38" s="1"/>
  <c r="F40"/>
  <c r="F41"/>
  <c r="F42"/>
  <c r="F47"/>
  <c r="F48"/>
  <c r="F51"/>
  <c r="F52" s="1"/>
  <c r="F54"/>
  <c r="F55" s="1"/>
  <c r="F57"/>
  <c r="F58"/>
  <c r="F59"/>
  <c r="F66"/>
  <c r="F67"/>
  <c r="F68"/>
  <c r="F69"/>
  <c r="F70"/>
  <c r="F71"/>
  <c r="F72"/>
  <c r="F79"/>
  <c r="F80" s="1"/>
  <c r="F87"/>
  <c r="F86"/>
  <c r="F83"/>
  <c r="F92"/>
  <c r="F91"/>
  <c r="F88"/>
  <c r="F90"/>
  <c r="F89"/>
  <c r="F82"/>
  <c r="F84"/>
  <c r="F85"/>
  <c r="F99"/>
  <c r="F100"/>
  <c r="F98"/>
  <c r="F97"/>
  <c r="F102"/>
  <c r="F104"/>
  <c r="F103"/>
  <c r="F96"/>
  <c r="F101"/>
  <c r="F109"/>
  <c r="F110"/>
  <c r="F111"/>
  <c r="F112"/>
  <c r="F113"/>
  <c r="F114"/>
  <c r="F121"/>
  <c r="F123"/>
  <c r="F122"/>
  <c r="F124"/>
  <c r="F120"/>
  <c r="F119"/>
  <c r="F117"/>
  <c r="F129"/>
  <c r="F126"/>
  <c r="F128"/>
  <c r="F127"/>
  <c r="F118"/>
  <c r="F125"/>
  <c r="F140"/>
  <c r="F138"/>
  <c r="F137"/>
  <c r="F139"/>
  <c r="F142"/>
  <c r="F136"/>
  <c r="F141"/>
  <c r="F154"/>
  <c r="F155" s="1"/>
  <c r="F159" s="1"/>
  <c r="F161"/>
  <c r="F162"/>
  <c r="F165"/>
  <c r="F166"/>
  <c r="F167"/>
  <c r="F168"/>
  <c r="F173"/>
  <c r="F174" s="1"/>
  <c r="F185"/>
  <c r="F186"/>
  <c r="F187"/>
  <c r="F188"/>
  <c r="F189"/>
  <c r="F193"/>
  <c r="F194"/>
  <c r="F195"/>
  <c r="F198"/>
  <c r="F205"/>
  <c r="F206"/>
  <c r="F207"/>
  <c r="F208"/>
  <c r="F209"/>
  <c r="F212"/>
  <c r="F213"/>
  <c r="F214"/>
  <c r="F218"/>
  <c r="F219" s="1"/>
  <c r="F223"/>
  <c r="F224" s="1"/>
  <c r="F225" s="1"/>
  <c r="F230"/>
  <c r="F231"/>
  <c r="F232"/>
  <c r="F233"/>
  <c r="F234"/>
  <c r="F235"/>
  <c r="F236"/>
  <c r="F237"/>
  <c r="F238"/>
  <c r="F239"/>
  <c r="F240"/>
  <c r="F241"/>
  <c r="F244"/>
  <c r="F245"/>
  <c r="F246"/>
  <c r="F253"/>
  <c r="F254"/>
  <c r="F255"/>
  <c r="F256"/>
  <c r="F257"/>
  <c r="F260"/>
  <c r="F261"/>
  <c r="F262"/>
  <c r="F263"/>
  <c r="F264"/>
  <c r="F270"/>
  <c r="F271"/>
  <c r="F272"/>
  <c r="F273"/>
  <c r="F274"/>
  <c r="F277"/>
  <c r="F278"/>
  <c r="F282"/>
  <c r="F283" s="1"/>
  <c r="F289"/>
  <c r="F290"/>
  <c r="F291"/>
  <c r="F292"/>
  <c r="F293"/>
  <c r="F294"/>
  <c r="F295"/>
  <c r="F298"/>
  <c r="F299"/>
  <c r="F304"/>
  <c r="F305"/>
  <c r="F312"/>
  <c r="F313"/>
  <c r="F320"/>
  <c r="F321" s="1"/>
  <c r="F323"/>
  <c r="F324" s="1"/>
  <c r="F10"/>
  <c r="I143" l="1"/>
  <c r="I152" s="1"/>
  <c r="N327"/>
  <c r="AB327"/>
  <c r="AF327"/>
  <c r="U327"/>
  <c r="M130"/>
  <c r="P143"/>
  <c r="P152" s="1"/>
  <c r="W105"/>
  <c r="AH106"/>
  <c r="AD106"/>
  <c r="AD132" s="1"/>
  <c r="AJ327"/>
  <c r="J327"/>
  <c r="AK327"/>
  <c r="AL280"/>
  <c r="AL284" s="1"/>
  <c r="AD280"/>
  <c r="AD284" s="1"/>
  <c r="T314"/>
  <c r="T315" s="1"/>
  <c r="T316" s="1"/>
  <c r="R327"/>
  <c r="M314"/>
  <c r="M315" s="1"/>
  <c r="M316" s="1"/>
  <c r="L327"/>
  <c r="F325"/>
  <c r="F326" s="1"/>
  <c r="F143"/>
  <c r="F152" s="1"/>
  <c r="D327"/>
  <c r="AM323"/>
  <c r="X324"/>
  <c r="AM320"/>
  <c r="X321"/>
  <c r="AM312"/>
  <c r="X314"/>
  <c r="X315" s="1"/>
  <c r="X316" s="1"/>
  <c r="AV234"/>
  <c r="AT242"/>
  <c r="AT248" s="1"/>
  <c r="AT249" s="1"/>
  <c r="AT199"/>
  <c r="AV195"/>
  <c r="AT190"/>
  <c r="AT200" s="1"/>
  <c r="AV186"/>
  <c r="AM174"/>
  <c r="AQ173"/>
  <c r="F314"/>
  <c r="F315" s="1"/>
  <c r="F316" s="1"/>
  <c r="I325"/>
  <c r="I326" s="1"/>
  <c r="I49"/>
  <c r="M325"/>
  <c r="M326" s="1"/>
  <c r="P314"/>
  <c r="P315" s="1"/>
  <c r="P316" s="1"/>
  <c r="P306"/>
  <c r="P307" s="1"/>
  <c r="P300"/>
  <c r="T325"/>
  <c r="T326" s="1"/>
  <c r="W314"/>
  <c r="W315" s="1"/>
  <c r="W316" s="1"/>
  <c r="AV313"/>
  <c r="AV305"/>
  <c r="AV299"/>
  <c r="AV295"/>
  <c r="AV294"/>
  <c r="AV293"/>
  <c r="AV292"/>
  <c r="AV291"/>
  <c r="AV290"/>
  <c r="AV278"/>
  <c r="AV274"/>
  <c r="AV273"/>
  <c r="AV272"/>
  <c r="AV271"/>
  <c r="AV264"/>
  <c r="AV263"/>
  <c r="AV262"/>
  <c r="AV261"/>
  <c r="AV257"/>
  <c r="AV256"/>
  <c r="AV255"/>
  <c r="AV254"/>
  <c r="AS246"/>
  <c r="AS245"/>
  <c r="AS241"/>
  <c r="AV240"/>
  <c r="AV239"/>
  <c r="AV238"/>
  <c r="AV237"/>
  <c r="AV236"/>
  <c r="AS235"/>
  <c r="AS233"/>
  <c r="AS232"/>
  <c r="AS231"/>
  <c r="AV214"/>
  <c r="AV213"/>
  <c r="AV209"/>
  <c r="AV208"/>
  <c r="AV207"/>
  <c r="AV206"/>
  <c r="AV198"/>
  <c r="AS194"/>
  <c r="AV189"/>
  <c r="AV188"/>
  <c r="AV187"/>
  <c r="AS185"/>
  <c r="AR143"/>
  <c r="AR152" s="1"/>
  <c r="AN323"/>
  <c r="AO323" s="1"/>
  <c r="AO324" s="1"/>
  <c r="Y324"/>
  <c r="AN320"/>
  <c r="Y321"/>
  <c r="AN312"/>
  <c r="Y314"/>
  <c r="Y315" s="1"/>
  <c r="Y316" s="1"/>
  <c r="AO180"/>
  <c r="AU180"/>
  <c r="AV180" s="1"/>
  <c r="AQ169"/>
  <c r="AS137"/>
  <c r="AS143" s="1"/>
  <c r="AS152" s="1"/>
  <c r="AQ143"/>
  <c r="AQ152" s="1"/>
  <c r="AQ60"/>
  <c r="AS41"/>
  <c r="AS43" s="1"/>
  <c r="AS44" s="1"/>
  <c r="AQ43"/>
  <c r="AQ44" s="1"/>
  <c r="AO179"/>
  <c r="AU179"/>
  <c r="AM181"/>
  <c r="AM182" s="1"/>
  <c r="AQ176"/>
  <c r="AU242"/>
  <c r="AU248" s="1"/>
  <c r="AU249" s="1"/>
  <c r="AU199"/>
  <c r="AU190"/>
  <c r="AQ285"/>
  <c r="W306"/>
  <c r="W307" s="1"/>
  <c r="I306"/>
  <c r="I307" s="1"/>
  <c r="T306"/>
  <c r="T307" s="1"/>
  <c r="AS285"/>
  <c r="AN304"/>
  <c r="Y306"/>
  <c r="Y307" s="1"/>
  <c r="M306"/>
  <c r="M307" s="1"/>
  <c r="AL308"/>
  <c r="AM304"/>
  <c r="X306"/>
  <c r="X307" s="1"/>
  <c r="F306"/>
  <c r="F307" s="1"/>
  <c r="F300"/>
  <c r="W300"/>
  <c r="I279"/>
  <c r="M279"/>
  <c r="T279"/>
  <c r="AH301"/>
  <c r="AH308" s="1"/>
  <c r="AN298"/>
  <c r="Y300"/>
  <c r="AN289"/>
  <c r="Y296"/>
  <c r="AN282"/>
  <c r="Y283"/>
  <c r="AN277"/>
  <c r="Y279"/>
  <c r="AN270"/>
  <c r="Y275"/>
  <c r="F296"/>
  <c r="F301" s="1"/>
  <c r="F279"/>
  <c r="I300"/>
  <c r="I275"/>
  <c r="I280" s="1"/>
  <c r="I284" s="1"/>
  <c r="M300"/>
  <c r="M275"/>
  <c r="P296"/>
  <c r="P279"/>
  <c r="T300"/>
  <c r="T275"/>
  <c r="W296"/>
  <c r="W279"/>
  <c r="AD285"/>
  <c r="AM298"/>
  <c r="X300"/>
  <c r="AM289"/>
  <c r="AO289" s="1"/>
  <c r="AO296" s="1"/>
  <c r="X296"/>
  <c r="AM282"/>
  <c r="X283"/>
  <c r="AM277"/>
  <c r="AO277" s="1"/>
  <c r="AO279" s="1"/>
  <c r="X279"/>
  <c r="AM270"/>
  <c r="X275"/>
  <c r="F275"/>
  <c r="I296"/>
  <c r="M296"/>
  <c r="M280"/>
  <c r="M284" s="1"/>
  <c r="P301"/>
  <c r="P308" s="1"/>
  <c r="P275"/>
  <c r="T296"/>
  <c r="T280"/>
  <c r="T284" s="1"/>
  <c r="W301"/>
  <c r="W308" s="1"/>
  <c r="W275"/>
  <c r="AD301"/>
  <c r="AD308" s="1"/>
  <c r="AH266"/>
  <c r="AH267" s="1"/>
  <c r="AH285" s="1"/>
  <c r="AM260"/>
  <c r="AO260" s="1"/>
  <c r="X265"/>
  <c r="AM253"/>
  <c r="X258"/>
  <c r="F258"/>
  <c r="I265"/>
  <c r="M265"/>
  <c r="P258"/>
  <c r="T265"/>
  <c r="W258"/>
  <c r="AL266"/>
  <c r="AL267" s="1"/>
  <c r="AN260"/>
  <c r="Y265"/>
  <c r="AN253"/>
  <c r="Y258"/>
  <c r="F265"/>
  <c r="I258"/>
  <c r="M258"/>
  <c r="P265"/>
  <c r="T258"/>
  <c r="W265"/>
  <c r="W266" s="1"/>
  <c r="W267" s="1"/>
  <c r="F182"/>
  <c r="I182"/>
  <c r="W49"/>
  <c r="AO67"/>
  <c r="Z66"/>
  <c r="AH248"/>
  <c r="AH249" s="1"/>
  <c r="AD248"/>
  <c r="AD249" s="1"/>
  <c r="M182"/>
  <c r="AN244"/>
  <c r="Y247"/>
  <c r="AN230"/>
  <c r="Y242"/>
  <c r="AM244"/>
  <c r="X247"/>
  <c r="AM230"/>
  <c r="X242"/>
  <c r="F247"/>
  <c r="F242"/>
  <c r="P247"/>
  <c r="P242"/>
  <c r="W247"/>
  <c r="W242"/>
  <c r="I247"/>
  <c r="I242"/>
  <c r="M247"/>
  <c r="M242"/>
  <c r="T247"/>
  <c r="T242"/>
  <c r="AO176"/>
  <c r="AL248"/>
  <c r="AL249" s="1"/>
  <c r="AO173"/>
  <c r="AO174" s="1"/>
  <c r="AL200"/>
  <c r="AH200"/>
  <c r="AN223"/>
  <c r="Y224"/>
  <c r="Y225" s="1"/>
  <c r="AN218"/>
  <c r="Y219"/>
  <c r="AN212"/>
  <c r="Y215"/>
  <c r="AN205"/>
  <c r="Y210"/>
  <c r="F210"/>
  <c r="I215"/>
  <c r="M215"/>
  <c r="M190"/>
  <c r="P210"/>
  <c r="T215"/>
  <c r="W210"/>
  <c r="AL216"/>
  <c r="AL220" s="1"/>
  <c r="AL226" s="1"/>
  <c r="AM223"/>
  <c r="X224"/>
  <c r="X225" s="1"/>
  <c r="AM218"/>
  <c r="X219"/>
  <c r="AM212"/>
  <c r="X215"/>
  <c r="AM205"/>
  <c r="X210"/>
  <c r="F215"/>
  <c r="F216" s="1"/>
  <c r="F220" s="1"/>
  <c r="F226" s="1"/>
  <c r="F190"/>
  <c r="I210"/>
  <c r="I190"/>
  <c r="M210"/>
  <c r="P215"/>
  <c r="T210"/>
  <c r="W215"/>
  <c r="X182"/>
  <c r="AD170"/>
  <c r="AM193"/>
  <c r="X199"/>
  <c r="AM184"/>
  <c r="X190"/>
  <c r="AN136"/>
  <c r="Y143"/>
  <c r="Y152" s="1"/>
  <c r="I199"/>
  <c r="I200" s="1"/>
  <c r="M199"/>
  <c r="M200" s="1"/>
  <c r="T199"/>
  <c r="T190"/>
  <c r="Y181"/>
  <c r="Y182" s="1"/>
  <c r="AD200"/>
  <c r="AD201" s="1"/>
  <c r="AN193"/>
  <c r="Y199"/>
  <c r="AN184"/>
  <c r="Y190"/>
  <c r="AM136"/>
  <c r="X143"/>
  <c r="X152" s="1"/>
  <c r="F199"/>
  <c r="M143"/>
  <c r="M152" s="1"/>
  <c r="P199"/>
  <c r="P190"/>
  <c r="P182"/>
  <c r="T143"/>
  <c r="T152" s="1"/>
  <c r="W199"/>
  <c r="W190"/>
  <c r="AO181"/>
  <c r="AN181"/>
  <c r="AN182" s="1"/>
  <c r="P163"/>
  <c r="W163"/>
  <c r="AL170"/>
  <c r="AL201" s="1"/>
  <c r="AH170"/>
  <c r="AN165"/>
  <c r="AU165" s="1"/>
  <c r="Y169"/>
  <c r="AN161"/>
  <c r="Y163"/>
  <c r="AN154"/>
  <c r="Y155"/>
  <c r="Y159" s="1"/>
  <c r="M169"/>
  <c r="M163"/>
  <c r="T169"/>
  <c r="T163"/>
  <c r="AM165"/>
  <c r="X169"/>
  <c r="AM161"/>
  <c r="X163"/>
  <c r="AM154"/>
  <c r="X155"/>
  <c r="X159" s="1"/>
  <c r="F169"/>
  <c r="F163"/>
  <c r="I169"/>
  <c r="I163"/>
  <c r="P169"/>
  <c r="P170" s="1"/>
  <c r="W169"/>
  <c r="W170" s="1"/>
  <c r="AH201"/>
  <c r="F35"/>
  <c r="M105"/>
  <c r="M49"/>
  <c r="T105"/>
  <c r="T49"/>
  <c r="P49"/>
  <c r="AH131"/>
  <c r="AH132" s="1"/>
  <c r="AS10"/>
  <c r="AN117"/>
  <c r="Y130"/>
  <c r="AN109"/>
  <c r="AU109" s="1"/>
  <c r="Y115"/>
  <c r="AN96"/>
  <c r="AU96" s="1"/>
  <c r="Y105"/>
  <c r="AN82"/>
  <c r="AU82" s="1"/>
  <c r="Y93"/>
  <c r="Y94" s="1"/>
  <c r="AM66"/>
  <c r="X73"/>
  <c r="X74" s="1"/>
  <c r="X75" s="1"/>
  <c r="AM57"/>
  <c r="X60"/>
  <c r="AM54"/>
  <c r="X55"/>
  <c r="AM51"/>
  <c r="X52"/>
  <c r="AM47"/>
  <c r="X49"/>
  <c r="F130"/>
  <c r="F115"/>
  <c r="F105"/>
  <c r="F93"/>
  <c r="F94" s="1"/>
  <c r="F73"/>
  <c r="F74" s="1"/>
  <c r="F75" s="1"/>
  <c r="F49"/>
  <c r="I60"/>
  <c r="I61" s="1"/>
  <c r="M60"/>
  <c r="P60"/>
  <c r="P61" s="1"/>
  <c r="T60"/>
  <c r="T61" s="1"/>
  <c r="W60"/>
  <c r="Z10"/>
  <c r="AM117"/>
  <c r="AO117" s="1"/>
  <c r="X130"/>
  <c r="AM109"/>
  <c r="X115"/>
  <c r="AM96"/>
  <c r="X105"/>
  <c r="AM82"/>
  <c r="X93"/>
  <c r="AM79"/>
  <c r="X80"/>
  <c r="AN66"/>
  <c r="AU66" s="1"/>
  <c r="Y73"/>
  <c r="Y74" s="1"/>
  <c r="Y75" s="1"/>
  <c r="AN57"/>
  <c r="AU57" s="1"/>
  <c r="AU60" s="1"/>
  <c r="Y60"/>
  <c r="AN54"/>
  <c r="Y55"/>
  <c r="AN51"/>
  <c r="Y52"/>
  <c r="AN47"/>
  <c r="Y49"/>
  <c r="F60"/>
  <c r="F61" s="1"/>
  <c r="I130"/>
  <c r="I115"/>
  <c r="I93"/>
  <c r="I94" s="1"/>
  <c r="I106" s="1"/>
  <c r="I73"/>
  <c r="I74" s="1"/>
  <c r="I75" s="1"/>
  <c r="I13"/>
  <c r="I14" s="1"/>
  <c r="I15" s="1"/>
  <c r="M115"/>
  <c r="M93"/>
  <c r="M94" s="1"/>
  <c r="M106" s="1"/>
  <c r="M73"/>
  <c r="M74" s="1"/>
  <c r="M75" s="1"/>
  <c r="M13"/>
  <c r="M14" s="1"/>
  <c r="M15" s="1"/>
  <c r="P130"/>
  <c r="P115"/>
  <c r="P93"/>
  <c r="P94" s="1"/>
  <c r="P106" s="1"/>
  <c r="P73"/>
  <c r="P74" s="1"/>
  <c r="P75" s="1"/>
  <c r="P13"/>
  <c r="P14" s="1"/>
  <c r="P15" s="1"/>
  <c r="T130"/>
  <c r="T115"/>
  <c r="T93"/>
  <c r="T94" s="1"/>
  <c r="T106" s="1"/>
  <c r="T73"/>
  <c r="T74" s="1"/>
  <c r="T75" s="1"/>
  <c r="T13"/>
  <c r="T14" s="1"/>
  <c r="T15" s="1"/>
  <c r="W130"/>
  <c r="W115"/>
  <c r="W93"/>
  <c r="W94" s="1"/>
  <c r="W106" s="1"/>
  <c r="W73"/>
  <c r="W74" s="1"/>
  <c r="W75" s="1"/>
  <c r="W13"/>
  <c r="W14" s="1"/>
  <c r="W15" s="1"/>
  <c r="AO10"/>
  <c r="AL106"/>
  <c r="AL131"/>
  <c r="AN40"/>
  <c r="Y43"/>
  <c r="F43"/>
  <c r="AD44"/>
  <c r="AD62" s="1"/>
  <c r="AL44"/>
  <c r="AL62" s="1"/>
  <c r="AM40"/>
  <c r="X43"/>
  <c r="I43"/>
  <c r="M43"/>
  <c r="P43"/>
  <c r="T43"/>
  <c r="W43"/>
  <c r="AH44"/>
  <c r="AH62" s="1"/>
  <c r="AM37"/>
  <c r="X38"/>
  <c r="AM33"/>
  <c r="X35"/>
  <c r="AM30"/>
  <c r="X31"/>
  <c r="AM27"/>
  <c r="AO27" s="1"/>
  <c r="AO28" s="1"/>
  <c r="X28"/>
  <c r="I35"/>
  <c r="M35"/>
  <c r="P35"/>
  <c r="T35"/>
  <c r="W35"/>
  <c r="AN37"/>
  <c r="Y38"/>
  <c r="AN27"/>
  <c r="Y28"/>
  <c r="Y35"/>
  <c r="Z98"/>
  <c r="AO98"/>
  <c r="Z21"/>
  <c r="AM22"/>
  <c r="X25"/>
  <c r="F25"/>
  <c r="AO24"/>
  <c r="AO21"/>
  <c r="I25"/>
  <c r="M25"/>
  <c r="P25"/>
  <c r="T25"/>
  <c r="W25"/>
  <c r="Y25"/>
  <c r="AN11"/>
  <c r="AR11" s="1"/>
  <c r="Y13"/>
  <c r="Y14" s="1"/>
  <c r="Y15" s="1"/>
  <c r="F13"/>
  <c r="F14" s="1"/>
  <c r="F15" s="1"/>
  <c r="Z137"/>
  <c r="AO137"/>
  <c r="Z72"/>
  <c r="Z34"/>
  <c r="AM11"/>
  <c r="X13"/>
  <c r="X14" s="1"/>
  <c r="X15" s="1"/>
  <c r="Z167"/>
  <c r="AO167"/>
  <c r="AO70"/>
  <c r="Z69"/>
  <c r="AO34"/>
  <c r="AO96"/>
  <c r="Z154"/>
  <c r="Z155" s="1"/>
  <c r="Z159" s="1"/>
  <c r="AO136"/>
  <c r="Z104"/>
  <c r="AO104"/>
  <c r="AO97"/>
  <c r="AO100"/>
  <c r="AO72"/>
  <c r="AO66"/>
  <c r="AO37"/>
  <c r="AO38" s="1"/>
  <c r="Z23"/>
  <c r="AO23"/>
  <c r="AO69"/>
  <c r="Z166"/>
  <c r="AN166"/>
  <c r="Z101"/>
  <c r="AN101"/>
  <c r="Z102"/>
  <c r="AN102"/>
  <c r="Z71"/>
  <c r="AN71"/>
  <c r="Z68"/>
  <c r="AN68"/>
  <c r="Z33"/>
  <c r="AN33"/>
  <c r="AU33" s="1"/>
  <c r="AU35" s="1"/>
  <c r="Z30"/>
  <c r="Z31" s="1"/>
  <c r="AN30"/>
  <c r="AU30" s="1"/>
  <c r="AU31" s="1"/>
  <c r="Z22"/>
  <c r="AN22"/>
  <c r="AU22" s="1"/>
  <c r="Z12"/>
  <c r="AN12"/>
  <c r="Z165"/>
  <c r="Z136"/>
  <c r="Z96"/>
  <c r="Z97"/>
  <c r="Z100"/>
  <c r="Z70"/>
  <c r="Z67"/>
  <c r="Z37"/>
  <c r="Z38" s="1"/>
  <c r="Z24"/>
  <c r="Z11"/>
  <c r="Z13" s="1"/>
  <c r="Z14" s="1"/>
  <c r="Z15" s="1"/>
  <c r="Z168"/>
  <c r="AN168"/>
  <c r="Z103"/>
  <c r="AN103"/>
  <c r="Z99"/>
  <c r="AN99"/>
  <c r="Z79"/>
  <c r="Z80" s="1"/>
  <c r="AN79"/>
  <c r="AU79" s="1"/>
  <c r="AU80" s="1"/>
  <c r="Z19"/>
  <c r="AN19"/>
  <c r="Z20"/>
  <c r="AN20"/>
  <c r="AO193"/>
  <c r="Z194"/>
  <c r="AO194"/>
  <c r="AO195"/>
  <c r="Z198"/>
  <c r="AO198"/>
  <c r="Z195"/>
  <c r="Z193"/>
  <c r="Z184"/>
  <c r="AO185"/>
  <c r="Z186"/>
  <c r="AO186"/>
  <c r="Z187"/>
  <c r="AO187"/>
  <c r="Z188"/>
  <c r="AO188"/>
  <c r="AO189"/>
  <c r="Z189"/>
  <c r="Z185"/>
  <c r="AO122"/>
  <c r="Z124"/>
  <c r="AO124"/>
  <c r="AO123"/>
  <c r="Z121"/>
  <c r="AO121"/>
  <c r="AO120"/>
  <c r="Z119"/>
  <c r="AO119"/>
  <c r="Z117"/>
  <c r="Z129"/>
  <c r="AO129"/>
  <c r="Z126"/>
  <c r="AO126"/>
  <c r="Z128"/>
  <c r="AO128"/>
  <c r="Z127"/>
  <c r="AO127"/>
  <c r="AO118"/>
  <c r="Z125"/>
  <c r="AO125"/>
  <c r="Z118"/>
  <c r="Z120"/>
  <c r="Z122"/>
  <c r="Z123"/>
  <c r="AO113"/>
  <c r="AO111"/>
  <c r="Z111"/>
  <c r="Z112"/>
  <c r="AN112"/>
  <c r="Z114"/>
  <c r="AN114"/>
  <c r="Z113"/>
  <c r="Z110"/>
  <c r="AN110"/>
  <c r="Z109"/>
  <c r="Z86"/>
  <c r="AO86"/>
  <c r="Z90"/>
  <c r="Z85"/>
  <c r="AO91"/>
  <c r="Z91"/>
  <c r="Z82"/>
  <c r="Z92"/>
  <c r="AO85"/>
  <c r="Z88"/>
  <c r="AN88"/>
  <c r="Z83"/>
  <c r="AN83"/>
  <c r="Z89"/>
  <c r="AO89"/>
  <c r="AO90"/>
  <c r="Z84"/>
  <c r="AN84"/>
  <c r="Z87"/>
  <c r="AN87"/>
  <c r="AO92"/>
  <c r="AO59"/>
  <c r="Z59"/>
  <c r="Z58"/>
  <c r="AN58"/>
  <c r="Z57"/>
  <c r="AO57"/>
  <c r="Z54"/>
  <c r="Z55" s="1"/>
  <c r="AO54"/>
  <c r="AO55" s="1"/>
  <c r="Z51"/>
  <c r="Z52" s="1"/>
  <c r="AO51"/>
  <c r="AO52" s="1"/>
  <c r="AO48"/>
  <c r="Z48"/>
  <c r="AO47"/>
  <c r="Z47"/>
  <c r="Z49" s="1"/>
  <c r="Z27"/>
  <c r="Z28" s="1"/>
  <c r="Z40"/>
  <c r="AO40"/>
  <c r="Z41"/>
  <c r="AO41"/>
  <c r="AO42"/>
  <c r="Z42"/>
  <c r="Z323"/>
  <c r="Z324" s="1"/>
  <c r="Z320"/>
  <c r="Z321" s="1"/>
  <c r="AO320"/>
  <c r="AO321" s="1"/>
  <c r="Z313"/>
  <c r="AO313"/>
  <c r="Z312"/>
  <c r="AO312"/>
  <c r="AO314" s="1"/>
  <c r="AO315" s="1"/>
  <c r="AO316" s="1"/>
  <c r="AO299"/>
  <c r="Z299"/>
  <c r="AO298"/>
  <c r="Z298"/>
  <c r="Z300" s="1"/>
  <c r="Z305"/>
  <c r="AO305"/>
  <c r="AO304"/>
  <c r="Z304"/>
  <c r="Z306" s="1"/>
  <c r="Z307" s="1"/>
  <c r="AO291"/>
  <c r="Z291"/>
  <c r="Z294"/>
  <c r="AO294"/>
  <c r="AO295"/>
  <c r="Z295"/>
  <c r="AO293"/>
  <c r="Z293"/>
  <c r="Z290"/>
  <c r="AO290"/>
  <c r="Z292"/>
  <c r="AO292"/>
  <c r="Z289"/>
  <c r="AO282"/>
  <c r="AO283" s="1"/>
  <c r="Z282"/>
  <c r="Z283" s="1"/>
  <c r="AO278"/>
  <c r="Z278"/>
  <c r="Z277"/>
  <c r="Z279" s="1"/>
  <c r="Z274"/>
  <c r="AO274"/>
  <c r="AO271"/>
  <c r="Z271"/>
  <c r="Z272"/>
  <c r="AO272"/>
  <c r="Z270"/>
  <c r="AO270"/>
  <c r="AO273"/>
  <c r="Z273"/>
  <c r="AO264"/>
  <c r="Z264"/>
  <c r="Z261"/>
  <c r="AO261"/>
  <c r="AO262"/>
  <c r="Z262"/>
  <c r="Z260"/>
  <c r="Z263"/>
  <c r="AO263"/>
  <c r="Z257"/>
  <c r="AO257"/>
  <c r="Z254"/>
  <c r="AO254"/>
  <c r="Z255"/>
  <c r="AO255"/>
  <c r="Z253"/>
  <c r="AO253"/>
  <c r="Z256"/>
  <c r="AO256"/>
  <c r="Z244"/>
  <c r="Z246"/>
  <c r="AO246"/>
  <c r="Z245"/>
  <c r="AO245"/>
  <c r="Z240"/>
  <c r="AO240"/>
  <c r="Z239"/>
  <c r="AO239"/>
  <c r="Z238"/>
  <c r="AO238"/>
  <c r="Z236"/>
  <c r="AO236"/>
  <c r="AO232"/>
  <c r="Z232"/>
  <c r="Z233"/>
  <c r="AO233"/>
  <c r="Z231"/>
  <c r="AO231"/>
  <c r="Z241"/>
  <c r="AO241"/>
  <c r="Z230"/>
  <c r="AO235"/>
  <c r="Z235"/>
  <c r="Z234"/>
  <c r="AO234"/>
  <c r="AO237"/>
  <c r="Z237"/>
  <c r="Z223"/>
  <c r="Z224" s="1"/>
  <c r="Z225" s="1"/>
  <c r="Z218"/>
  <c r="Z219" s="1"/>
  <c r="Z213"/>
  <c r="AO213"/>
  <c r="Z212"/>
  <c r="Z214"/>
  <c r="AO214"/>
  <c r="Z208"/>
  <c r="AO208"/>
  <c r="AO207"/>
  <c r="Z207"/>
  <c r="Z206"/>
  <c r="AO206"/>
  <c r="Z209"/>
  <c r="AO209"/>
  <c r="Z205"/>
  <c r="Z180"/>
  <c r="Z181" s="1"/>
  <c r="Z182" s="1"/>
  <c r="Z162"/>
  <c r="AO162"/>
  <c r="Z161"/>
  <c r="Z142"/>
  <c r="AO142"/>
  <c r="Z141"/>
  <c r="AO141"/>
  <c r="Z140"/>
  <c r="AO140"/>
  <c r="AO139"/>
  <c r="Z139"/>
  <c r="Z138"/>
  <c r="AO138"/>
  <c r="Z325" l="1"/>
  <c r="Z326" s="1"/>
  <c r="AO82"/>
  <c r="M131"/>
  <c r="W61"/>
  <c r="AQ170"/>
  <c r="AO182"/>
  <c r="AO300"/>
  <c r="Z314"/>
  <c r="Z315" s="1"/>
  <c r="Z316" s="1"/>
  <c r="AO49"/>
  <c r="Z35"/>
  <c r="P266"/>
  <c r="P267" s="1"/>
  <c r="AL285"/>
  <c r="M61"/>
  <c r="F266"/>
  <c r="F267" s="1"/>
  <c r="F106"/>
  <c r="AD327"/>
  <c r="AH327"/>
  <c r="AO87"/>
  <c r="AU87"/>
  <c r="AV87" s="1"/>
  <c r="AO84"/>
  <c r="AU84"/>
  <c r="AV84" s="1"/>
  <c r="AO83"/>
  <c r="AU83"/>
  <c r="AV83" s="1"/>
  <c r="AO88"/>
  <c r="AU88"/>
  <c r="AV88" s="1"/>
  <c r="AO110"/>
  <c r="AU110"/>
  <c r="AV110" s="1"/>
  <c r="AM13"/>
  <c r="AM14" s="1"/>
  <c r="AM15" s="1"/>
  <c r="AQ11"/>
  <c r="AM25"/>
  <c r="AT22"/>
  <c r="AN28"/>
  <c r="AU27"/>
  <c r="AU28" s="1"/>
  <c r="AN38"/>
  <c r="AU37"/>
  <c r="AU38" s="1"/>
  <c r="AN43"/>
  <c r="AU40"/>
  <c r="AU43" s="1"/>
  <c r="AN49"/>
  <c r="AU47"/>
  <c r="AU49" s="1"/>
  <c r="AN52"/>
  <c r="AU51"/>
  <c r="AU52" s="1"/>
  <c r="AN55"/>
  <c r="AR54"/>
  <c r="AR55" s="1"/>
  <c r="AM80"/>
  <c r="AT79"/>
  <c r="AM93"/>
  <c r="AM94" s="1"/>
  <c r="AM106" s="1"/>
  <c r="AT82"/>
  <c r="AM105"/>
  <c r="AT96"/>
  <c r="AM115"/>
  <c r="AT109"/>
  <c r="AM130"/>
  <c r="AT117"/>
  <c r="AM143"/>
  <c r="AM152" s="1"/>
  <c r="AT136"/>
  <c r="AN190"/>
  <c r="AR184"/>
  <c r="AR190" s="1"/>
  <c r="AN199"/>
  <c r="AN200" s="1"/>
  <c r="AR193"/>
  <c r="AR199" s="1"/>
  <c r="AM258"/>
  <c r="AT253"/>
  <c r="AM265"/>
  <c r="AM266" s="1"/>
  <c r="AM267" s="1"/>
  <c r="AT260"/>
  <c r="AM275"/>
  <c r="AT270"/>
  <c r="AM279"/>
  <c r="AT277"/>
  <c r="AM283"/>
  <c r="AT282"/>
  <c r="AM296"/>
  <c r="AT289"/>
  <c r="AM300"/>
  <c r="AT298"/>
  <c r="AM306"/>
  <c r="AM307" s="1"/>
  <c r="AT304"/>
  <c r="AN306"/>
  <c r="AN307" s="1"/>
  <c r="AU304"/>
  <c r="AU306" s="1"/>
  <c r="AU307" s="1"/>
  <c r="AQ181"/>
  <c r="AS176"/>
  <c r="AS181" s="1"/>
  <c r="AU181"/>
  <c r="AU182" s="1"/>
  <c r="AU200" s="1"/>
  <c r="AV179"/>
  <c r="AV181" s="1"/>
  <c r="AV182" s="1"/>
  <c r="AT312"/>
  <c r="AM314"/>
  <c r="AM315" s="1"/>
  <c r="AM316" s="1"/>
  <c r="AT320"/>
  <c r="AM321"/>
  <c r="AM324"/>
  <c r="AT323"/>
  <c r="Z275"/>
  <c r="Z296"/>
  <c r="Z301" s="1"/>
  <c r="Z308" s="1"/>
  <c r="AO325"/>
  <c r="AO326" s="1"/>
  <c r="Y325"/>
  <c r="Y326" s="1"/>
  <c r="AV242"/>
  <c r="AV248" s="1"/>
  <c r="AV249" s="1"/>
  <c r="AO58"/>
  <c r="AO60" s="1"/>
  <c r="AO61" s="1"/>
  <c r="AR58"/>
  <c r="AO114"/>
  <c r="AU114"/>
  <c r="AV114" s="1"/>
  <c r="AO112"/>
  <c r="AU112"/>
  <c r="AV112" s="1"/>
  <c r="AO20"/>
  <c r="AU20"/>
  <c r="AV20" s="1"/>
  <c r="AO19"/>
  <c r="AU19"/>
  <c r="AO99"/>
  <c r="AU99"/>
  <c r="AV99" s="1"/>
  <c r="AO103"/>
  <c r="AU103"/>
  <c r="AV103" s="1"/>
  <c r="AO168"/>
  <c r="AU168"/>
  <c r="AV168" s="1"/>
  <c r="AO12"/>
  <c r="AR12"/>
  <c r="AS12" s="1"/>
  <c r="AO68"/>
  <c r="AU68"/>
  <c r="AV68" s="1"/>
  <c r="AO71"/>
  <c r="AO73" s="1"/>
  <c r="AO74" s="1"/>
  <c r="AO75" s="1"/>
  <c r="AU71"/>
  <c r="AV71" s="1"/>
  <c r="AO102"/>
  <c r="AU102"/>
  <c r="AV102" s="1"/>
  <c r="AO101"/>
  <c r="AO105" s="1"/>
  <c r="AU101"/>
  <c r="AV101" s="1"/>
  <c r="AO166"/>
  <c r="AR166"/>
  <c r="AM28"/>
  <c r="AT27"/>
  <c r="AM31"/>
  <c r="AT30"/>
  <c r="AM35"/>
  <c r="AT33"/>
  <c r="AM38"/>
  <c r="AT37"/>
  <c r="AM43"/>
  <c r="AT40"/>
  <c r="AM49"/>
  <c r="AT47"/>
  <c r="AM52"/>
  <c r="AT51"/>
  <c r="AM55"/>
  <c r="AQ54"/>
  <c r="AM60"/>
  <c r="AT57"/>
  <c r="AM73"/>
  <c r="AM74" s="1"/>
  <c r="AM75" s="1"/>
  <c r="AT66"/>
  <c r="AN130"/>
  <c r="AU117"/>
  <c r="AU130" s="1"/>
  <c r="AM155"/>
  <c r="AM159" s="1"/>
  <c r="AT154"/>
  <c r="AM163"/>
  <c r="AT161"/>
  <c r="AM169"/>
  <c r="AT165"/>
  <c r="AN155"/>
  <c r="AN159" s="1"/>
  <c r="AU154"/>
  <c r="AU155" s="1"/>
  <c r="AU159" s="1"/>
  <c r="AN163"/>
  <c r="AU161"/>
  <c r="AU163" s="1"/>
  <c r="AN143"/>
  <c r="AN152" s="1"/>
  <c r="AU136"/>
  <c r="AU143" s="1"/>
  <c r="AU152" s="1"/>
  <c r="AM190"/>
  <c r="AQ184"/>
  <c r="AM199"/>
  <c r="AQ193"/>
  <c r="AM210"/>
  <c r="AT205"/>
  <c r="AM215"/>
  <c r="AM216" s="1"/>
  <c r="AM220" s="1"/>
  <c r="AM226" s="1"/>
  <c r="AT212"/>
  <c r="AM219"/>
  <c r="AQ218"/>
  <c r="AM224"/>
  <c r="AM225" s="1"/>
  <c r="AT223"/>
  <c r="AN210"/>
  <c r="AU205"/>
  <c r="AU210" s="1"/>
  <c r="AN215"/>
  <c r="AU212"/>
  <c r="AU215" s="1"/>
  <c r="AN219"/>
  <c r="AR218"/>
  <c r="AR219" s="1"/>
  <c r="AR220" s="1"/>
  <c r="AR226" s="1"/>
  <c r="AN224"/>
  <c r="AN225" s="1"/>
  <c r="AU223"/>
  <c r="AU224" s="1"/>
  <c r="AU225" s="1"/>
  <c r="AM242"/>
  <c r="AQ230"/>
  <c r="AM247"/>
  <c r="AM248" s="1"/>
  <c r="AM249" s="1"/>
  <c r="AQ244"/>
  <c r="AN242"/>
  <c r="AR230"/>
  <c r="AR242" s="1"/>
  <c r="AN247"/>
  <c r="AN248" s="1"/>
  <c r="AN249" s="1"/>
  <c r="AR244"/>
  <c r="AR247" s="1"/>
  <c r="AN258"/>
  <c r="AU253"/>
  <c r="AU258" s="1"/>
  <c r="AN265"/>
  <c r="AN266" s="1"/>
  <c r="AN267" s="1"/>
  <c r="AU260"/>
  <c r="AU265" s="1"/>
  <c r="AN275"/>
  <c r="AU270"/>
  <c r="AU275" s="1"/>
  <c r="AN279"/>
  <c r="AU277"/>
  <c r="AU279" s="1"/>
  <c r="AN283"/>
  <c r="AU282"/>
  <c r="AU283" s="1"/>
  <c r="AN296"/>
  <c r="AN301" s="1"/>
  <c r="AN308" s="1"/>
  <c r="AU289"/>
  <c r="AU296" s="1"/>
  <c r="AN300"/>
  <c r="AU298"/>
  <c r="AU300" s="1"/>
  <c r="AN314"/>
  <c r="AN315" s="1"/>
  <c r="AN316" s="1"/>
  <c r="AU312"/>
  <c r="AU314" s="1"/>
  <c r="AU315" s="1"/>
  <c r="AU316" s="1"/>
  <c r="AN321"/>
  <c r="AU320"/>
  <c r="AU321" s="1"/>
  <c r="AN324"/>
  <c r="AN325" s="1"/>
  <c r="AN326" s="1"/>
  <c r="AU323"/>
  <c r="AU324" s="1"/>
  <c r="AS173"/>
  <c r="AS174" s="1"/>
  <c r="AQ174"/>
  <c r="AQ182" s="1"/>
  <c r="AU169"/>
  <c r="AV190"/>
  <c r="AV199"/>
  <c r="X325"/>
  <c r="X326" s="1"/>
  <c r="AO306"/>
  <c r="AO307" s="1"/>
  <c r="F308"/>
  <c r="Z265"/>
  <c r="AO301"/>
  <c r="AM280"/>
  <c r="AM284" s="1"/>
  <c r="AM301"/>
  <c r="AM308" s="1"/>
  <c r="W280"/>
  <c r="W284" s="1"/>
  <c r="T301"/>
  <c r="T308" s="1"/>
  <c r="I301"/>
  <c r="I308" s="1"/>
  <c r="AN280"/>
  <c r="AN284" s="1"/>
  <c r="AO275"/>
  <c r="AO280" s="1"/>
  <c r="AO284" s="1"/>
  <c r="Z280"/>
  <c r="Z284" s="1"/>
  <c r="W285"/>
  <c r="X280"/>
  <c r="X284" s="1"/>
  <c r="X301"/>
  <c r="X308" s="1"/>
  <c r="P280"/>
  <c r="P284" s="1"/>
  <c r="P285" s="1"/>
  <c r="M301"/>
  <c r="M308" s="1"/>
  <c r="F280"/>
  <c r="F284" s="1"/>
  <c r="Y280"/>
  <c r="Y284" s="1"/>
  <c r="Y301"/>
  <c r="Y308" s="1"/>
  <c r="AO265"/>
  <c r="AO258"/>
  <c r="Y266"/>
  <c r="Y267" s="1"/>
  <c r="T266"/>
  <c r="T267" s="1"/>
  <c r="T285" s="1"/>
  <c r="M266"/>
  <c r="M267" s="1"/>
  <c r="M285" s="1"/>
  <c r="Z258"/>
  <c r="Z266" s="1"/>
  <c r="Z267" s="1"/>
  <c r="T248"/>
  <c r="T249" s="1"/>
  <c r="M248"/>
  <c r="M249" s="1"/>
  <c r="I248"/>
  <c r="I249" s="1"/>
  <c r="W248"/>
  <c r="W249" s="1"/>
  <c r="P248"/>
  <c r="P249" s="1"/>
  <c r="F248"/>
  <c r="F249" s="1"/>
  <c r="I266"/>
  <c r="I267" s="1"/>
  <c r="I285" s="1"/>
  <c r="X266"/>
  <c r="X267" s="1"/>
  <c r="AO230"/>
  <c r="AO212"/>
  <c r="AO215" s="1"/>
  <c r="AO218"/>
  <c r="AO219" s="1"/>
  <c r="AO244"/>
  <c r="AO247" s="1"/>
  <c r="F200"/>
  <c r="AO184"/>
  <c r="AO190" s="1"/>
  <c r="AO200" s="1"/>
  <c r="AO154"/>
  <c r="AO155" s="1"/>
  <c r="AO159" s="1"/>
  <c r="AO165"/>
  <c r="Z242"/>
  <c r="W200"/>
  <c r="W201" s="1"/>
  <c r="X200"/>
  <c r="AO242"/>
  <c r="Z247"/>
  <c r="X248"/>
  <c r="X249" s="1"/>
  <c r="Y248"/>
  <c r="Y249" s="1"/>
  <c r="Z210"/>
  <c r="T200"/>
  <c r="AO161"/>
  <c r="AO163" s="1"/>
  <c r="AO205"/>
  <c r="AO223"/>
  <c r="AO224" s="1"/>
  <c r="AO225" s="1"/>
  <c r="W216"/>
  <c r="W220" s="1"/>
  <c r="W226" s="1"/>
  <c r="P216"/>
  <c r="P220" s="1"/>
  <c r="P226" s="1"/>
  <c r="T216"/>
  <c r="T220" s="1"/>
  <c r="T226" s="1"/>
  <c r="AN216"/>
  <c r="AN220" s="1"/>
  <c r="AN226" s="1"/>
  <c r="AO210"/>
  <c r="Z215"/>
  <c r="I170"/>
  <c r="I201" s="1"/>
  <c r="F170"/>
  <c r="F201" s="1"/>
  <c r="X216"/>
  <c r="X220" s="1"/>
  <c r="X226" s="1"/>
  <c r="M216"/>
  <c r="M220" s="1"/>
  <c r="M226" s="1"/>
  <c r="I216"/>
  <c r="I220" s="1"/>
  <c r="I226" s="1"/>
  <c r="Y216"/>
  <c r="Y220" s="1"/>
  <c r="Y226" s="1"/>
  <c r="Z190"/>
  <c r="AO199"/>
  <c r="Y200"/>
  <c r="Z199"/>
  <c r="Z143"/>
  <c r="Z152" s="1"/>
  <c r="AO143"/>
  <c r="AO152" s="1"/>
  <c r="P200"/>
  <c r="P201" s="1"/>
  <c r="Z163"/>
  <c r="AM170"/>
  <c r="T170"/>
  <c r="M170"/>
  <c r="M201" s="1"/>
  <c r="AN169"/>
  <c r="Z169"/>
  <c r="AO169"/>
  <c r="X170"/>
  <c r="Y170"/>
  <c r="AO109"/>
  <c r="AO115" s="1"/>
  <c r="Z73"/>
  <c r="Z74" s="1"/>
  <c r="Z75" s="1"/>
  <c r="M132"/>
  <c r="F131"/>
  <c r="F132" s="1"/>
  <c r="W131"/>
  <c r="W132" s="1"/>
  <c r="T131"/>
  <c r="T132" s="1"/>
  <c r="P131"/>
  <c r="P132" s="1"/>
  <c r="AO79"/>
  <c r="AO80" s="1"/>
  <c r="AN80"/>
  <c r="Z60"/>
  <c r="Z61" s="1"/>
  <c r="Z93"/>
  <c r="Z94" s="1"/>
  <c r="Z115"/>
  <c r="AO130"/>
  <c r="AO131" s="1"/>
  <c r="Z105"/>
  <c r="AO11"/>
  <c r="AL132"/>
  <c r="AL327" s="1"/>
  <c r="I131"/>
  <c r="I132" s="1"/>
  <c r="Y61"/>
  <c r="X94"/>
  <c r="X106" s="1"/>
  <c r="X131"/>
  <c r="X61"/>
  <c r="Y106"/>
  <c r="Y131"/>
  <c r="AO93"/>
  <c r="AO94" s="1"/>
  <c r="Z130"/>
  <c r="F44"/>
  <c r="F62" s="1"/>
  <c r="AN60"/>
  <c r="AN61" s="1"/>
  <c r="AN73"/>
  <c r="AN74" s="1"/>
  <c r="AN75" s="1"/>
  <c r="AM131"/>
  <c r="AM61"/>
  <c r="AN93"/>
  <c r="AN105"/>
  <c r="AN115"/>
  <c r="AN131" s="1"/>
  <c r="AO43"/>
  <c r="T44"/>
  <c r="T62" s="1"/>
  <c r="M44"/>
  <c r="X44"/>
  <c r="Z43"/>
  <c r="W44"/>
  <c r="W62" s="1"/>
  <c r="P44"/>
  <c r="P62" s="1"/>
  <c r="I44"/>
  <c r="I62" s="1"/>
  <c r="AM44"/>
  <c r="Y44"/>
  <c r="AO30"/>
  <c r="AO31" s="1"/>
  <c r="AN31"/>
  <c r="AO33"/>
  <c r="AO35" s="1"/>
  <c r="AN35"/>
  <c r="AO22"/>
  <c r="AN25"/>
  <c r="Z25"/>
  <c r="AN13"/>
  <c r="AN14" s="1"/>
  <c r="AN15" s="1"/>
  <c r="AO13" l="1"/>
  <c r="AO14" s="1"/>
  <c r="AO15" s="1"/>
  <c r="AU105"/>
  <c r="AU93"/>
  <c r="AU94" s="1"/>
  <c r="AO25"/>
  <c r="AO44" s="1"/>
  <c r="AO62" s="1"/>
  <c r="M62"/>
  <c r="M327" s="1"/>
  <c r="AN170"/>
  <c r="AN201" s="1"/>
  <c r="F285"/>
  <c r="AO308"/>
  <c r="AU115"/>
  <c r="AU131" s="1"/>
  <c r="P327"/>
  <c r="W327"/>
  <c r="I327"/>
  <c r="AV320"/>
  <c r="AV321" s="1"/>
  <c r="AT321"/>
  <c r="AV312"/>
  <c r="AV314" s="1"/>
  <c r="AV315" s="1"/>
  <c r="AV316" s="1"/>
  <c r="AT314"/>
  <c r="AT315" s="1"/>
  <c r="AT316" s="1"/>
  <c r="AN94"/>
  <c r="Z106"/>
  <c r="AM200"/>
  <c r="AM201" s="1"/>
  <c r="AM325"/>
  <c r="AM326" s="1"/>
  <c r="AR13"/>
  <c r="AR14" s="1"/>
  <c r="AR15" s="1"/>
  <c r="AS244"/>
  <c r="AS247" s="1"/>
  <c r="AQ247"/>
  <c r="AS230"/>
  <c r="AS242" s="1"/>
  <c r="AS248" s="1"/>
  <c r="AS249" s="1"/>
  <c r="AQ242"/>
  <c r="AV223"/>
  <c r="AV224" s="1"/>
  <c r="AV225" s="1"/>
  <c r="AT224"/>
  <c r="AT225" s="1"/>
  <c r="AS218"/>
  <c r="AS219" s="1"/>
  <c r="AS220" s="1"/>
  <c r="AS226" s="1"/>
  <c r="AQ219"/>
  <c r="AQ220" s="1"/>
  <c r="AQ226" s="1"/>
  <c r="AV212"/>
  <c r="AV215" s="1"/>
  <c r="AT215"/>
  <c r="AT210"/>
  <c r="AV205"/>
  <c r="AV210" s="1"/>
  <c r="AV216" s="1"/>
  <c r="AV220" s="1"/>
  <c r="AV226" s="1"/>
  <c r="AS193"/>
  <c r="AS199" s="1"/>
  <c r="AQ199"/>
  <c r="AS184"/>
  <c r="AS190" s="1"/>
  <c r="AQ190"/>
  <c r="AT169"/>
  <c r="AV165"/>
  <c r="AV169" s="1"/>
  <c r="AT163"/>
  <c r="AV161"/>
  <c r="AV163" s="1"/>
  <c r="AT155"/>
  <c r="AT159" s="1"/>
  <c r="AV154"/>
  <c r="AV155" s="1"/>
  <c r="AV159" s="1"/>
  <c r="AT73"/>
  <c r="AT74" s="1"/>
  <c r="AT75" s="1"/>
  <c r="AV66"/>
  <c r="AV73" s="1"/>
  <c r="AV74" s="1"/>
  <c r="AV75" s="1"/>
  <c r="AV57"/>
  <c r="AV60" s="1"/>
  <c r="AT60"/>
  <c r="AS54"/>
  <c r="AS55" s="1"/>
  <c r="AQ55"/>
  <c r="AQ61" s="1"/>
  <c r="AQ62" s="1"/>
  <c r="AV51"/>
  <c r="AV52" s="1"/>
  <c r="AT52"/>
  <c r="AT49"/>
  <c r="AV47"/>
  <c r="AV49" s="1"/>
  <c r="AV61" s="1"/>
  <c r="AV40"/>
  <c r="AV43" s="1"/>
  <c r="AT43"/>
  <c r="AV37"/>
  <c r="AV38" s="1"/>
  <c r="AT38"/>
  <c r="AV33"/>
  <c r="AV35" s="1"/>
  <c r="AT35"/>
  <c r="AT31"/>
  <c r="AV30"/>
  <c r="AV31" s="1"/>
  <c r="AT28"/>
  <c r="AV27"/>
  <c r="AV28" s="1"/>
  <c r="AR169"/>
  <c r="AR170" s="1"/>
  <c r="AS166"/>
  <c r="AS169" s="1"/>
  <c r="AS170" s="1"/>
  <c r="AU25"/>
  <c r="AU44" s="1"/>
  <c r="AV19"/>
  <c r="AV25" s="1"/>
  <c r="AV44" s="1"/>
  <c r="AV62" s="1"/>
  <c r="AR60"/>
  <c r="AR61" s="1"/>
  <c r="AR62" s="1"/>
  <c r="AS58"/>
  <c r="AS60" s="1"/>
  <c r="AT324"/>
  <c r="AV323"/>
  <c r="AV324" s="1"/>
  <c r="AV325" s="1"/>
  <c r="AV326" s="1"/>
  <c r="AV304"/>
  <c r="AV306" s="1"/>
  <c r="AV307" s="1"/>
  <c r="AT306"/>
  <c r="AT307" s="1"/>
  <c r="AV298"/>
  <c r="AV300" s="1"/>
  <c r="AT300"/>
  <c r="AT296"/>
  <c r="AV289"/>
  <c r="AV296" s="1"/>
  <c r="AV301" s="1"/>
  <c r="AV282"/>
  <c r="AV283" s="1"/>
  <c r="AT283"/>
  <c r="AT279"/>
  <c r="AV277"/>
  <c r="AV279" s="1"/>
  <c r="AV270"/>
  <c r="AV275" s="1"/>
  <c r="AT275"/>
  <c r="AT280" s="1"/>
  <c r="AT284" s="1"/>
  <c r="AT265"/>
  <c r="AV260"/>
  <c r="AV265" s="1"/>
  <c r="AV253"/>
  <c r="AV258" s="1"/>
  <c r="AT258"/>
  <c r="AT266" s="1"/>
  <c r="AT267" s="1"/>
  <c r="AV136"/>
  <c r="AV143" s="1"/>
  <c r="AV152" s="1"/>
  <c r="AT143"/>
  <c r="AT152" s="1"/>
  <c r="AV117"/>
  <c r="AV130" s="1"/>
  <c r="AT130"/>
  <c r="AV109"/>
  <c r="AV115" s="1"/>
  <c r="AV131" s="1"/>
  <c r="AT115"/>
  <c r="AT105"/>
  <c r="AV96"/>
  <c r="AV105" s="1"/>
  <c r="AV82"/>
  <c r="AV93" s="1"/>
  <c r="AT93"/>
  <c r="AV79"/>
  <c r="AV80" s="1"/>
  <c r="AT80"/>
  <c r="AT94" s="1"/>
  <c r="AT106" s="1"/>
  <c r="AV22"/>
  <c r="AT25"/>
  <c r="AS11"/>
  <c r="AS13" s="1"/>
  <c r="AS14" s="1"/>
  <c r="AS15" s="1"/>
  <c r="AQ13"/>
  <c r="AQ14" s="1"/>
  <c r="AQ15" s="1"/>
  <c r="F327"/>
  <c r="AQ200"/>
  <c r="AQ201" s="1"/>
  <c r="AU325"/>
  <c r="AU326" s="1"/>
  <c r="AU301"/>
  <c r="AU308" s="1"/>
  <c r="AU280"/>
  <c r="AU284" s="1"/>
  <c r="AU266"/>
  <c r="AU267" s="1"/>
  <c r="AR248"/>
  <c r="AR249" s="1"/>
  <c r="AU216"/>
  <c r="AU220" s="1"/>
  <c r="AU226" s="1"/>
  <c r="AU170"/>
  <c r="AU201" s="1"/>
  <c r="AU73"/>
  <c r="AU74" s="1"/>
  <c r="AU75" s="1"/>
  <c r="AV200"/>
  <c r="AS182"/>
  <c r="AR200"/>
  <c r="AU61"/>
  <c r="AN285"/>
  <c r="AM285"/>
  <c r="Z285"/>
  <c r="Z327" s="1"/>
  <c r="X285"/>
  <c r="Y285"/>
  <c r="AO266"/>
  <c r="AO267" s="1"/>
  <c r="AO285" s="1"/>
  <c r="X201"/>
  <c r="Z170"/>
  <c r="AO216"/>
  <c r="AO220" s="1"/>
  <c r="AO226" s="1"/>
  <c r="T201"/>
  <c r="T327" s="1"/>
  <c r="Z216"/>
  <c r="Z220" s="1"/>
  <c r="Z226" s="1"/>
  <c r="Z248"/>
  <c r="Z249" s="1"/>
  <c r="AO248"/>
  <c r="AO249" s="1"/>
  <c r="Y201"/>
  <c r="AO170"/>
  <c r="AO201" s="1"/>
  <c r="Z200"/>
  <c r="Z201" s="1"/>
  <c r="AN106"/>
  <c r="AN132" s="1"/>
  <c r="Z131"/>
  <c r="Z132" s="1"/>
  <c r="AN44"/>
  <c r="AN62" s="1"/>
  <c r="AM62"/>
  <c r="X132"/>
  <c r="AO106"/>
  <c r="AO132" s="1"/>
  <c r="Z44"/>
  <c r="Z62" s="1"/>
  <c r="AM132"/>
  <c r="Y132"/>
  <c r="X62"/>
  <c r="Y62"/>
  <c r="AN327" l="1"/>
  <c r="AV170"/>
  <c r="AS200"/>
  <c r="AT44"/>
  <c r="AT131"/>
  <c r="AT170"/>
  <c r="AT201" s="1"/>
  <c r="AV308"/>
  <c r="AS61"/>
  <c r="AS62" s="1"/>
  <c r="AT132"/>
  <c r="AU106"/>
  <c r="AU132" s="1"/>
  <c r="AO327"/>
  <c r="X327"/>
  <c r="Y327"/>
  <c r="AT285"/>
  <c r="AS201"/>
  <c r="AT61"/>
  <c r="AT62" s="1"/>
  <c r="AQ248"/>
  <c r="AQ249" s="1"/>
  <c r="AQ327" s="1"/>
  <c r="AU285"/>
  <c r="AS327"/>
  <c r="AV94"/>
  <c r="AV106" s="1"/>
  <c r="AV132" s="1"/>
  <c r="AV201"/>
  <c r="AV266"/>
  <c r="AV267" s="1"/>
  <c r="AV280"/>
  <c r="AV284" s="1"/>
  <c r="AT301"/>
  <c r="AT308" s="1"/>
  <c r="AU62"/>
  <c r="AU327" s="1"/>
  <c r="AR201"/>
  <c r="AR327" s="1"/>
  <c r="AT216"/>
  <c r="AT220" s="1"/>
  <c r="AT226" s="1"/>
  <c r="AM327"/>
  <c r="AT325"/>
  <c r="AT326" s="1"/>
  <c r="AT327" l="1"/>
  <c r="AV285"/>
  <c r="AV327" s="1"/>
</calcChain>
</file>

<file path=xl/sharedStrings.xml><?xml version="1.0" encoding="utf-8"?>
<sst xmlns="http://schemas.openxmlformats.org/spreadsheetml/2006/main" count="419" uniqueCount="203">
  <si>
    <t>คณะ/หน่วยงานเทียบเท่า</t>
  </si>
  <si>
    <t>รวมทั้งหมด</t>
  </si>
  <si>
    <t>สังคม</t>
  </si>
  <si>
    <t>วิทย์</t>
  </si>
  <si>
    <t>สอบเข้าโดยมหาวิทยาลัยฯ</t>
  </si>
  <si>
    <t>รับโดยทบวง</t>
  </si>
  <si>
    <t>รวม</t>
  </si>
  <si>
    <t>แผนรับ</t>
  </si>
  <si>
    <t>รับไว้</t>
  </si>
  <si>
    <t>ผู้สมัคร</t>
  </si>
  <si>
    <t>สกอ.ส่งให้สัมภาษณ์</t>
  </si>
  <si>
    <t>รับไว้ทั้งหมด</t>
  </si>
  <si>
    <t>ชาย</t>
  </si>
  <si>
    <t>หญิง</t>
  </si>
  <si>
    <t>การโรงแรม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</si>
  <si>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</si>
  <si>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</si>
  <si>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</si>
  <si>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</si>
  <si>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</si>
  <si>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</si>
  <si>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</si>
  <si>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</si>
  <si>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</si>
  <si>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</si>
  <si>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</si>
  <si>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</si>
  <si>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</si>
  <si>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วิศวกรรมสิ่งทอ</t>
  </si>
  <si>
    <t>วิศวกรรมเคมี</t>
  </si>
  <si>
    <t>วิศวกรรมพลาสติก</t>
  </si>
  <si>
    <t>วิศวกรรมพอลิเมอร์</t>
  </si>
  <si>
    <t>การตลาด</t>
  </si>
  <si>
    <t>การบัญชี</t>
  </si>
  <si>
    <t>การเงิน</t>
  </si>
  <si>
    <t>การบริหารธุรกิจระหว่างประเทศ</t>
  </si>
  <si>
    <t>สิ่งทอและเครื่องนุ่งห่ม</t>
  </si>
  <si>
    <t>อาหารและโภชนาการ</t>
  </si>
  <si>
    <t>อุตสาหกรรมงานอาหาร</t>
  </si>
  <si>
    <t>เทคโนโลยีงานประดิษฐ์สร้างสรรค์</t>
  </si>
  <si>
    <t>จิตรกรรม</t>
  </si>
  <si>
    <t>เครื่องหนัง</t>
  </si>
  <si>
    <t>ศิลปะภาพพิมพ์</t>
  </si>
  <si>
    <t>ประติมากรรม</t>
  </si>
  <si>
    <t>ศิลปะไทย</t>
  </si>
  <si>
    <t>เครื่องปั้นดินเผา</t>
  </si>
  <si>
    <t>ออกแบบภายใน</t>
  </si>
  <si>
    <t>ออกแบบผลิตภัณฑ์</t>
  </si>
  <si>
    <t>หัตถกรรม</t>
  </si>
  <si>
    <t>ออกแบบนิเทศศิลป์</t>
  </si>
  <si>
    <t>ออกแบบแฟชั่นและศิลปะสิ่งทอ</t>
  </si>
  <si>
    <t>ดนตรีสากล</t>
  </si>
  <si>
    <t>เทคโนโลยีการพิมพ์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</si>
  <si>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</si>
  <si>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</si>
  <si>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</si>
  <si>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</si>
  <si>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ชีววิทยา</t>
  </si>
  <si>
    <t>สถิติ</t>
  </si>
  <si>
    <t>ฟิสิกส์ประยุกต์</t>
  </si>
  <si>
    <t>สถาปัตยกรรมภายใน</t>
  </si>
  <si>
    <t>วิทยาลัยการแพทย์แผนไทย</t>
  </si>
  <si>
    <t>การแพทย์แผนไทยประยุกต์</t>
  </si>
  <si>
    <t>สุขภาพความงามและสปาไทย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</si>
  <si>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</si>
  <si>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</si>
  <si>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</si>
  <si>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</si>
  <si>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</si>
  <si>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</si>
  <si>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</si>
  <si>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</si>
  <si>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</si>
  <si>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การจัดการ - การจัดการสำนักงาน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</si>
  <si>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</si>
  <si>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</si>
  <si>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การจัดการ - การจัดการอุตสาหกรรม 2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</si>
  <si>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</si>
  <si>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</si>
  <si>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</si>
  <si>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</si>
  <si>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</si>
  <si>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</si>
  <si>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</si>
  <si>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</si>
  <si>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ปริญญาโท</t>
  </si>
  <si>
    <t>ปริญญาเอก</t>
  </si>
  <si>
    <t>ประกาศนียบัตรบัณฑิต</t>
  </si>
  <si>
    <t>ระบบโควตา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</si>
  <si>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</si>
  <si>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</si>
  <si>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การบริหารการศึกษา</t>
  </si>
  <si>
    <t>วิชาชีพครู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</si>
  <si>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</si>
  <si>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</si>
  <si>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</si>
  <si>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</si>
  <si>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</si>
  <si>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</si>
  <si>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</si>
  <si>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</si>
  <si>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</si>
  <si>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</si>
  <si>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</si>
  <si>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หลักสูตรสถาปัตยกรรมศาสตร์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</si>
  <si>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</si>
  <si>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</si>
  <si>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วิศวกรรมการผลิต</t>
  </si>
  <si>
    <t>การจัดการทั่วไป</t>
  </si>
  <si>
    <t>การจัดการวิศวกรรมธุรกิจ</t>
  </si>
  <si>
    <t>ระบบสารสนเทศ</t>
  </si>
  <si>
    <t>ระดับปริญญาโท - หลักสูตรคหกรรมศาสตรมหาบัณฑิต</t>
  </si>
  <si>
    <t>เทคโนโลยีคหกรรมศาสตร์</t>
  </si>
  <si>
    <t>ธุรกิจระหว่างประเทศ</t>
  </si>
  <si>
    <t>วิศวกรรมไฟฟ้า</t>
  </si>
  <si>
    <t>วิศวกรรมอุตสาหการ - การจัดการวิศวกรรม</t>
  </si>
  <si>
    <t>ออกแบบแฟชั่นและการจัดการสินค้า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</si>
  <si>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</si>
  <si>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</si>
  <si>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</si>
  <si>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</si>
  <si>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วิศวกรรมอุตสาหการ - วิศวกรรมกระบวนการผลิต</t>
  </si>
  <si>
    <t>วิศวกรรมไฟฟ้า - ไฟฟ้ากำลัง</t>
  </si>
  <si>
    <t>Marketing (International Program)</t>
  </si>
  <si>
    <t>Business English (International Program)</t>
  </si>
  <si>
    <t>Business Computer  (International Program)</t>
  </si>
  <si>
    <t>วิศวกรรมอิเล็กทรอนิกส์และโทรคมนาคม-โทรคมนาคม</t>
  </si>
  <si>
    <t>การจัดการ - การจัดการอุตสาหกรรม</t>
  </si>
  <si>
    <t>เคมีนวัตกรรม</t>
  </si>
  <si>
    <t>ชีววิทยาประยุกต์</t>
  </si>
  <si>
    <t>ภาษาอังกฤษเพื่อการสื่อสาร</t>
  </si>
  <si>
    <t>การท่องเที่ยว</t>
  </si>
  <si>
    <t>ระดับปริญญาตรี - หลักสูตรอุตสาหกรรมศาสตร์บัณฑิต 4 ปี (วุฒิ ปวช./ม.6)</t>
  </si>
  <si>
    <t>อุตสาหกรรมการผลิต</t>
  </si>
  <si>
    <t>ระดับปริญญาตรี - หลักสูตรวิศวกรรมศาสตรบัณฑิต 4 ปี (วุฒิ ปวช./ม.6)</t>
  </si>
  <si>
    <t>แผน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</si>
  <si>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</si>
  <si>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</si>
  <si>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</si>
  <si>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หลักสูตรบัญชีบัณฑิต</t>
  </si>
  <si>
    <t>การวิจัยและพัฒนาหลักสูตร</t>
  </si>
  <si>
    <t>วิศวกรรมวัสดุ</t>
  </si>
  <si>
    <t>ระดับปริญญาตรี - หลักสูตรศึกษาศาสตรบัณฑิต 4 ปี (วุฒิ ปวช./ม.6)</t>
  </si>
  <si>
    <t>ระดับปริญญาโท - หลักสูตรศึกษาศาสตรมหาบัณฑิต</t>
  </si>
  <si>
    <t>ระดับปริญญาตรี - หลักสูตรวิศวกรรมศาสตรบัณฑิต (วุฒิ ปวช./ม.6)</t>
  </si>
  <si>
    <t>ระดับปริญญาโท - หลักสูตรวิศวกรรมศาสตรมหาบัณฑิต</t>
  </si>
  <si>
    <t>วิศวกรรมอิเล็กทรอนิกส์และโทรคมนาคม-วิศวกรรมอิเล็กทรอนิกส์</t>
  </si>
  <si>
    <t>วิศวกรรมอิเล็กทรอนิกส์และโทรคมนาคม-วิศวกรรมโทรคมนาคม</t>
  </si>
  <si>
    <t>บัญชีบัณฑิต</t>
  </si>
  <si>
    <t>การตลาด (โครงการ Central)</t>
  </si>
  <si>
    <t>ระดับปริญญาตรี  - หลักสูตรบริหารธุรกิจบัณฑิต (โครงการ Central)</t>
  </si>
  <si>
    <t>ระดับปริญญาโท - หลักสูตรบริหารธุรกิจมหาบัณฑิต</t>
  </si>
  <si>
    <t>ระดับปริญญาเอก - หลักสูตรปรัชญาดุษฎีบัณฑิต</t>
  </si>
  <si>
    <t>สาขาวิชาบริหารธุรกิจ</t>
  </si>
  <si>
    <t>- กลุ่มวิชาเอกการตลาด</t>
  </si>
  <si>
    <t>- กลุ่มวิชาเอกการจัดการ</t>
  </si>
  <si>
    <t>- กลุ่มวิชาเอกเศรษฐศาสตร์</t>
  </si>
  <si>
    <t>- กลุ่มวิชาเอกธุรกิจระหว่างประเทศ</t>
  </si>
  <si>
    <t>ดนตรีคีตศิลป์ไทยศึกษา</t>
  </si>
  <si>
    <t>ดนตรีคีตศิลป์สากลศึกษา</t>
  </si>
  <si>
    <t xml:space="preserve">เทคโนโลยีการพิมพ์ </t>
  </si>
  <si>
    <t>เทคโนโลยีการพิมพ์ (เทียบโอนประสบการณ์)</t>
  </si>
  <si>
    <t>เทคโนโลยีมัลติมีเดีย (เทียบโอนประสบการณ์)</t>
  </si>
  <si>
    <t>ระดับปริญญาตรี - หลักสูตรวิทยาศาสตรบัณฑิต (วุฒิ ปวช./ม.6)</t>
  </si>
  <si>
    <t>ระดับปริญญาโท - หลักสูตรวิทยาศาสตรมหาบัณฑิต</t>
  </si>
  <si>
    <t>สถาปัตยกรรม</t>
  </si>
  <si>
    <t xml:space="preserve">ระดับประกาศนียบัตรบัณฑิต - หลักสูตรประกาศนียบัตรบัณฑิต </t>
  </si>
  <si>
    <t>เทคโนโลยีสื่อสารมวลชน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</si>
  <si>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</si>
  <si>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</si>
  <si>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</si>
  <si>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</si>
  <si>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</si>
  <si>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การจัดการผลิตทางอุตสาหกรรม</t>
  </si>
  <si>
    <t>ระดับปริญญาตรี - หลักสูตรอุตสาหกรรมศาสตรบัณฑิต (โครงการตามอัธยาศัย)</t>
  </si>
  <si>
    <t>รายงานจำนวนนักศึกษาเข้าใหม่ ปีการศึกษา 2556 จำแนกตามคณะ/สาขาวิชา ระดับการศึกษา และเพศ</t>
  </si>
  <si>
    <t>นักศึกษาเข้าใหม่ ปีการศึกษา 2556</t>
  </si>
  <si>
    <t>วิศวกรรม</t>
  </si>
  <si>
    <t>คณะศิลปศาสตร์</t>
  </si>
  <si>
    <t>วิศวกรรมเมคคาทรอนิกส์</t>
  </si>
  <si>
    <t>- กลุ่มวิชาเอกการบัญชี</t>
  </si>
  <si>
    <t>- กลุ่มวิชาเอกระบบสารสนเทศ</t>
  </si>
  <si>
    <t>เทคโนโลยีการโฆษณาและประชาสัมพันธ์</t>
  </si>
  <si>
    <t>นาฎศิลป์ไทยศึกษา</t>
  </si>
  <si>
    <t xml:space="preserve">   - วิศวกรรมโยธา-วิศวกรรมโครงสร้าง</t>
  </si>
  <si>
    <t xml:space="preserve">  - วิศวกรรมโยธา-วิศวกรรมขนส่ง</t>
  </si>
  <si>
    <t xml:space="preserve">  - วิศวกรรมโยธา-วิศวกรรมโครงสร้าง</t>
  </si>
  <si>
    <t xml:space="preserve">  - วิศวกรรมโยธา-วิศวกรรมเทคนิคธรณี</t>
  </si>
  <si>
    <t>ข้อมูล ณ วันที่ 19 มิถุนายน 2556 สำนักส่งเสริมวิชาการและงานทะเบียน  มหาวิทยาลัยเทคโนโลยีราชมงคลธัญบุรี</t>
  </si>
  <si>
    <t>สอบตรง</t>
  </si>
  <si>
    <t>คณะ/วิทยาลัย</t>
  </si>
  <si>
    <t>ศิลปศาสตร์</t>
  </si>
  <si>
    <t>ครุศาสตร์อุตสาหกรรม</t>
  </si>
  <si>
    <t>เทคโนโลยีการเกษตร</t>
  </si>
  <si>
    <t>วิศวกรรมศาสตร์</t>
  </si>
  <si>
    <t>บริหารธุรกิจ</t>
  </si>
  <si>
    <t>ศิลปกรรมศาสตร์</t>
  </si>
  <si>
    <t>วิทยาศาสตร์และเทคโนโลยี</t>
  </si>
  <si>
    <t>สถาปัตยกรรมศาสตร์</t>
  </si>
  <si>
    <t>ทบวง</t>
  </si>
  <si>
    <t>โควตา</t>
  </si>
  <si>
    <t>จำนวนรับ</t>
  </si>
  <si>
    <r>
      <t>International Business Administration</t>
    </r>
    <r>
      <rPr>
        <b/>
        <sz val="12"/>
        <color indexed="8"/>
        <rFont val="Angsana New"/>
        <family val="1"/>
      </rPr>
      <t xml:space="preserve"> (International Program)</t>
    </r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</si>
</sst>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Angsana New"/>
      <family val="1"/>
    </font>
    <font>
      <sz val="12"/>
      <color theme="1"/>
      <name val="Angsana New"/>
      <family val="1"/>
    </font>
    <font>
      <sz val="12"/>
      <color rgb="FFFF0000"/>
      <name val="Angsana New"/>
      <family val="1"/>
    </font>
    <font>
      <sz val="12"/>
      <name val="Angsana New"/>
      <family val="1"/>
    </font>
    <font>
      <b/>
      <sz val="12"/>
      <color theme="1"/>
      <name val="Angsana New"/>
      <family val="1"/>
    </font>
    <font>
      <b/>
      <sz val="12"/>
      <color rgb="FFFF0000"/>
      <name val="Angsana New"/>
      <family val="1"/>
    </font>
    <font>
      <b/>
      <u/>
      <sz val="12"/>
      <name val="Angsana New"/>
      <family val="1"/>
    </font>
    <font>
      <b/>
      <u/>
      <sz val="12"/>
      <color theme="1"/>
      <name val="Angsana New"/>
      <family val="1"/>
    </font>
    <font>
      <b/>
      <sz val="12"/>
      <color indexed="8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center" vertical="center" wrapText="1" shrinkToFit="1"/>
    </xf>
    <xf numFmtId="3" fontId="2" fillId="2" borderId="1" xfId="0" applyNumberFormat="1" applyFont="1" applyFill="1" applyBorder="1" applyAlignment="1">
      <alignment horizontal="center" vertical="center" wrapText="1" shrinkToFit="1"/>
    </xf>
    <xf numFmtId="3" fontId="7" fillId="2" borderId="1" xfId="0" applyNumberFormat="1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vertical="center" wrapText="1" shrinkToFi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/>
    <xf numFmtId="3" fontId="4" fillId="0" borderId="4" xfId="0" applyNumberFormat="1" applyFont="1" applyFill="1" applyBorder="1" applyAlignment="1"/>
    <xf numFmtId="0" fontId="3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vertical="center" wrapText="1" shrinkToFit="1"/>
    </xf>
    <xf numFmtId="0" fontId="5" fillId="0" borderId="4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center" vertical="center" wrapText="1" shrinkToFit="1"/>
    </xf>
    <xf numFmtId="3" fontId="6" fillId="0" borderId="4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 wrapText="1" shrinkToFit="1"/>
    </xf>
    <xf numFmtId="3" fontId="6" fillId="0" borderId="1" xfId="0" applyNumberFormat="1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9" fillId="0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 shrinkToFit="1"/>
    </xf>
    <xf numFmtId="187" fontId="2" fillId="0" borderId="2" xfId="1" applyNumberFormat="1" applyFont="1" applyFill="1" applyBorder="1" applyAlignment="1">
      <alignment vertical="center"/>
    </xf>
    <xf numFmtId="187" fontId="2" fillId="0" borderId="4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horizontal="center" vertical="center" wrapText="1" shrinkToFit="1"/>
    </xf>
    <xf numFmtId="3" fontId="5" fillId="0" borderId="4" xfId="1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3" fontId="5" fillId="0" borderId="2" xfId="0" applyNumberFormat="1" applyFont="1" applyFill="1" applyBorder="1" applyAlignment="1">
      <alignment horizontal="center" vertical="center" wrapText="1" shrinkToFit="1"/>
    </xf>
    <xf numFmtId="3" fontId="2" fillId="2" borderId="3" xfId="0" applyNumberFormat="1" applyFont="1" applyFill="1" applyBorder="1" applyAlignment="1">
      <alignment horizontal="center" vertical="center" wrapText="1" shrinkToFit="1"/>
    </xf>
    <xf numFmtId="0" fontId="5" fillId="0" borderId="4" xfId="0" quotePrefix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 wrapText="1" shrinkToFit="1"/>
    </xf>
    <xf numFmtId="3" fontId="4" fillId="2" borderId="4" xfId="0" applyNumberFormat="1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2" fillId="0" borderId="4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2" fillId="0" borderId="2" xfId="0" applyFont="1" applyFill="1" applyBorder="1" applyAlignment="1">
      <alignment horizontal="center" vertical="center" wrapText="1" shrinkToFit="1"/>
    </xf>
    <xf numFmtId="0" fontId="6" fillId="0" borderId="4" xfId="0" applyFont="1" applyFill="1" applyBorder="1"/>
    <xf numFmtId="0" fontId="6" fillId="0" borderId="3" xfId="0" applyFont="1" applyFill="1" applyBorder="1"/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 wrapText="1" shrinkToFit="1"/>
    </xf>
    <xf numFmtId="0" fontId="6" fillId="0" borderId="7" xfId="0" applyFont="1" applyFill="1" applyBorder="1"/>
    <xf numFmtId="0" fontId="6" fillId="0" borderId="9" xfId="0" applyFont="1" applyFill="1" applyBorder="1"/>
    <xf numFmtId="0" fontId="6" fillId="0" borderId="12" xfId="0" applyFont="1" applyFill="1" applyBorder="1"/>
    <xf numFmtId="0" fontId="7" fillId="0" borderId="13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/>
    <xf numFmtId="0" fontId="7" fillId="0" borderId="14" xfId="0" applyFont="1" applyFill="1" applyBorder="1"/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400"/>
            </a:pPr>
            <a:r>
              <a:rPr lang="th-TH" sz="1400"/>
              <a:t>แผนภูมิเปรียบเทียบจำนวนนักศึกษาใหม่ระดับปริญญาตรี</a:t>
            </a:r>
            <a:r>
              <a:rPr lang="th-TH" sz="1400" baseline="0"/>
              <a:t> กับระบบการรับเข้าศึกษา</a:t>
            </a:r>
            <a:r>
              <a:rPr lang="th-TH" sz="1400"/>
              <a:t> ปีการศึกษา 2556  จำแนกตามคณะ/วิทยาลัย</a:t>
            </a:r>
            <a:endParaRPr lang="en-US" sz="1400"/>
          </a:p>
        </c:rich>
      </c:tx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ข้อมูลแผนภูมิ!$B$1</c:f>
              <c:strCache>
                <c:ptCount val="1"/>
                <c:pt idx="0">
                  <c:v>โควตา</c:v>
                </c:pt>
              </c:strCache>
            </c:strRef>
          </c:tx>
          <c:cat>
            <c:strRef>
              <c:f>ข้อมูลแผนภูมิ!$A$2:$A$13</c:f>
              <c:strCache>
                <c:ptCount val="12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รวม</c:v>
                </c:pt>
              </c:strCache>
            </c:strRef>
          </c:cat>
          <c:val>
            <c:numRef>
              <c:f>ข้อมูลแผนภูมิ!$B$2:$B$13</c:f>
              <c:numCache>
                <c:formatCode>#,##0</c:formatCode>
                <c:ptCount val="12"/>
                <c:pt idx="0">
                  <c:v>42</c:v>
                </c:pt>
                <c:pt idx="1">
                  <c:v>80</c:v>
                </c:pt>
                <c:pt idx="2">
                  <c:v>94</c:v>
                </c:pt>
                <c:pt idx="3">
                  <c:v>172</c:v>
                </c:pt>
                <c:pt idx="4">
                  <c:v>336</c:v>
                </c:pt>
                <c:pt idx="5">
                  <c:v>164</c:v>
                </c:pt>
                <c:pt idx="6">
                  <c:v>95</c:v>
                </c:pt>
                <c:pt idx="7">
                  <c:v>56</c:v>
                </c:pt>
                <c:pt idx="8">
                  <c:v>48</c:v>
                </c:pt>
                <c:pt idx="9">
                  <c:v>61</c:v>
                </c:pt>
                <c:pt idx="10">
                  <c:v>23</c:v>
                </c:pt>
                <c:pt idx="11">
                  <c:v>1171</c:v>
                </c:pt>
              </c:numCache>
            </c:numRef>
          </c:val>
        </c:ser>
        <c:ser>
          <c:idx val="1"/>
          <c:order val="1"/>
          <c:tx>
            <c:strRef>
              <c:f>ข้อมูลแผนภูมิ!$C$1</c:f>
              <c:strCache>
                <c:ptCount val="1"/>
                <c:pt idx="0">
                  <c:v>สอบตรง</c:v>
                </c:pt>
              </c:strCache>
            </c:strRef>
          </c:tx>
          <c:cat>
            <c:strRef>
              <c:f>ข้อมูลแผนภูมิ!$A$2:$A$13</c:f>
              <c:strCache>
                <c:ptCount val="12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รวม</c:v>
                </c:pt>
              </c:strCache>
            </c:strRef>
          </c:cat>
          <c:val>
            <c:numRef>
              <c:f>ข้อมูลแผนภูมิ!$C$2:$C$13</c:f>
              <c:numCache>
                <c:formatCode>#,##0</c:formatCode>
                <c:ptCount val="12"/>
                <c:pt idx="0">
                  <c:v>327</c:v>
                </c:pt>
                <c:pt idx="1">
                  <c:v>286</c:v>
                </c:pt>
                <c:pt idx="2">
                  <c:v>320</c:v>
                </c:pt>
                <c:pt idx="3">
                  <c:v>947</c:v>
                </c:pt>
                <c:pt idx="4">
                  <c:v>1061</c:v>
                </c:pt>
                <c:pt idx="5">
                  <c:v>242</c:v>
                </c:pt>
                <c:pt idx="6">
                  <c:v>331</c:v>
                </c:pt>
                <c:pt idx="7">
                  <c:v>394</c:v>
                </c:pt>
                <c:pt idx="8">
                  <c:v>189</c:v>
                </c:pt>
                <c:pt idx="9">
                  <c:v>85</c:v>
                </c:pt>
                <c:pt idx="10">
                  <c:v>53</c:v>
                </c:pt>
                <c:pt idx="11">
                  <c:v>4235</c:v>
                </c:pt>
              </c:numCache>
            </c:numRef>
          </c:val>
        </c:ser>
        <c:ser>
          <c:idx val="2"/>
          <c:order val="2"/>
          <c:tx>
            <c:strRef>
              <c:f>ข้อมูลแผนภูมิ!$D$1</c:f>
              <c:strCache>
                <c:ptCount val="1"/>
                <c:pt idx="0">
                  <c:v>ทบวง</c:v>
                </c:pt>
              </c:strCache>
            </c:strRef>
          </c:tx>
          <c:cat>
            <c:strRef>
              <c:f>ข้อมูลแผนภูมิ!$A$2:$A$13</c:f>
              <c:strCache>
                <c:ptCount val="12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รวม</c:v>
                </c:pt>
              </c:strCache>
            </c:strRef>
          </c:cat>
          <c:val>
            <c:numRef>
              <c:f>ข้อมูลแผนภูมิ!$D$2:$D$13</c:f>
              <c:numCache>
                <c:formatCode>#,##0</c:formatCode>
                <c:ptCount val="12"/>
                <c:pt idx="0">
                  <c:v>73</c:v>
                </c:pt>
                <c:pt idx="1">
                  <c:v>41</c:v>
                </c:pt>
                <c:pt idx="2">
                  <c:v>56</c:v>
                </c:pt>
                <c:pt idx="3">
                  <c:v>235</c:v>
                </c:pt>
                <c:pt idx="4">
                  <c:v>434</c:v>
                </c:pt>
                <c:pt idx="5">
                  <c:v>36</c:v>
                </c:pt>
                <c:pt idx="6">
                  <c:v>0</c:v>
                </c:pt>
                <c:pt idx="7">
                  <c:v>52</c:v>
                </c:pt>
                <c:pt idx="8">
                  <c:v>143</c:v>
                </c:pt>
                <c:pt idx="9">
                  <c:v>15</c:v>
                </c:pt>
                <c:pt idx="10">
                  <c:v>40</c:v>
                </c:pt>
                <c:pt idx="11">
                  <c:v>1125</c:v>
                </c:pt>
              </c:numCache>
            </c:numRef>
          </c:val>
        </c:ser>
        <c:shape val="box"/>
        <c:axId val="71412352"/>
        <c:axId val="71565696"/>
        <c:axId val="0"/>
      </c:bar3DChart>
      <c:catAx>
        <c:axId val="71412352"/>
        <c:scaling>
          <c:orientation val="minMax"/>
        </c:scaling>
        <c:axPos val="l"/>
        <c:tickLblPos val="nextTo"/>
        <c:crossAx val="71565696"/>
        <c:crosses val="autoZero"/>
        <c:auto val="1"/>
        <c:lblAlgn val="ctr"/>
        <c:lblOffset val="100"/>
      </c:catAx>
      <c:valAx>
        <c:axId val="71565696"/>
        <c:scaling>
          <c:orientation val="minMax"/>
        </c:scaling>
        <c:axPos val="b"/>
        <c:majorGridlines/>
        <c:numFmt formatCode="#,##0" sourceLinked="1"/>
        <c:tickLblPos val="nextTo"/>
        <c:crossAx val="714123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legend>
      <c:legendPos val="r"/>
    </c:legend>
    <c:plotVisOnly val="1"/>
  </c:chart>
  <c:printSettings>
    <c:headerFooter/>
    <c:pageMargins b="0.7480314960629928" l="0.70866141732283539" r="0.70866141732283539" t="0.7480314960629928" header="0.31496062992126039" footer="0.31496062992126039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400"/>
            </a:pPr>
            <a:r>
              <a:rPr lang="th-TH" sz="1400"/>
              <a:t>แผนภูมิเปรียบเทียบจำนวนใหม่ ระดับบัณฑิตศึกษา</a:t>
            </a:r>
            <a:r>
              <a:rPr lang="th-TH" sz="1400" baseline="0"/>
              <a:t> กับแผนรับสมัคร </a:t>
            </a:r>
            <a:r>
              <a:rPr lang="th-TH" sz="1400"/>
              <a:t>ปีการศึกษา 2556  </a:t>
            </a:r>
            <a:r>
              <a:rPr lang="th-TH" sz="1400" baseline="0"/>
              <a:t>จำแนกตามคณะ/วิทยาลัย</a:t>
            </a:r>
            <a:endParaRPr lang="en-US" sz="1400"/>
          </a:p>
        </c:rich>
      </c:tx>
      <c:layout>
        <c:manualLayout>
          <c:xMode val="edge"/>
          <c:yMode val="edge"/>
          <c:x val="0.11811054349913577"/>
          <c:y val="6.5252854812398115E-3"/>
        </c:manualLayout>
      </c:layout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ข้อมูลแผนภูมิ!$G$1</c:f>
              <c:strCache>
                <c:ptCount val="1"/>
                <c:pt idx="0">
                  <c:v>แผนรับ</c:v>
                </c:pt>
              </c:strCache>
            </c:strRef>
          </c:tx>
          <c:cat>
            <c:strRef>
              <c:f>ข้อมูลแผนภูมิ!$F$2:$F$13</c:f>
              <c:strCache>
                <c:ptCount val="12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รวม</c:v>
                </c:pt>
              </c:strCache>
            </c:strRef>
          </c:cat>
          <c:val>
            <c:numRef>
              <c:f>ข้อมูลแผนภูมิ!$G$2:$G$13</c:f>
              <c:numCache>
                <c:formatCode>#,##0</c:formatCode>
                <c:ptCount val="12"/>
                <c:pt idx="0">
                  <c:v>0</c:v>
                </c:pt>
                <c:pt idx="1">
                  <c:v>75</c:v>
                </c:pt>
                <c:pt idx="2">
                  <c:v>0</c:v>
                </c:pt>
                <c:pt idx="3">
                  <c:v>260</c:v>
                </c:pt>
                <c:pt idx="4">
                  <c:v>226</c:v>
                </c:pt>
                <c:pt idx="5">
                  <c:v>15</c:v>
                </c:pt>
                <c:pt idx="6">
                  <c:v>0</c:v>
                </c:pt>
                <c:pt idx="7">
                  <c:v>20</c:v>
                </c:pt>
                <c:pt idx="8">
                  <c:v>17</c:v>
                </c:pt>
                <c:pt idx="9">
                  <c:v>0</c:v>
                </c:pt>
                <c:pt idx="10">
                  <c:v>0</c:v>
                </c:pt>
                <c:pt idx="11">
                  <c:v>613</c:v>
                </c:pt>
              </c:numCache>
            </c:numRef>
          </c:val>
        </c:ser>
        <c:ser>
          <c:idx val="1"/>
          <c:order val="1"/>
          <c:tx>
            <c:strRef>
              <c:f>ข้อมูลแผนภูมิ!$H$1</c:f>
              <c:strCache>
                <c:ptCount val="1"/>
                <c:pt idx="0">
                  <c:v>จำนวนรับ</c:v>
                </c:pt>
              </c:strCache>
            </c:strRef>
          </c:tx>
          <c:cat>
            <c:strRef>
              <c:f>ข้อมูลแผนภูมิ!$F$2:$F$13</c:f>
              <c:strCache>
                <c:ptCount val="12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รวม</c:v>
                </c:pt>
              </c:strCache>
            </c:strRef>
          </c:cat>
          <c:val>
            <c:numRef>
              <c:f>ข้อมูลแผนภูมิ!$H$2:$H$13</c:f>
              <c:numCache>
                <c:formatCode>#,##0</c:formatCode>
                <c:ptCount val="12"/>
                <c:pt idx="0">
                  <c:v>0</c:v>
                </c:pt>
                <c:pt idx="1">
                  <c:v>47</c:v>
                </c:pt>
                <c:pt idx="2">
                  <c:v>0</c:v>
                </c:pt>
                <c:pt idx="3">
                  <c:v>107</c:v>
                </c:pt>
                <c:pt idx="4">
                  <c:v>140</c:v>
                </c:pt>
                <c:pt idx="5">
                  <c:v>7</c:v>
                </c:pt>
                <c:pt idx="6">
                  <c:v>0</c:v>
                </c:pt>
                <c:pt idx="7">
                  <c:v>12</c:v>
                </c:pt>
                <c:pt idx="8">
                  <c:v>10</c:v>
                </c:pt>
                <c:pt idx="9">
                  <c:v>0</c:v>
                </c:pt>
                <c:pt idx="10">
                  <c:v>0</c:v>
                </c:pt>
                <c:pt idx="11">
                  <c:v>323</c:v>
                </c:pt>
              </c:numCache>
            </c:numRef>
          </c:val>
        </c:ser>
        <c:shape val="box"/>
        <c:axId val="71581056"/>
        <c:axId val="71607424"/>
        <c:axId val="0"/>
      </c:bar3DChart>
      <c:catAx>
        <c:axId val="71581056"/>
        <c:scaling>
          <c:orientation val="minMax"/>
        </c:scaling>
        <c:axPos val="l"/>
        <c:tickLblPos val="nextTo"/>
        <c:crossAx val="71607424"/>
        <c:crosses val="autoZero"/>
        <c:auto val="1"/>
        <c:lblAlgn val="ctr"/>
        <c:lblOffset val="100"/>
      </c:catAx>
      <c:valAx>
        <c:axId val="71607424"/>
        <c:scaling>
          <c:orientation val="minMax"/>
        </c:scaling>
        <c:axPos val="b"/>
        <c:majorGridlines/>
        <c:numFmt formatCode="#,##0" sourceLinked="1"/>
        <c:tickLblPos val="nextTo"/>
        <c:crossAx val="715810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legend>
      <c:legendPos val="t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4</xdr:row>
      <xdr:rowOff>152399</xdr:rowOff>
    </xdr:from>
    <xdr:to>
      <xdr:col>13</xdr:col>
      <xdr:colOff>504825</xdr:colOff>
      <xdr:row>33</xdr:row>
      <xdr:rowOff>114299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3</xdr:row>
      <xdr:rowOff>161925</xdr:rowOff>
    </xdr:from>
    <xdr:to>
      <xdr:col>14</xdr:col>
      <xdr:colOff>590550</xdr:colOff>
      <xdr:row>36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329"/>
  <sheetViews>
    <sheetView tabSelected="1" zoomScale="120" zoomScaleNormal="12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P7" sqref="P7"/>
    </sheetView>
  </sheetViews>
  <sheetFormatPr defaultRowHeight="18"/>
  <cols>
    <col min="1" max="1" width="1.625" style="8" customWidth="1"/>
    <col min="2" max="2" width="31.625" style="8" customWidth="1"/>
    <col min="3" max="41" width="4" style="9" customWidth="1"/>
    <col min="42" max="42" width="4" style="10" hidden="1" customWidth="1"/>
    <col min="43" max="48" width="4" style="9" customWidth="1"/>
    <col min="49" max="16384" width="9" style="7"/>
  </cols>
  <sheetData>
    <row r="1" spans="1:48" ht="18.75" customHeight="1">
      <c r="A1" s="101" t="s">
        <v>175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</row>
    <row r="2" spans="1:48" s="11" customFormat="1" ht="14.25" customHeight="1">
      <c r="A2" s="102" t="s">
        <v>0</v>
      </c>
      <c r="B2" s="103"/>
      <c r="C2" s="108" t="s">
        <v>176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10"/>
    </row>
    <row r="3" spans="1:48" s="11" customFormat="1" ht="14.25" customHeight="1">
      <c r="A3" s="104"/>
      <c r="B3" s="105"/>
      <c r="C3" s="108" t="s">
        <v>84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  <c r="AA3" s="111" t="s">
        <v>87</v>
      </c>
      <c r="AB3" s="112"/>
      <c r="AC3" s="112"/>
      <c r="AD3" s="113"/>
      <c r="AE3" s="111" t="s">
        <v>85</v>
      </c>
      <c r="AF3" s="112"/>
      <c r="AG3" s="112"/>
      <c r="AH3" s="113"/>
      <c r="AI3" s="111" t="s">
        <v>86</v>
      </c>
      <c r="AJ3" s="112"/>
      <c r="AK3" s="112"/>
      <c r="AL3" s="113"/>
      <c r="AM3" s="111" t="s">
        <v>1</v>
      </c>
      <c r="AN3" s="103"/>
      <c r="AO3" s="120"/>
      <c r="AP3" s="123"/>
      <c r="AQ3" s="111" t="s">
        <v>2</v>
      </c>
      <c r="AR3" s="103"/>
      <c r="AS3" s="120"/>
      <c r="AT3" s="111" t="s">
        <v>3</v>
      </c>
      <c r="AU3" s="103"/>
      <c r="AV3" s="120"/>
    </row>
    <row r="4" spans="1:48" s="11" customFormat="1" ht="14.25" customHeight="1">
      <c r="A4" s="104"/>
      <c r="B4" s="105"/>
      <c r="C4" s="108" t="s">
        <v>88</v>
      </c>
      <c r="D4" s="126"/>
      <c r="E4" s="126"/>
      <c r="F4" s="126"/>
      <c r="G4" s="126"/>
      <c r="H4" s="126"/>
      <c r="I4" s="127"/>
      <c r="J4" s="108" t="s">
        <v>4</v>
      </c>
      <c r="K4" s="126"/>
      <c r="L4" s="126"/>
      <c r="M4" s="126"/>
      <c r="N4" s="126"/>
      <c r="O4" s="126"/>
      <c r="P4" s="127"/>
      <c r="Q4" s="108" t="s">
        <v>5</v>
      </c>
      <c r="R4" s="126"/>
      <c r="S4" s="126"/>
      <c r="T4" s="126"/>
      <c r="U4" s="126"/>
      <c r="V4" s="126"/>
      <c r="W4" s="127"/>
      <c r="X4" s="108" t="s">
        <v>6</v>
      </c>
      <c r="Y4" s="109"/>
      <c r="Z4" s="110"/>
      <c r="AA4" s="114"/>
      <c r="AB4" s="115"/>
      <c r="AC4" s="115"/>
      <c r="AD4" s="116"/>
      <c r="AE4" s="114"/>
      <c r="AF4" s="115"/>
      <c r="AG4" s="115"/>
      <c r="AH4" s="116"/>
      <c r="AI4" s="114"/>
      <c r="AJ4" s="115"/>
      <c r="AK4" s="115"/>
      <c r="AL4" s="116"/>
      <c r="AM4" s="104"/>
      <c r="AN4" s="105"/>
      <c r="AO4" s="121"/>
      <c r="AP4" s="124"/>
      <c r="AQ4" s="104"/>
      <c r="AR4" s="105"/>
      <c r="AS4" s="121"/>
      <c r="AT4" s="104"/>
      <c r="AU4" s="105"/>
      <c r="AV4" s="121"/>
    </row>
    <row r="5" spans="1:48" s="11" customFormat="1" ht="14.25" customHeight="1">
      <c r="A5" s="104"/>
      <c r="B5" s="105"/>
      <c r="C5" s="128" t="s">
        <v>7</v>
      </c>
      <c r="D5" s="108" t="s">
        <v>9</v>
      </c>
      <c r="E5" s="126"/>
      <c r="F5" s="127"/>
      <c r="G5" s="108" t="s">
        <v>8</v>
      </c>
      <c r="H5" s="126"/>
      <c r="I5" s="127"/>
      <c r="J5" s="128" t="s">
        <v>7</v>
      </c>
      <c r="K5" s="108" t="s">
        <v>9</v>
      </c>
      <c r="L5" s="126"/>
      <c r="M5" s="127"/>
      <c r="N5" s="108" t="s">
        <v>8</v>
      </c>
      <c r="O5" s="126"/>
      <c r="P5" s="127"/>
      <c r="Q5" s="128" t="s">
        <v>7</v>
      </c>
      <c r="R5" s="108" t="s">
        <v>10</v>
      </c>
      <c r="S5" s="109"/>
      <c r="T5" s="110"/>
      <c r="U5" s="108" t="s">
        <v>8</v>
      </c>
      <c r="V5" s="126"/>
      <c r="W5" s="127"/>
      <c r="X5" s="108" t="s">
        <v>11</v>
      </c>
      <c r="Y5" s="109"/>
      <c r="Z5" s="110"/>
      <c r="AA5" s="117"/>
      <c r="AB5" s="118"/>
      <c r="AC5" s="118"/>
      <c r="AD5" s="119"/>
      <c r="AE5" s="117"/>
      <c r="AF5" s="118"/>
      <c r="AG5" s="118"/>
      <c r="AH5" s="119"/>
      <c r="AI5" s="117"/>
      <c r="AJ5" s="118"/>
      <c r="AK5" s="118"/>
      <c r="AL5" s="119"/>
      <c r="AM5" s="106"/>
      <c r="AN5" s="107"/>
      <c r="AO5" s="122"/>
      <c r="AP5" s="125"/>
      <c r="AQ5" s="106"/>
      <c r="AR5" s="107"/>
      <c r="AS5" s="122"/>
      <c r="AT5" s="106"/>
      <c r="AU5" s="107"/>
      <c r="AV5" s="122"/>
    </row>
    <row r="6" spans="1:48" s="11" customFormat="1" ht="14.25" customHeight="1">
      <c r="A6" s="106"/>
      <c r="B6" s="107"/>
      <c r="C6" s="129"/>
      <c r="D6" s="12" t="s">
        <v>12</v>
      </c>
      <c r="E6" s="12" t="s">
        <v>13</v>
      </c>
      <c r="F6" s="12" t="s">
        <v>6</v>
      </c>
      <c r="G6" s="12" t="s">
        <v>12</v>
      </c>
      <c r="H6" s="12" t="s">
        <v>13</v>
      </c>
      <c r="I6" s="12" t="s">
        <v>6</v>
      </c>
      <c r="J6" s="129"/>
      <c r="K6" s="12" t="s">
        <v>12</v>
      </c>
      <c r="L6" s="12" t="s">
        <v>13</v>
      </c>
      <c r="M6" s="12" t="s">
        <v>6</v>
      </c>
      <c r="N6" s="12" t="s">
        <v>12</v>
      </c>
      <c r="O6" s="12" t="s">
        <v>13</v>
      </c>
      <c r="P6" s="12" t="s">
        <v>6</v>
      </c>
      <c r="Q6" s="129"/>
      <c r="R6" s="12" t="s">
        <v>12</v>
      </c>
      <c r="S6" s="12" t="s">
        <v>13</v>
      </c>
      <c r="T6" s="12" t="s">
        <v>6</v>
      </c>
      <c r="U6" s="12" t="s">
        <v>12</v>
      </c>
      <c r="V6" s="12" t="s">
        <v>13</v>
      </c>
      <c r="W6" s="12" t="s">
        <v>6</v>
      </c>
      <c r="X6" s="12" t="s">
        <v>12</v>
      </c>
      <c r="Y6" s="12" t="s">
        <v>13</v>
      </c>
      <c r="Z6" s="12" t="s">
        <v>6</v>
      </c>
      <c r="AA6" s="12" t="s">
        <v>135</v>
      </c>
      <c r="AB6" s="12" t="s">
        <v>12</v>
      </c>
      <c r="AC6" s="12" t="s">
        <v>13</v>
      </c>
      <c r="AD6" s="12" t="s">
        <v>6</v>
      </c>
      <c r="AE6" s="12" t="s">
        <v>135</v>
      </c>
      <c r="AF6" s="12" t="s">
        <v>12</v>
      </c>
      <c r="AG6" s="12" t="s">
        <v>13</v>
      </c>
      <c r="AH6" s="12" t="s">
        <v>6</v>
      </c>
      <c r="AI6" s="12" t="s">
        <v>135</v>
      </c>
      <c r="AJ6" s="12" t="s">
        <v>12</v>
      </c>
      <c r="AK6" s="12" t="s">
        <v>13</v>
      </c>
      <c r="AL6" s="12" t="s">
        <v>6</v>
      </c>
      <c r="AM6" s="12" t="s">
        <v>12</v>
      </c>
      <c r="AN6" s="12" t="s">
        <v>13</v>
      </c>
      <c r="AO6" s="12" t="s">
        <v>6</v>
      </c>
      <c r="AP6" s="13"/>
      <c r="AQ6" s="12" t="s">
        <v>12</v>
      </c>
      <c r="AR6" s="12" t="s">
        <v>13</v>
      </c>
      <c r="AS6" s="12" t="s">
        <v>6</v>
      </c>
      <c r="AT6" s="12" t="s">
        <v>12</v>
      </c>
      <c r="AU6" s="12" t="s">
        <v>13</v>
      </c>
      <c r="AV6" s="12" t="s">
        <v>6</v>
      </c>
    </row>
    <row r="7" spans="1:48" ht="16.5" customHeight="1">
      <c r="A7" s="14" t="s">
        <v>178</v>
      </c>
      <c r="B7" s="15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8"/>
      <c r="AQ7" s="17"/>
      <c r="AR7" s="17"/>
      <c r="AS7" s="17"/>
      <c r="AT7" s="17"/>
      <c r="AU7" s="17"/>
      <c r="AV7" s="19"/>
    </row>
    <row r="8" spans="1:48" ht="16.5" customHeight="1">
      <c r="A8" s="14"/>
      <c r="B8" s="20" t="s">
        <v>94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8"/>
      <c r="AQ8" s="17"/>
      <c r="AR8" s="17"/>
      <c r="AS8" s="17"/>
      <c r="AT8" s="17"/>
      <c r="AU8" s="17"/>
      <c r="AV8" s="19"/>
    </row>
    <row r="9" spans="1:48" s="27" customFormat="1" ht="16.5" customHeight="1">
      <c r="A9" s="21"/>
      <c r="B9" s="15" t="s">
        <v>90</v>
      </c>
      <c r="C9" s="22"/>
      <c r="D9" s="15"/>
      <c r="E9" s="15"/>
      <c r="F9" s="15"/>
      <c r="G9" s="15"/>
      <c r="H9" s="15"/>
      <c r="I9" s="15"/>
      <c r="J9" s="15"/>
      <c r="K9" s="15"/>
      <c r="L9" s="15"/>
      <c r="M9" s="15"/>
      <c r="N9" s="23"/>
      <c r="O9" s="23"/>
      <c r="P9" s="15"/>
      <c r="Q9" s="15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5"/>
      <c r="AQ9" s="24"/>
      <c r="AR9" s="24"/>
      <c r="AS9" s="24"/>
      <c r="AT9" s="24"/>
      <c r="AU9" s="24"/>
      <c r="AV9" s="26"/>
    </row>
    <row r="10" spans="1:48" ht="16.5" customHeight="1">
      <c r="A10" s="28"/>
      <c r="B10" s="29" t="s">
        <v>131</v>
      </c>
      <c r="C10" s="30">
        <v>30</v>
      </c>
      <c r="D10" s="30">
        <v>4</v>
      </c>
      <c r="E10" s="30">
        <v>54</v>
      </c>
      <c r="F10" s="30">
        <f>D10+E10</f>
        <v>58</v>
      </c>
      <c r="G10" s="30">
        <v>1</v>
      </c>
      <c r="H10" s="30">
        <v>15</v>
      </c>
      <c r="I10" s="30">
        <f>G10+H10</f>
        <v>16</v>
      </c>
      <c r="J10" s="30">
        <v>100</v>
      </c>
      <c r="K10" s="30">
        <v>131</v>
      </c>
      <c r="L10" s="30">
        <v>496</v>
      </c>
      <c r="M10" s="30">
        <f>K10+L10</f>
        <v>627</v>
      </c>
      <c r="N10" s="30">
        <v>29</v>
      </c>
      <c r="O10" s="30">
        <v>77</v>
      </c>
      <c r="P10" s="30">
        <f>N10+O10</f>
        <v>106</v>
      </c>
      <c r="Q10" s="30">
        <v>20</v>
      </c>
      <c r="R10" s="30">
        <v>5</v>
      </c>
      <c r="S10" s="30">
        <v>35</v>
      </c>
      <c r="T10" s="30">
        <f>R10+S10</f>
        <v>40</v>
      </c>
      <c r="U10" s="30">
        <v>3</v>
      </c>
      <c r="V10" s="30">
        <v>17</v>
      </c>
      <c r="W10" s="30">
        <f>U10+V10</f>
        <v>20</v>
      </c>
      <c r="X10" s="30">
        <f>G10+N10+U10</f>
        <v>33</v>
      </c>
      <c r="Y10" s="30">
        <f>H10+O10+V10</f>
        <v>109</v>
      </c>
      <c r="Z10" s="30">
        <f>X10+Y10</f>
        <v>142</v>
      </c>
      <c r="AA10" s="30">
        <v>0</v>
      </c>
      <c r="AB10" s="30">
        <v>0</v>
      </c>
      <c r="AC10" s="30">
        <v>0</v>
      </c>
      <c r="AD10" s="30">
        <f>AB10+AC10</f>
        <v>0</v>
      </c>
      <c r="AE10" s="30">
        <v>0</v>
      </c>
      <c r="AF10" s="30">
        <v>0</v>
      </c>
      <c r="AG10" s="30">
        <v>0</v>
      </c>
      <c r="AH10" s="30">
        <f>AF10+AG10</f>
        <v>0</v>
      </c>
      <c r="AI10" s="30">
        <v>0</v>
      </c>
      <c r="AJ10" s="30">
        <v>0</v>
      </c>
      <c r="AK10" s="30">
        <v>0</v>
      </c>
      <c r="AL10" s="30">
        <f>AJ10+AK10</f>
        <v>0</v>
      </c>
      <c r="AM10" s="30">
        <f>X10+AB10+AF10+AJ10</f>
        <v>33</v>
      </c>
      <c r="AN10" s="30">
        <f>Y10+AC10+AG10+AK10</f>
        <v>109</v>
      </c>
      <c r="AO10" s="31">
        <f>AM10+AN10</f>
        <v>142</v>
      </c>
      <c r="AP10" s="32">
        <v>1</v>
      </c>
      <c r="AQ10" s="31">
        <f>IF(AP10=1,AM10,"0")</f>
        <v>33</v>
      </c>
      <c r="AR10" s="31">
        <f>IF(AP10=1,AN10,"0")</f>
        <v>109</v>
      </c>
      <c r="AS10" s="31">
        <f>AQ10+AR10</f>
        <v>142</v>
      </c>
      <c r="AT10" s="31" t="str">
        <f>IF(AP10=2,AM10,"0")</f>
        <v>0</v>
      </c>
      <c r="AU10" s="31" t="str">
        <f>IF(AP10=2,AN10,"0")</f>
        <v>0</v>
      </c>
      <c r="AV10" s="31">
        <f>AT10+AU10</f>
        <v>0</v>
      </c>
    </row>
    <row r="11" spans="1:48" ht="16.5" customHeight="1">
      <c r="A11" s="28"/>
      <c r="B11" s="29" t="s">
        <v>14</v>
      </c>
      <c r="C11" s="30">
        <v>30</v>
      </c>
      <c r="D11" s="30">
        <v>6</v>
      </c>
      <c r="E11" s="30">
        <v>42</v>
      </c>
      <c r="F11" s="30">
        <f t="shared" ref="F11:F79" si="0">D11+E11</f>
        <v>48</v>
      </c>
      <c r="G11" s="30">
        <v>1</v>
      </c>
      <c r="H11" s="30">
        <v>10</v>
      </c>
      <c r="I11" s="30">
        <f t="shared" ref="I11:I79" si="1">G11+H11</f>
        <v>11</v>
      </c>
      <c r="J11" s="30">
        <v>100</v>
      </c>
      <c r="K11" s="30">
        <v>108</v>
      </c>
      <c r="L11" s="30">
        <v>375</v>
      </c>
      <c r="M11" s="30">
        <f t="shared" ref="M11:M79" si="2">K11+L11</f>
        <v>483</v>
      </c>
      <c r="N11" s="30">
        <v>25</v>
      </c>
      <c r="O11" s="30">
        <v>95</v>
      </c>
      <c r="P11" s="30">
        <f t="shared" ref="P11:P79" si="3">N11+O11</f>
        <v>120</v>
      </c>
      <c r="Q11" s="30">
        <v>20</v>
      </c>
      <c r="R11" s="30">
        <v>7</v>
      </c>
      <c r="S11" s="30">
        <v>33</v>
      </c>
      <c r="T11" s="30">
        <f t="shared" ref="T11:T79" si="4">R11+S11</f>
        <v>40</v>
      </c>
      <c r="U11" s="30">
        <v>4</v>
      </c>
      <c r="V11" s="30">
        <v>27</v>
      </c>
      <c r="W11" s="30">
        <f t="shared" ref="W11:W79" si="5">U11+V11</f>
        <v>31</v>
      </c>
      <c r="X11" s="30">
        <f t="shared" ref="X11:X79" si="6">G11+N11+U11</f>
        <v>30</v>
      </c>
      <c r="Y11" s="30">
        <f t="shared" ref="Y11:Y79" si="7">H11+O11+V11</f>
        <v>132</v>
      </c>
      <c r="Z11" s="30">
        <f t="shared" ref="Z11:Z79" si="8">X11+Y11</f>
        <v>162</v>
      </c>
      <c r="AA11" s="30">
        <v>0</v>
      </c>
      <c r="AB11" s="30">
        <v>0</v>
      </c>
      <c r="AC11" s="30">
        <v>0</v>
      </c>
      <c r="AD11" s="30">
        <f t="shared" ref="AD11:AD79" si="9">AB11+AC11</f>
        <v>0</v>
      </c>
      <c r="AE11" s="30">
        <v>0</v>
      </c>
      <c r="AF11" s="30">
        <v>0</v>
      </c>
      <c r="AG11" s="30">
        <v>0</v>
      </c>
      <c r="AH11" s="30">
        <f t="shared" ref="AH11:AH79" si="10">AF11+AG11</f>
        <v>0</v>
      </c>
      <c r="AI11" s="30">
        <v>0</v>
      </c>
      <c r="AJ11" s="30">
        <v>0</v>
      </c>
      <c r="AK11" s="30">
        <v>0</v>
      </c>
      <c r="AL11" s="30">
        <f t="shared" ref="AL11:AL79" si="11">AJ11+AK11</f>
        <v>0</v>
      </c>
      <c r="AM11" s="30">
        <f t="shared" ref="AM11:AM79" si="12">X11+AB11+AF11+AJ11</f>
        <v>30</v>
      </c>
      <c r="AN11" s="30">
        <f t="shared" ref="AN11:AN79" si="13">Y11+AC11+AG11+AK11</f>
        <v>132</v>
      </c>
      <c r="AO11" s="31">
        <f t="shared" ref="AO11:AO79" si="14">AM11+AN11</f>
        <v>162</v>
      </c>
      <c r="AP11" s="32">
        <v>1</v>
      </c>
      <c r="AQ11" s="31">
        <f t="shared" ref="AQ11:AQ79" si="15">IF(AP11=1,AM11,"0")</f>
        <v>30</v>
      </c>
      <c r="AR11" s="31">
        <f t="shared" ref="AR11:AR79" si="16">IF(AP11=1,AN11,"0")</f>
        <v>132</v>
      </c>
      <c r="AS11" s="31">
        <f t="shared" ref="AS11:AS79" si="17">AQ11+AR11</f>
        <v>162</v>
      </c>
      <c r="AT11" s="31" t="str">
        <f t="shared" ref="AT11:AT79" si="18">IF(AP11=2,AM11,"0")</f>
        <v>0</v>
      </c>
      <c r="AU11" s="31" t="str">
        <f t="shared" ref="AU11:AU79" si="19">IF(AP11=2,AN11,"0")</f>
        <v>0</v>
      </c>
      <c r="AV11" s="31">
        <f t="shared" ref="AV11:AV79" si="20">AT11+AU11</f>
        <v>0</v>
      </c>
    </row>
    <row r="12" spans="1:48" ht="16.5" customHeight="1">
      <c r="A12" s="28"/>
      <c r="B12" s="29" t="s">
        <v>130</v>
      </c>
      <c r="C12" s="30">
        <v>30</v>
      </c>
      <c r="D12" s="30">
        <v>11</v>
      </c>
      <c r="E12" s="30">
        <v>96</v>
      </c>
      <c r="F12" s="30">
        <f t="shared" si="0"/>
        <v>107</v>
      </c>
      <c r="G12" s="30">
        <v>1</v>
      </c>
      <c r="H12" s="30">
        <v>14</v>
      </c>
      <c r="I12" s="30">
        <f t="shared" si="1"/>
        <v>15</v>
      </c>
      <c r="J12" s="30">
        <v>100</v>
      </c>
      <c r="K12" s="30">
        <v>159</v>
      </c>
      <c r="L12" s="30">
        <v>619</v>
      </c>
      <c r="M12" s="30">
        <f t="shared" si="2"/>
        <v>778</v>
      </c>
      <c r="N12" s="30">
        <v>22</v>
      </c>
      <c r="O12" s="30">
        <v>79</v>
      </c>
      <c r="P12" s="30">
        <f t="shared" si="3"/>
        <v>101</v>
      </c>
      <c r="Q12" s="30">
        <v>20</v>
      </c>
      <c r="R12" s="30">
        <v>1</v>
      </c>
      <c r="S12" s="30">
        <v>29</v>
      </c>
      <c r="T12" s="30">
        <f t="shared" si="4"/>
        <v>30</v>
      </c>
      <c r="U12" s="30">
        <v>0</v>
      </c>
      <c r="V12" s="30">
        <v>22</v>
      </c>
      <c r="W12" s="30">
        <f t="shared" si="5"/>
        <v>22</v>
      </c>
      <c r="X12" s="30">
        <f t="shared" si="6"/>
        <v>23</v>
      </c>
      <c r="Y12" s="30">
        <f t="shared" si="7"/>
        <v>115</v>
      </c>
      <c r="Z12" s="30">
        <f t="shared" si="8"/>
        <v>138</v>
      </c>
      <c r="AA12" s="30">
        <v>0</v>
      </c>
      <c r="AB12" s="30">
        <v>0</v>
      </c>
      <c r="AC12" s="30">
        <v>0</v>
      </c>
      <c r="AD12" s="30">
        <f t="shared" si="9"/>
        <v>0</v>
      </c>
      <c r="AE12" s="30">
        <v>0</v>
      </c>
      <c r="AF12" s="30">
        <v>0</v>
      </c>
      <c r="AG12" s="30">
        <v>0</v>
      </c>
      <c r="AH12" s="30">
        <f t="shared" si="10"/>
        <v>0</v>
      </c>
      <c r="AI12" s="30">
        <v>0</v>
      </c>
      <c r="AJ12" s="30">
        <v>0</v>
      </c>
      <c r="AK12" s="30">
        <v>0</v>
      </c>
      <c r="AL12" s="30">
        <f t="shared" si="11"/>
        <v>0</v>
      </c>
      <c r="AM12" s="30">
        <f t="shared" si="12"/>
        <v>23</v>
      </c>
      <c r="AN12" s="30">
        <f t="shared" si="13"/>
        <v>115</v>
      </c>
      <c r="AO12" s="31">
        <f t="shared" si="14"/>
        <v>138</v>
      </c>
      <c r="AP12" s="32">
        <v>1</v>
      </c>
      <c r="AQ12" s="31">
        <f t="shared" si="15"/>
        <v>23</v>
      </c>
      <c r="AR12" s="31">
        <f t="shared" si="16"/>
        <v>115</v>
      </c>
      <c r="AS12" s="31">
        <f t="shared" si="17"/>
        <v>138</v>
      </c>
      <c r="AT12" s="31" t="str">
        <f t="shared" si="18"/>
        <v>0</v>
      </c>
      <c r="AU12" s="31" t="str">
        <f t="shared" si="19"/>
        <v>0</v>
      </c>
      <c r="AV12" s="31">
        <f t="shared" si="20"/>
        <v>0</v>
      </c>
    </row>
    <row r="13" spans="1:48" s="38" customFormat="1" ht="16.5" customHeight="1">
      <c r="A13" s="33"/>
      <c r="B13" s="34" t="s">
        <v>93</v>
      </c>
      <c r="C13" s="35">
        <f>SUM(C10:C12)</f>
        <v>90</v>
      </c>
      <c r="D13" s="35">
        <f t="shared" ref="D13:AV13" si="21">SUM(D10:D12)</f>
        <v>21</v>
      </c>
      <c r="E13" s="35">
        <f t="shared" si="21"/>
        <v>192</v>
      </c>
      <c r="F13" s="35">
        <f t="shared" si="21"/>
        <v>213</v>
      </c>
      <c r="G13" s="35">
        <f t="shared" si="21"/>
        <v>3</v>
      </c>
      <c r="H13" s="35">
        <f t="shared" si="21"/>
        <v>39</v>
      </c>
      <c r="I13" s="35">
        <f t="shared" si="21"/>
        <v>42</v>
      </c>
      <c r="J13" s="35">
        <f t="shared" si="21"/>
        <v>300</v>
      </c>
      <c r="K13" s="35">
        <f t="shared" si="21"/>
        <v>398</v>
      </c>
      <c r="L13" s="35">
        <f t="shared" si="21"/>
        <v>1490</v>
      </c>
      <c r="M13" s="35">
        <f t="shared" si="21"/>
        <v>1888</v>
      </c>
      <c r="N13" s="35">
        <f t="shared" si="21"/>
        <v>76</v>
      </c>
      <c r="O13" s="35">
        <f t="shared" si="21"/>
        <v>251</v>
      </c>
      <c r="P13" s="35">
        <f t="shared" si="21"/>
        <v>327</v>
      </c>
      <c r="Q13" s="35">
        <f t="shared" si="21"/>
        <v>60</v>
      </c>
      <c r="R13" s="35">
        <f t="shared" si="21"/>
        <v>13</v>
      </c>
      <c r="S13" s="35">
        <f t="shared" si="21"/>
        <v>97</v>
      </c>
      <c r="T13" s="35">
        <f t="shared" si="21"/>
        <v>110</v>
      </c>
      <c r="U13" s="35">
        <f t="shared" si="21"/>
        <v>7</v>
      </c>
      <c r="V13" s="35">
        <f t="shared" si="21"/>
        <v>66</v>
      </c>
      <c r="W13" s="35">
        <f t="shared" si="21"/>
        <v>73</v>
      </c>
      <c r="X13" s="35">
        <f t="shared" si="21"/>
        <v>86</v>
      </c>
      <c r="Y13" s="35">
        <f t="shared" si="21"/>
        <v>356</v>
      </c>
      <c r="Z13" s="35">
        <f t="shared" si="21"/>
        <v>442</v>
      </c>
      <c r="AA13" s="35">
        <f t="shared" si="21"/>
        <v>0</v>
      </c>
      <c r="AB13" s="35">
        <f t="shared" si="21"/>
        <v>0</v>
      </c>
      <c r="AC13" s="35">
        <f t="shared" si="21"/>
        <v>0</v>
      </c>
      <c r="AD13" s="35">
        <f t="shared" si="21"/>
        <v>0</v>
      </c>
      <c r="AE13" s="35">
        <f t="shared" si="21"/>
        <v>0</v>
      </c>
      <c r="AF13" s="35">
        <f t="shared" si="21"/>
        <v>0</v>
      </c>
      <c r="AG13" s="35">
        <f t="shared" si="21"/>
        <v>0</v>
      </c>
      <c r="AH13" s="35">
        <f t="shared" si="21"/>
        <v>0</v>
      </c>
      <c r="AI13" s="35">
        <f t="shared" si="21"/>
        <v>0</v>
      </c>
      <c r="AJ13" s="35">
        <f t="shared" si="21"/>
        <v>0</v>
      </c>
      <c r="AK13" s="35">
        <f t="shared" si="21"/>
        <v>0</v>
      </c>
      <c r="AL13" s="35">
        <f t="shared" si="21"/>
        <v>0</v>
      </c>
      <c r="AM13" s="35">
        <f t="shared" si="21"/>
        <v>86</v>
      </c>
      <c r="AN13" s="35">
        <f t="shared" si="21"/>
        <v>356</v>
      </c>
      <c r="AO13" s="36">
        <f t="shared" si="21"/>
        <v>442</v>
      </c>
      <c r="AP13" s="37">
        <f t="shared" si="21"/>
        <v>3</v>
      </c>
      <c r="AQ13" s="36">
        <f t="shared" si="21"/>
        <v>86</v>
      </c>
      <c r="AR13" s="36">
        <f t="shared" si="21"/>
        <v>356</v>
      </c>
      <c r="AS13" s="36">
        <f t="shared" si="21"/>
        <v>442</v>
      </c>
      <c r="AT13" s="36">
        <f t="shared" si="21"/>
        <v>0</v>
      </c>
      <c r="AU13" s="36">
        <f t="shared" si="21"/>
        <v>0</v>
      </c>
      <c r="AV13" s="36">
        <f t="shared" si="21"/>
        <v>0</v>
      </c>
    </row>
    <row r="14" spans="1:48" s="38" customFormat="1" ht="16.5" customHeight="1">
      <c r="A14" s="33"/>
      <c r="B14" s="34" t="s">
        <v>95</v>
      </c>
      <c r="C14" s="35">
        <f>C13</f>
        <v>90</v>
      </c>
      <c r="D14" s="35">
        <f t="shared" ref="D14:AV15" si="22">D13</f>
        <v>21</v>
      </c>
      <c r="E14" s="35">
        <f t="shared" si="22"/>
        <v>192</v>
      </c>
      <c r="F14" s="35">
        <f t="shared" si="22"/>
        <v>213</v>
      </c>
      <c r="G14" s="35">
        <f t="shared" si="22"/>
        <v>3</v>
      </c>
      <c r="H14" s="35">
        <f t="shared" si="22"/>
        <v>39</v>
      </c>
      <c r="I14" s="35">
        <f t="shared" si="22"/>
        <v>42</v>
      </c>
      <c r="J14" s="35">
        <f t="shared" si="22"/>
        <v>300</v>
      </c>
      <c r="K14" s="35">
        <f t="shared" si="22"/>
        <v>398</v>
      </c>
      <c r="L14" s="35">
        <f t="shared" si="22"/>
        <v>1490</v>
      </c>
      <c r="M14" s="35">
        <f t="shared" si="22"/>
        <v>1888</v>
      </c>
      <c r="N14" s="35">
        <f t="shared" si="22"/>
        <v>76</v>
      </c>
      <c r="O14" s="35">
        <f t="shared" si="22"/>
        <v>251</v>
      </c>
      <c r="P14" s="35">
        <f t="shared" si="22"/>
        <v>327</v>
      </c>
      <c r="Q14" s="35">
        <f t="shared" si="22"/>
        <v>60</v>
      </c>
      <c r="R14" s="35">
        <f t="shared" si="22"/>
        <v>13</v>
      </c>
      <c r="S14" s="35">
        <f t="shared" si="22"/>
        <v>97</v>
      </c>
      <c r="T14" s="35">
        <f t="shared" si="22"/>
        <v>110</v>
      </c>
      <c r="U14" s="35">
        <f t="shared" si="22"/>
        <v>7</v>
      </c>
      <c r="V14" s="35">
        <f t="shared" si="22"/>
        <v>66</v>
      </c>
      <c r="W14" s="35">
        <f t="shared" si="22"/>
        <v>73</v>
      </c>
      <c r="X14" s="35">
        <f t="shared" si="22"/>
        <v>86</v>
      </c>
      <c r="Y14" s="35">
        <f t="shared" si="22"/>
        <v>356</v>
      </c>
      <c r="Z14" s="35">
        <f t="shared" si="22"/>
        <v>442</v>
      </c>
      <c r="AA14" s="35">
        <f t="shared" si="22"/>
        <v>0</v>
      </c>
      <c r="AB14" s="35">
        <f t="shared" si="22"/>
        <v>0</v>
      </c>
      <c r="AC14" s="35">
        <f t="shared" si="22"/>
        <v>0</v>
      </c>
      <c r="AD14" s="35">
        <f t="shared" si="22"/>
        <v>0</v>
      </c>
      <c r="AE14" s="35">
        <f t="shared" si="22"/>
        <v>0</v>
      </c>
      <c r="AF14" s="35">
        <f t="shared" si="22"/>
        <v>0</v>
      </c>
      <c r="AG14" s="35">
        <f t="shared" si="22"/>
        <v>0</v>
      </c>
      <c r="AH14" s="35">
        <f t="shared" si="22"/>
        <v>0</v>
      </c>
      <c r="AI14" s="35">
        <f t="shared" si="22"/>
        <v>0</v>
      </c>
      <c r="AJ14" s="35">
        <f t="shared" si="22"/>
        <v>0</v>
      </c>
      <c r="AK14" s="35">
        <f t="shared" si="22"/>
        <v>0</v>
      </c>
      <c r="AL14" s="35">
        <f t="shared" si="22"/>
        <v>0</v>
      </c>
      <c r="AM14" s="35">
        <f t="shared" si="22"/>
        <v>86</v>
      </c>
      <c r="AN14" s="35">
        <f t="shared" si="22"/>
        <v>356</v>
      </c>
      <c r="AO14" s="36">
        <f t="shared" si="22"/>
        <v>442</v>
      </c>
      <c r="AP14" s="37">
        <f t="shared" si="22"/>
        <v>3</v>
      </c>
      <c r="AQ14" s="36">
        <f t="shared" si="22"/>
        <v>86</v>
      </c>
      <c r="AR14" s="36">
        <f t="shared" si="22"/>
        <v>356</v>
      </c>
      <c r="AS14" s="36">
        <f t="shared" si="22"/>
        <v>442</v>
      </c>
      <c r="AT14" s="36">
        <f t="shared" si="22"/>
        <v>0</v>
      </c>
      <c r="AU14" s="36">
        <f t="shared" si="22"/>
        <v>0</v>
      </c>
      <c r="AV14" s="36">
        <f t="shared" si="22"/>
        <v>0</v>
      </c>
    </row>
    <row r="15" spans="1:48" s="38" customFormat="1" ht="16.5" customHeight="1">
      <c r="A15" s="33"/>
      <c r="B15" s="34" t="s">
        <v>66</v>
      </c>
      <c r="C15" s="35">
        <f>C14</f>
        <v>90</v>
      </c>
      <c r="D15" s="35">
        <f t="shared" si="22"/>
        <v>21</v>
      </c>
      <c r="E15" s="35">
        <f t="shared" si="22"/>
        <v>192</v>
      </c>
      <c r="F15" s="35">
        <f t="shared" si="22"/>
        <v>213</v>
      </c>
      <c r="G15" s="35">
        <f t="shared" si="22"/>
        <v>3</v>
      </c>
      <c r="H15" s="35">
        <f t="shared" si="22"/>
        <v>39</v>
      </c>
      <c r="I15" s="35">
        <f t="shared" si="22"/>
        <v>42</v>
      </c>
      <c r="J15" s="35">
        <f t="shared" si="22"/>
        <v>300</v>
      </c>
      <c r="K15" s="35">
        <f t="shared" si="22"/>
        <v>398</v>
      </c>
      <c r="L15" s="35">
        <f t="shared" si="22"/>
        <v>1490</v>
      </c>
      <c r="M15" s="35">
        <f t="shared" si="22"/>
        <v>1888</v>
      </c>
      <c r="N15" s="35">
        <f t="shared" si="22"/>
        <v>76</v>
      </c>
      <c r="O15" s="35">
        <f t="shared" si="22"/>
        <v>251</v>
      </c>
      <c r="P15" s="35">
        <f t="shared" si="22"/>
        <v>327</v>
      </c>
      <c r="Q15" s="35">
        <f t="shared" si="22"/>
        <v>60</v>
      </c>
      <c r="R15" s="35">
        <f t="shared" si="22"/>
        <v>13</v>
      </c>
      <c r="S15" s="35">
        <f t="shared" si="22"/>
        <v>97</v>
      </c>
      <c r="T15" s="35">
        <f t="shared" si="22"/>
        <v>110</v>
      </c>
      <c r="U15" s="35">
        <f t="shared" si="22"/>
        <v>7</v>
      </c>
      <c r="V15" s="35">
        <f t="shared" si="22"/>
        <v>66</v>
      </c>
      <c r="W15" s="35">
        <f t="shared" si="22"/>
        <v>73</v>
      </c>
      <c r="X15" s="35">
        <f t="shared" si="22"/>
        <v>86</v>
      </c>
      <c r="Y15" s="35">
        <f t="shared" si="22"/>
        <v>356</v>
      </c>
      <c r="Z15" s="35">
        <f t="shared" si="22"/>
        <v>442</v>
      </c>
      <c r="AA15" s="35">
        <f t="shared" si="22"/>
        <v>0</v>
      </c>
      <c r="AB15" s="35">
        <f t="shared" si="22"/>
        <v>0</v>
      </c>
      <c r="AC15" s="35">
        <f t="shared" si="22"/>
        <v>0</v>
      </c>
      <c r="AD15" s="35">
        <f t="shared" si="22"/>
        <v>0</v>
      </c>
      <c r="AE15" s="35">
        <f t="shared" si="22"/>
        <v>0</v>
      </c>
      <c r="AF15" s="35">
        <f t="shared" si="22"/>
        <v>0</v>
      </c>
      <c r="AG15" s="35">
        <f t="shared" si="22"/>
        <v>0</v>
      </c>
      <c r="AH15" s="35">
        <f t="shared" si="22"/>
        <v>0</v>
      </c>
      <c r="AI15" s="35">
        <f t="shared" si="22"/>
        <v>0</v>
      </c>
      <c r="AJ15" s="35">
        <f t="shared" si="22"/>
        <v>0</v>
      </c>
      <c r="AK15" s="35">
        <f t="shared" si="22"/>
        <v>0</v>
      </c>
      <c r="AL15" s="35">
        <f t="shared" si="22"/>
        <v>0</v>
      </c>
      <c r="AM15" s="35">
        <f t="shared" si="22"/>
        <v>86</v>
      </c>
      <c r="AN15" s="35">
        <f t="shared" si="22"/>
        <v>356</v>
      </c>
      <c r="AO15" s="36">
        <f t="shared" si="22"/>
        <v>442</v>
      </c>
      <c r="AP15" s="37">
        <f t="shared" si="22"/>
        <v>3</v>
      </c>
      <c r="AQ15" s="36">
        <f t="shared" si="22"/>
        <v>86</v>
      </c>
      <c r="AR15" s="36">
        <f t="shared" si="22"/>
        <v>356</v>
      </c>
      <c r="AS15" s="36">
        <f t="shared" si="22"/>
        <v>442</v>
      </c>
      <c r="AT15" s="36">
        <f t="shared" si="22"/>
        <v>0</v>
      </c>
      <c r="AU15" s="36">
        <f t="shared" si="22"/>
        <v>0</v>
      </c>
      <c r="AV15" s="36">
        <f t="shared" si="22"/>
        <v>0</v>
      </c>
    </row>
    <row r="16" spans="1:48" ht="16.5" customHeight="1">
      <c r="A16" s="14" t="s">
        <v>64</v>
      </c>
      <c r="B16" s="15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1"/>
      <c r="AP16" s="42"/>
      <c r="AQ16" s="41"/>
      <c r="AR16" s="41"/>
      <c r="AS16" s="41"/>
      <c r="AT16" s="41"/>
      <c r="AU16" s="41"/>
      <c r="AV16" s="43"/>
    </row>
    <row r="17" spans="1:48" ht="16.5" customHeight="1">
      <c r="A17" s="14"/>
      <c r="B17" s="20" t="s">
        <v>94</v>
      </c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1"/>
      <c r="AP17" s="42"/>
      <c r="AQ17" s="41"/>
      <c r="AR17" s="41"/>
      <c r="AS17" s="41"/>
      <c r="AT17" s="41"/>
      <c r="AU17" s="41"/>
      <c r="AV17" s="43"/>
    </row>
    <row r="18" spans="1:48" ht="16.5" customHeight="1">
      <c r="A18" s="21"/>
      <c r="B18" s="15" t="s">
        <v>89</v>
      </c>
      <c r="C18" s="44"/>
      <c r="D18" s="45"/>
      <c r="E18" s="45"/>
      <c r="F18" s="40"/>
      <c r="G18" s="45"/>
      <c r="H18" s="45"/>
      <c r="I18" s="40"/>
      <c r="J18" s="45"/>
      <c r="K18" s="45"/>
      <c r="L18" s="45"/>
      <c r="M18" s="40"/>
      <c r="N18" s="46"/>
      <c r="O18" s="46"/>
      <c r="P18" s="40"/>
      <c r="Q18" s="45"/>
      <c r="R18" s="45"/>
      <c r="S18" s="45"/>
      <c r="T18" s="40"/>
      <c r="U18" s="45"/>
      <c r="V18" s="45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1"/>
      <c r="AP18" s="42"/>
      <c r="AQ18" s="41"/>
      <c r="AR18" s="41"/>
      <c r="AS18" s="41"/>
      <c r="AT18" s="41"/>
      <c r="AU18" s="41"/>
      <c r="AV18" s="43"/>
    </row>
    <row r="19" spans="1:48" ht="16.5" customHeight="1">
      <c r="A19" s="28"/>
      <c r="B19" s="29" t="s">
        <v>21</v>
      </c>
      <c r="C19" s="31">
        <v>10</v>
      </c>
      <c r="D19" s="31">
        <v>8</v>
      </c>
      <c r="E19" s="31">
        <v>10</v>
      </c>
      <c r="F19" s="30">
        <f t="shared" ref="F19:F24" si="23">D19+E19</f>
        <v>18</v>
      </c>
      <c r="G19" s="31">
        <v>4</v>
      </c>
      <c r="H19" s="31">
        <v>7</v>
      </c>
      <c r="I19" s="30">
        <f t="shared" ref="I19:I24" si="24">G19+H19</f>
        <v>11</v>
      </c>
      <c r="J19" s="31">
        <v>10</v>
      </c>
      <c r="K19" s="31">
        <v>57</v>
      </c>
      <c r="L19" s="30">
        <v>35</v>
      </c>
      <c r="M19" s="30">
        <f t="shared" ref="M19:M24" si="25">K19+L19</f>
        <v>92</v>
      </c>
      <c r="N19" s="31">
        <v>9</v>
      </c>
      <c r="O19" s="31">
        <v>4</v>
      </c>
      <c r="P19" s="30">
        <f t="shared" ref="P19:P24" si="26">N19+O19</f>
        <v>13</v>
      </c>
      <c r="Q19" s="30">
        <v>10</v>
      </c>
      <c r="R19" s="30">
        <v>5</v>
      </c>
      <c r="S19" s="30">
        <v>5</v>
      </c>
      <c r="T19" s="30">
        <f t="shared" ref="T19:T24" si="27">R19+S19</f>
        <v>10</v>
      </c>
      <c r="U19" s="31">
        <v>2</v>
      </c>
      <c r="V19" s="31">
        <v>2</v>
      </c>
      <c r="W19" s="30">
        <f t="shared" ref="W19:W24" si="28">U19+V19</f>
        <v>4</v>
      </c>
      <c r="X19" s="30">
        <f t="shared" ref="X19:Y24" si="29">G19+N19+U19</f>
        <v>15</v>
      </c>
      <c r="Y19" s="30">
        <f t="shared" si="29"/>
        <v>13</v>
      </c>
      <c r="Z19" s="30">
        <f t="shared" ref="Z19:Z24" si="30">X19+Y19</f>
        <v>28</v>
      </c>
      <c r="AA19" s="30">
        <v>0</v>
      </c>
      <c r="AB19" s="30">
        <v>0</v>
      </c>
      <c r="AC19" s="30">
        <v>0</v>
      </c>
      <c r="AD19" s="30">
        <f t="shared" ref="AD19:AD24" si="31">AB19+AC19</f>
        <v>0</v>
      </c>
      <c r="AE19" s="30">
        <v>0</v>
      </c>
      <c r="AF19" s="30">
        <v>0</v>
      </c>
      <c r="AG19" s="30">
        <v>0</v>
      </c>
      <c r="AH19" s="30">
        <f t="shared" ref="AH19:AH24" si="32">AF19+AG19</f>
        <v>0</v>
      </c>
      <c r="AI19" s="30">
        <v>0</v>
      </c>
      <c r="AJ19" s="30">
        <v>0</v>
      </c>
      <c r="AK19" s="30">
        <v>0</v>
      </c>
      <c r="AL19" s="30">
        <f t="shared" ref="AL19:AL24" si="33">AJ19+AK19</f>
        <v>0</v>
      </c>
      <c r="AM19" s="30">
        <f t="shared" ref="AM19:AN24" si="34">X19+AB19+AF19+AJ19</f>
        <v>15</v>
      </c>
      <c r="AN19" s="30">
        <f t="shared" si="34"/>
        <v>13</v>
      </c>
      <c r="AO19" s="31">
        <f t="shared" ref="AO19:AO24" si="35">AM19+AN19</f>
        <v>28</v>
      </c>
      <c r="AP19" s="32">
        <v>2</v>
      </c>
      <c r="AQ19" s="31" t="str">
        <f t="shared" ref="AQ19:AQ24" si="36">IF(AP19=1,AM19,"0")</f>
        <v>0</v>
      </c>
      <c r="AR19" s="31" t="str">
        <f t="shared" ref="AR19:AR24" si="37">IF(AP19=1,AN19,"0")</f>
        <v>0</v>
      </c>
      <c r="AS19" s="31">
        <f t="shared" ref="AS19:AS24" si="38">AQ19+AR19</f>
        <v>0</v>
      </c>
      <c r="AT19" s="31">
        <f t="shared" ref="AT19:AT24" si="39">IF(AP19=2,AM19,"0")</f>
        <v>15</v>
      </c>
      <c r="AU19" s="31">
        <f t="shared" ref="AU19:AU24" si="40">IF(AP19=2,AN19,"0")</f>
        <v>13</v>
      </c>
      <c r="AV19" s="31">
        <f t="shared" ref="AV19:AV24" si="41">AT19+AU19</f>
        <v>28</v>
      </c>
    </row>
    <row r="20" spans="1:48" ht="16.5" customHeight="1">
      <c r="A20" s="28"/>
      <c r="B20" s="29" t="s">
        <v>19</v>
      </c>
      <c r="C20" s="31">
        <v>10</v>
      </c>
      <c r="D20" s="31">
        <v>6</v>
      </c>
      <c r="E20" s="31">
        <v>4</v>
      </c>
      <c r="F20" s="30">
        <f t="shared" si="23"/>
        <v>10</v>
      </c>
      <c r="G20" s="31">
        <v>3</v>
      </c>
      <c r="H20" s="31">
        <v>0</v>
      </c>
      <c r="I20" s="30">
        <f t="shared" si="24"/>
        <v>3</v>
      </c>
      <c r="J20" s="31">
        <v>10</v>
      </c>
      <c r="K20" s="31">
        <v>81</v>
      </c>
      <c r="L20" s="30">
        <v>9</v>
      </c>
      <c r="M20" s="30">
        <f t="shared" si="25"/>
        <v>90</v>
      </c>
      <c r="N20" s="31">
        <v>14</v>
      </c>
      <c r="O20" s="31">
        <v>3</v>
      </c>
      <c r="P20" s="30">
        <f t="shared" si="26"/>
        <v>17</v>
      </c>
      <c r="Q20" s="30">
        <v>10</v>
      </c>
      <c r="R20" s="30">
        <v>3</v>
      </c>
      <c r="S20" s="30">
        <v>7</v>
      </c>
      <c r="T20" s="30">
        <f t="shared" si="27"/>
        <v>10</v>
      </c>
      <c r="U20" s="31">
        <v>1</v>
      </c>
      <c r="V20" s="31">
        <v>3</v>
      </c>
      <c r="W20" s="30">
        <f t="shared" si="28"/>
        <v>4</v>
      </c>
      <c r="X20" s="30">
        <f t="shared" si="29"/>
        <v>18</v>
      </c>
      <c r="Y20" s="30">
        <f t="shared" si="29"/>
        <v>6</v>
      </c>
      <c r="Z20" s="30">
        <f t="shared" si="30"/>
        <v>24</v>
      </c>
      <c r="AA20" s="30">
        <v>0</v>
      </c>
      <c r="AB20" s="30">
        <v>0</v>
      </c>
      <c r="AC20" s="30">
        <v>0</v>
      </c>
      <c r="AD20" s="30">
        <f t="shared" si="31"/>
        <v>0</v>
      </c>
      <c r="AE20" s="30">
        <v>0</v>
      </c>
      <c r="AF20" s="30">
        <v>0</v>
      </c>
      <c r="AG20" s="30">
        <v>0</v>
      </c>
      <c r="AH20" s="30">
        <f t="shared" si="32"/>
        <v>0</v>
      </c>
      <c r="AI20" s="30">
        <v>0</v>
      </c>
      <c r="AJ20" s="30">
        <v>0</v>
      </c>
      <c r="AK20" s="30">
        <v>0</v>
      </c>
      <c r="AL20" s="30">
        <f t="shared" si="33"/>
        <v>0</v>
      </c>
      <c r="AM20" s="30">
        <f t="shared" si="34"/>
        <v>18</v>
      </c>
      <c r="AN20" s="30">
        <f t="shared" si="34"/>
        <v>6</v>
      </c>
      <c r="AO20" s="31">
        <f t="shared" si="35"/>
        <v>24</v>
      </c>
      <c r="AP20" s="32">
        <v>2</v>
      </c>
      <c r="AQ20" s="31" t="str">
        <f t="shared" si="36"/>
        <v>0</v>
      </c>
      <c r="AR20" s="31" t="str">
        <f t="shared" si="37"/>
        <v>0</v>
      </c>
      <c r="AS20" s="31">
        <f t="shared" si="38"/>
        <v>0</v>
      </c>
      <c r="AT20" s="31">
        <f t="shared" si="39"/>
        <v>18</v>
      </c>
      <c r="AU20" s="31">
        <f t="shared" si="40"/>
        <v>6</v>
      </c>
      <c r="AV20" s="31">
        <f t="shared" si="41"/>
        <v>24</v>
      </c>
    </row>
    <row r="21" spans="1:48" ht="16.5" customHeight="1">
      <c r="A21" s="28"/>
      <c r="B21" s="29" t="s">
        <v>114</v>
      </c>
      <c r="C21" s="31">
        <v>10</v>
      </c>
      <c r="D21" s="31">
        <v>13</v>
      </c>
      <c r="E21" s="31">
        <v>5</v>
      </c>
      <c r="F21" s="30">
        <f t="shared" si="23"/>
        <v>18</v>
      </c>
      <c r="G21" s="31">
        <v>4</v>
      </c>
      <c r="H21" s="31">
        <v>0</v>
      </c>
      <c r="I21" s="30">
        <f t="shared" si="24"/>
        <v>4</v>
      </c>
      <c r="J21" s="31">
        <v>10</v>
      </c>
      <c r="K21" s="31">
        <v>78</v>
      </c>
      <c r="L21" s="30">
        <v>12</v>
      </c>
      <c r="M21" s="30">
        <f t="shared" si="25"/>
        <v>90</v>
      </c>
      <c r="N21" s="31">
        <v>13</v>
      </c>
      <c r="O21" s="31">
        <v>5</v>
      </c>
      <c r="P21" s="30">
        <f t="shared" si="26"/>
        <v>18</v>
      </c>
      <c r="Q21" s="30">
        <v>10</v>
      </c>
      <c r="R21" s="30">
        <v>6</v>
      </c>
      <c r="S21" s="30">
        <v>2</v>
      </c>
      <c r="T21" s="30">
        <f t="shared" si="27"/>
        <v>8</v>
      </c>
      <c r="U21" s="31">
        <v>4</v>
      </c>
      <c r="V21" s="31">
        <v>1</v>
      </c>
      <c r="W21" s="30">
        <f t="shared" si="28"/>
        <v>5</v>
      </c>
      <c r="X21" s="30">
        <f t="shared" si="29"/>
        <v>21</v>
      </c>
      <c r="Y21" s="30">
        <f t="shared" si="29"/>
        <v>6</v>
      </c>
      <c r="Z21" s="30">
        <f t="shared" si="30"/>
        <v>27</v>
      </c>
      <c r="AA21" s="30">
        <v>0</v>
      </c>
      <c r="AB21" s="30">
        <v>0</v>
      </c>
      <c r="AC21" s="30">
        <v>0</v>
      </c>
      <c r="AD21" s="30">
        <f t="shared" si="31"/>
        <v>0</v>
      </c>
      <c r="AE21" s="30">
        <v>0</v>
      </c>
      <c r="AF21" s="30">
        <v>0</v>
      </c>
      <c r="AG21" s="30">
        <v>0</v>
      </c>
      <c r="AH21" s="30">
        <f t="shared" si="32"/>
        <v>0</v>
      </c>
      <c r="AI21" s="30">
        <v>0</v>
      </c>
      <c r="AJ21" s="30">
        <v>0</v>
      </c>
      <c r="AK21" s="30">
        <v>0</v>
      </c>
      <c r="AL21" s="30">
        <f t="shared" si="33"/>
        <v>0</v>
      </c>
      <c r="AM21" s="30">
        <f t="shared" si="34"/>
        <v>21</v>
      </c>
      <c r="AN21" s="30">
        <f t="shared" si="34"/>
        <v>6</v>
      </c>
      <c r="AO21" s="31">
        <f t="shared" si="35"/>
        <v>27</v>
      </c>
      <c r="AP21" s="32">
        <v>2</v>
      </c>
      <c r="AQ21" s="31" t="str">
        <f t="shared" si="36"/>
        <v>0</v>
      </c>
      <c r="AR21" s="31" t="str">
        <f t="shared" si="37"/>
        <v>0</v>
      </c>
      <c r="AS21" s="31">
        <f t="shared" si="38"/>
        <v>0</v>
      </c>
      <c r="AT21" s="31">
        <f t="shared" si="39"/>
        <v>21</v>
      </c>
      <c r="AU21" s="31">
        <f t="shared" si="40"/>
        <v>6</v>
      </c>
      <c r="AV21" s="31">
        <f t="shared" si="41"/>
        <v>27</v>
      </c>
    </row>
    <row r="22" spans="1:48" ht="16.5" customHeight="1">
      <c r="A22" s="28"/>
      <c r="B22" s="29" t="s">
        <v>18</v>
      </c>
      <c r="C22" s="31">
        <v>10</v>
      </c>
      <c r="D22" s="31">
        <v>4</v>
      </c>
      <c r="E22" s="31">
        <v>2</v>
      </c>
      <c r="F22" s="30">
        <f t="shared" si="23"/>
        <v>6</v>
      </c>
      <c r="G22" s="31">
        <v>2</v>
      </c>
      <c r="H22" s="31">
        <v>1</v>
      </c>
      <c r="I22" s="30">
        <f t="shared" si="24"/>
        <v>3</v>
      </c>
      <c r="J22" s="31">
        <v>10</v>
      </c>
      <c r="K22" s="31">
        <v>38</v>
      </c>
      <c r="L22" s="30">
        <v>14</v>
      </c>
      <c r="M22" s="30">
        <f t="shared" si="25"/>
        <v>52</v>
      </c>
      <c r="N22" s="31">
        <v>14</v>
      </c>
      <c r="O22" s="31">
        <v>6</v>
      </c>
      <c r="P22" s="30">
        <f t="shared" si="26"/>
        <v>20</v>
      </c>
      <c r="Q22" s="30">
        <v>10</v>
      </c>
      <c r="R22" s="30">
        <v>6</v>
      </c>
      <c r="S22" s="30">
        <v>4</v>
      </c>
      <c r="T22" s="30">
        <f t="shared" si="27"/>
        <v>10</v>
      </c>
      <c r="U22" s="31">
        <v>3</v>
      </c>
      <c r="V22" s="31">
        <v>1</v>
      </c>
      <c r="W22" s="30">
        <f t="shared" si="28"/>
        <v>4</v>
      </c>
      <c r="X22" s="30">
        <f t="shared" si="29"/>
        <v>19</v>
      </c>
      <c r="Y22" s="30">
        <f t="shared" si="29"/>
        <v>8</v>
      </c>
      <c r="Z22" s="30">
        <f t="shared" si="30"/>
        <v>27</v>
      </c>
      <c r="AA22" s="30">
        <v>0</v>
      </c>
      <c r="AB22" s="30">
        <v>0</v>
      </c>
      <c r="AC22" s="30">
        <v>0</v>
      </c>
      <c r="AD22" s="30">
        <f t="shared" si="31"/>
        <v>0</v>
      </c>
      <c r="AE22" s="30">
        <v>0</v>
      </c>
      <c r="AF22" s="30">
        <v>0</v>
      </c>
      <c r="AG22" s="30">
        <v>0</v>
      </c>
      <c r="AH22" s="30">
        <f t="shared" si="32"/>
        <v>0</v>
      </c>
      <c r="AI22" s="30">
        <v>0</v>
      </c>
      <c r="AJ22" s="30">
        <v>0</v>
      </c>
      <c r="AK22" s="30">
        <v>0</v>
      </c>
      <c r="AL22" s="30">
        <f t="shared" si="33"/>
        <v>0</v>
      </c>
      <c r="AM22" s="30">
        <f t="shared" si="34"/>
        <v>19</v>
      </c>
      <c r="AN22" s="30">
        <f t="shared" si="34"/>
        <v>8</v>
      </c>
      <c r="AO22" s="31">
        <f t="shared" si="35"/>
        <v>27</v>
      </c>
      <c r="AP22" s="32">
        <v>2</v>
      </c>
      <c r="AQ22" s="31" t="str">
        <f t="shared" si="36"/>
        <v>0</v>
      </c>
      <c r="AR22" s="31" t="str">
        <f t="shared" si="37"/>
        <v>0</v>
      </c>
      <c r="AS22" s="31">
        <f t="shared" si="38"/>
        <v>0</v>
      </c>
      <c r="AT22" s="31">
        <f t="shared" si="39"/>
        <v>19</v>
      </c>
      <c r="AU22" s="31">
        <f t="shared" si="40"/>
        <v>8</v>
      </c>
      <c r="AV22" s="31">
        <f t="shared" si="41"/>
        <v>27</v>
      </c>
    </row>
    <row r="23" spans="1:48" ht="16.5" customHeight="1">
      <c r="A23" s="28"/>
      <c r="B23" s="29" t="s">
        <v>126</v>
      </c>
      <c r="C23" s="31">
        <v>10</v>
      </c>
      <c r="D23" s="31">
        <v>12</v>
      </c>
      <c r="E23" s="31">
        <v>10</v>
      </c>
      <c r="F23" s="30">
        <f t="shared" si="23"/>
        <v>22</v>
      </c>
      <c r="G23" s="31">
        <v>6</v>
      </c>
      <c r="H23" s="31">
        <v>3</v>
      </c>
      <c r="I23" s="30">
        <f t="shared" si="24"/>
        <v>9</v>
      </c>
      <c r="J23" s="31">
        <v>10</v>
      </c>
      <c r="K23" s="31">
        <v>30</v>
      </c>
      <c r="L23" s="30">
        <v>8</v>
      </c>
      <c r="M23" s="30">
        <f t="shared" si="25"/>
        <v>38</v>
      </c>
      <c r="N23" s="31">
        <v>10</v>
      </c>
      <c r="O23" s="31">
        <v>3</v>
      </c>
      <c r="P23" s="30">
        <f t="shared" si="26"/>
        <v>13</v>
      </c>
      <c r="Q23" s="30">
        <v>10</v>
      </c>
      <c r="R23" s="30">
        <v>6</v>
      </c>
      <c r="S23" s="30">
        <v>4</v>
      </c>
      <c r="T23" s="30">
        <f t="shared" si="27"/>
        <v>10</v>
      </c>
      <c r="U23" s="31">
        <v>3</v>
      </c>
      <c r="V23" s="31">
        <v>1</v>
      </c>
      <c r="W23" s="30">
        <f t="shared" si="28"/>
        <v>4</v>
      </c>
      <c r="X23" s="30">
        <f t="shared" si="29"/>
        <v>19</v>
      </c>
      <c r="Y23" s="30">
        <f t="shared" si="29"/>
        <v>7</v>
      </c>
      <c r="Z23" s="30">
        <f t="shared" si="30"/>
        <v>26</v>
      </c>
      <c r="AA23" s="30">
        <v>0</v>
      </c>
      <c r="AB23" s="30">
        <v>0</v>
      </c>
      <c r="AC23" s="30">
        <v>0</v>
      </c>
      <c r="AD23" s="30">
        <f t="shared" si="31"/>
        <v>0</v>
      </c>
      <c r="AE23" s="30">
        <v>0</v>
      </c>
      <c r="AF23" s="30">
        <v>0</v>
      </c>
      <c r="AG23" s="30">
        <v>0</v>
      </c>
      <c r="AH23" s="30">
        <f t="shared" si="32"/>
        <v>0</v>
      </c>
      <c r="AI23" s="30">
        <v>0</v>
      </c>
      <c r="AJ23" s="30">
        <v>0</v>
      </c>
      <c r="AK23" s="30">
        <v>0</v>
      </c>
      <c r="AL23" s="30">
        <f t="shared" si="33"/>
        <v>0</v>
      </c>
      <c r="AM23" s="30">
        <f t="shared" si="34"/>
        <v>19</v>
      </c>
      <c r="AN23" s="30">
        <f t="shared" si="34"/>
        <v>7</v>
      </c>
      <c r="AO23" s="31">
        <f t="shared" si="35"/>
        <v>26</v>
      </c>
      <c r="AP23" s="32">
        <v>2</v>
      </c>
      <c r="AQ23" s="31" t="str">
        <f t="shared" si="36"/>
        <v>0</v>
      </c>
      <c r="AR23" s="31" t="str">
        <f t="shared" si="37"/>
        <v>0</v>
      </c>
      <c r="AS23" s="31">
        <f t="shared" si="38"/>
        <v>0</v>
      </c>
      <c r="AT23" s="31">
        <f t="shared" si="39"/>
        <v>19</v>
      </c>
      <c r="AU23" s="31">
        <f t="shared" si="40"/>
        <v>7</v>
      </c>
      <c r="AV23" s="31">
        <f t="shared" si="41"/>
        <v>26</v>
      </c>
    </row>
    <row r="24" spans="1:48" ht="16.5" customHeight="1">
      <c r="A24" s="28"/>
      <c r="B24" s="29" t="s">
        <v>20</v>
      </c>
      <c r="C24" s="31">
        <v>10</v>
      </c>
      <c r="D24" s="31">
        <v>4</v>
      </c>
      <c r="E24" s="31">
        <v>6</v>
      </c>
      <c r="F24" s="30">
        <f t="shared" si="23"/>
        <v>10</v>
      </c>
      <c r="G24" s="31">
        <v>2</v>
      </c>
      <c r="H24" s="31">
        <v>1</v>
      </c>
      <c r="I24" s="30">
        <f t="shared" si="24"/>
        <v>3</v>
      </c>
      <c r="J24" s="31">
        <v>10</v>
      </c>
      <c r="K24" s="31">
        <v>35</v>
      </c>
      <c r="L24" s="30">
        <v>14</v>
      </c>
      <c r="M24" s="30">
        <f t="shared" si="25"/>
        <v>49</v>
      </c>
      <c r="N24" s="31">
        <v>14</v>
      </c>
      <c r="O24" s="31">
        <v>6</v>
      </c>
      <c r="P24" s="30">
        <f t="shared" si="26"/>
        <v>20</v>
      </c>
      <c r="Q24" s="30">
        <v>10</v>
      </c>
      <c r="R24" s="30">
        <v>3</v>
      </c>
      <c r="S24" s="30">
        <v>7</v>
      </c>
      <c r="T24" s="30">
        <f t="shared" si="27"/>
        <v>10</v>
      </c>
      <c r="U24" s="31">
        <v>2</v>
      </c>
      <c r="V24" s="31">
        <v>2</v>
      </c>
      <c r="W24" s="30">
        <f t="shared" si="28"/>
        <v>4</v>
      </c>
      <c r="X24" s="30">
        <f t="shared" si="29"/>
        <v>18</v>
      </c>
      <c r="Y24" s="30">
        <f t="shared" si="29"/>
        <v>9</v>
      </c>
      <c r="Z24" s="30">
        <f t="shared" si="30"/>
        <v>27</v>
      </c>
      <c r="AA24" s="30">
        <v>0</v>
      </c>
      <c r="AB24" s="30">
        <v>0</v>
      </c>
      <c r="AC24" s="30">
        <v>0</v>
      </c>
      <c r="AD24" s="30">
        <f t="shared" si="31"/>
        <v>0</v>
      </c>
      <c r="AE24" s="30">
        <v>0</v>
      </c>
      <c r="AF24" s="30">
        <v>0</v>
      </c>
      <c r="AG24" s="30">
        <v>0</v>
      </c>
      <c r="AH24" s="30">
        <f t="shared" si="32"/>
        <v>0</v>
      </c>
      <c r="AI24" s="30">
        <v>0</v>
      </c>
      <c r="AJ24" s="30">
        <v>0</v>
      </c>
      <c r="AK24" s="30">
        <v>0</v>
      </c>
      <c r="AL24" s="30">
        <f t="shared" si="33"/>
        <v>0</v>
      </c>
      <c r="AM24" s="30">
        <f t="shared" si="34"/>
        <v>18</v>
      </c>
      <c r="AN24" s="30">
        <f t="shared" si="34"/>
        <v>9</v>
      </c>
      <c r="AO24" s="31">
        <f t="shared" si="35"/>
        <v>27</v>
      </c>
      <c r="AP24" s="32">
        <v>2</v>
      </c>
      <c r="AQ24" s="31" t="str">
        <f t="shared" si="36"/>
        <v>0</v>
      </c>
      <c r="AR24" s="31" t="str">
        <f t="shared" si="37"/>
        <v>0</v>
      </c>
      <c r="AS24" s="31">
        <f t="shared" si="38"/>
        <v>0</v>
      </c>
      <c r="AT24" s="31">
        <f t="shared" si="39"/>
        <v>18</v>
      </c>
      <c r="AU24" s="31">
        <f t="shared" si="40"/>
        <v>9</v>
      </c>
      <c r="AV24" s="31">
        <f t="shared" si="41"/>
        <v>27</v>
      </c>
    </row>
    <row r="25" spans="1:48" s="38" customFormat="1" ht="16.5" customHeight="1">
      <c r="A25" s="33"/>
      <c r="B25" s="34" t="s">
        <v>93</v>
      </c>
      <c r="C25" s="36">
        <f>SUM(C19:C24)</f>
        <v>60</v>
      </c>
      <c r="D25" s="36">
        <f t="shared" ref="D25:AV25" si="42">SUM(D19:D24)</f>
        <v>47</v>
      </c>
      <c r="E25" s="36">
        <f t="shared" si="42"/>
        <v>37</v>
      </c>
      <c r="F25" s="35">
        <f t="shared" si="42"/>
        <v>84</v>
      </c>
      <c r="G25" s="36">
        <f t="shared" si="42"/>
        <v>21</v>
      </c>
      <c r="H25" s="36">
        <f t="shared" si="42"/>
        <v>12</v>
      </c>
      <c r="I25" s="35">
        <f t="shared" si="42"/>
        <v>33</v>
      </c>
      <c r="J25" s="36">
        <f t="shared" si="42"/>
        <v>60</v>
      </c>
      <c r="K25" s="36">
        <f t="shared" si="42"/>
        <v>319</v>
      </c>
      <c r="L25" s="35">
        <f t="shared" si="42"/>
        <v>92</v>
      </c>
      <c r="M25" s="35">
        <f t="shared" si="42"/>
        <v>411</v>
      </c>
      <c r="N25" s="36">
        <f t="shared" si="42"/>
        <v>74</v>
      </c>
      <c r="O25" s="36">
        <f t="shared" si="42"/>
        <v>27</v>
      </c>
      <c r="P25" s="35">
        <f t="shared" si="42"/>
        <v>101</v>
      </c>
      <c r="Q25" s="35">
        <f t="shared" si="42"/>
        <v>60</v>
      </c>
      <c r="R25" s="35">
        <f t="shared" si="42"/>
        <v>29</v>
      </c>
      <c r="S25" s="35">
        <f t="shared" si="42"/>
        <v>29</v>
      </c>
      <c r="T25" s="35">
        <f t="shared" si="42"/>
        <v>58</v>
      </c>
      <c r="U25" s="36">
        <f t="shared" si="42"/>
        <v>15</v>
      </c>
      <c r="V25" s="36">
        <f t="shared" si="42"/>
        <v>10</v>
      </c>
      <c r="W25" s="35">
        <f t="shared" si="42"/>
        <v>25</v>
      </c>
      <c r="X25" s="35">
        <f t="shared" si="42"/>
        <v>110</v>
      </c>
      <c r="Y25" s="35">
        <f t="shared" si="42"/>
        <v>49</v>
      </c>
      <c r="Z25" s="35">
        <f t="shared" si="42"/>
        <v>159</v>
      </c>
      <c r="AA25" s="35">
        <f t="shared" si="42"/>
        <v>0</v>
      </c>
      <c r="AB25" s="35">
        <f t="shared" si="42"/>
        <v>0</v>
      </c>
      <c r="AC25" s="35">
        <f t="shared" si="42"/>
        <v>0</v>
      </c>
      <c r="AD25" s="35">
        <f t="shared" si="42"/>
        <v>0</v>
      </c>
      <c r="AE25" s="35">
        <f t="shared" si="42"/>
        <v>0</v>
      </c>
      <c r="AF25" s="35">
        <f t="shared" si="42"/>
        <v>0</v>
      </c>
      <c r="AG25" s="35">
        <f t="shared" si="42"/>
        <v>0</v>
      </c>
      <c r="AH25" s="35">
        <f t="shared" si="42"/>
        <v>0</v>
      </c>
      <c r="AI25" s="35">
        <f t="shared" si="42"/>
        <v>0</v>
      </c>
      <c r="AJ25" s="35">
        <f t="shared" si="42"/>
        <v>0</v>
      </c>
      <c r="AK25" s="35">
        <f t="shared" si="42"/>
        <v>0</v>
      </c>
      <c r="AL25" s="35">
        <f t="shared" si="42"/>
        <v>0</v>
      </c>
      <c r="AM25" s="35">
        <f t="shared" si="42"/>
        <v>110</v>
      </c>
      <c r="AN25" s="35">
        <f t="shared" si="42"/>
        <v>49</v>
      </c>
      <c r="AO25" s="36">
        <f t="shared" si="42"/>
        <v>159</v>
      </c>
      <c r="AP25" s="37">
        <f t="shared" si="42"/>
        <v>12</v>
      </c>
      <c r="AQ25" s="36">
        <f t="shared" si="42"/>
        <v>0</v>
      </c>
      <c r="AR25" s="36">
        <f t="shared" si="42"/>
        <v>0</v>
      </c>
      <c r="AS25" s="36">
        <f t="shared" si="42"/>
        <v>0</v>
      </c>
      <c r="AT25" s="36">
        <f t="shared" si="42"/>
        <v>110</v>
      </c>
      <c r="AU25" s="36">
        <f t="shared" si="42"/>
        <v>49</v>
      </c>
      <c r="AV25" s="36">
        <f t="shared" si="42"/>
        <v>159</v>
      </c>
    </row>
    <row r="26" spans="1:48" ht="16.5" customHeight="1">
      <c r="A26" s="28"/>
      <c r="B26" s="47" t="s">
        <v>132</v>
      </c>
      <c r="C26" s="48"/>
      <c r="D26" s="49"/>
      <c r="E26" s="49"/>
      <c r="F26" s="40"/>
      <c r="G26" s="49"/>
      <c r="H26" s="49"/>
      <c r="I26" s="40"/>
      <c r="J26" s="49"/>
      <c r="K26" s="49"/>
      <c r="L26" s="49"/>
      <c r="M26" s="40"/>
      <c r="N26" s="49"/>
      <c r="O26" s="49"/>
      <c r="P26" s="40"/>
      <c r="Q26" s="49"/>
      <c r="R26" s="49"/>
      <c r="S26" s="49"/>
      <c r="T26" s="40"/>
      <c r="U26" s="49"/>
      <c r="V26" s="49"/>
      <c r="W26" s="40"/>
      <c r="X26" s="40"/>
      <c r="Y26" s="40"/>
      <c r="Z26" s="40"/>
      <c r="AA26" s="49"/>
      <c r="AB26" s="49"/>
      <c r="AC26" s="49"/>
      <c r="AD26" s="40"/>
      <c r="AE26" s="49"/>
      <c r="AF26" s="49"/>
      <c r="AG26" s="49"/>
      <c r="AH26" s="40"/>
      <c r="AI26" s="49"/>
      <c r="AJ26" s="49"/>
      <c r="AK26" s="49"/>
      <c r="AL26" s="40"/>
      <c r="AM26" s="40"/>
      <c r="AN26" s="40"/>
      <c r="AO26" s="41"/>
      <c r="AP26" s="50"/>
      <c r="AQ26" s="41"/>
      <c r="AR26" s="41"/>
      <c r="AS26" s="41"/>
      <c r="AT26" s="41"/>
      <c r="AU26" s="41"/>
      <c r="AV26" s="43"/>
    </row>
    <row r="27" spans="1:48" ht="16.5" customHeight="1">
      <c r="A27" s="28"/>
      <c r="B27" s="23" t="s">
        <v>133</v>
      </c>
      <c r="C27" s="31">
        <v>10</v>
      </c>
      <c r="D27" s="31">
        <v>4</v>
      </c>
      <c r="E27" s="31">
        <v>2</v>
      </c>
      <c r="F27" s="30">
        <f t="shared" si="0"/>
        <v>6</v>
      </c>
      <c r="G27" s="31">
        <v>0</v>
      </c>
      <c r="H27" s="31">
        <v>1</v>
      </c>
      <c r="I27" s="30">
        <f t="shared" si="1"/>
        <v>1</v>
      </c>
      <c r="J27" s="31">
        <v>20</v>
      </c>
      <c r="K27" s="31">
        <v>62</v>
      </c>
      <c r="L27" s="31">
        <v>17</v>
      </c>
      <c r="M27" s="30">
        <f t="shared" si="2"/>
        <v>79</v>
      </c>
      <c r="N27" s="31">
        <v>19</v>
      </c>
      <c r="O27" s="31">
        <v>6</v>
      </c>
      <c r="P27" s="30">
        <f t="shared" si="3"/>
        <v>25</v>
      </c>
      <c r="Q27" s="31">
        <v>0</v>
      </c>
      <c r="R27" s="31">
        <v>0</v>
      </c>
      <c r="S27" s="31">
        <v>0</v>
      </c>
      <c r="T27" s="30">
        <f t="shared" si="4"/>
        <v>0</v>
      </c>
      <c r="U27" s="31">
        <v>0</v>
      </c>
      <c r="V27" s="31">
        <v>0</v>
      </c>
      <c r="W27" s="30">
        <f t="shared" si="5"/>
        <v>0</v>
      </c>
      <c r="X27" s="30">
        <f t="shared" si="6"/>
        <v>19</v>
      </c>
      <c r="Y27" s="30">
        <f t="shared" si="7"/>
        <v>7</v>
      </c>
      <c r="Z27" s="30">
        <f t="shared" si="8"/>
        <v>26</v>
      </c>
      <c r="AA27" s="30">
        <v>0</v>
      </c>
      <c r="AB27" s="30">
        <v>0</v>
      </c>
      <c r="AC27" s="30">
        <v>0</v>
      </c>
      <c r="AD27" s="30">
        <f t="shared" si="9"/>
        <v>0</v>
      </c>
      <c r="AE27" s="30">
        <v>0</v>
      </c>
      <c r="AF27" s="30">
        <v>0</v>
      </c>
      <c r="AG27" s="30">
        <v>0</v>
      </c>
      <c r="AH27" s="30">
        <f t="shared" si="10"/>
        <v>0</v>
      </c>
      <c r="AI27" s="30">
        <v>0</v>
      </c>
      <c r="AJ27" s="30">
        <v>0</v>
      </c>
      <c r="AK27" s="30">
        <v>0</v>
      </c>
      <c r="AL27" s="30">
        <f t="shared" si="11"/>
        <v>0</v>
      </c>
      <c r="AM27" s="30">
        <f t="shared" si="12"/>
        <v>19</v>
      </c>
      <c r="AN27" s="30">
        <f t="shared" si="13"/>
        <v>7</v>
      </c>
      <c r="AO27" s="31">
        <f t="shared" si="14"/>
        <v>26</v>
      </c>
      <c r="AP27" s="32">
        <v>2</v>
      </c>
      <c r="AQ27" s="31" t="str">
        <f t="shared" si="15"/>
        <v>0</v>
      </c>
      <c r="AR27" s="31" t="str">
        <f t="shared" si="16"/>
        <v>0</v>
      </c>
      <c r="AS27" s="31">
        <f t="shared" si="17"/>
        <v>0</v>
      </c>
      <c r="AT27" s="31">
        <f t="shared" si="18"/>
        <v>19</v>
      </c>
      <c r="AU27" s="31">
        <f t="shared" si="19"/>
        <v>7</v>
      </c>
      <c r="AV27" s="31">
        <f t="shared" si="20"/>
        <v>26</v>
      </c>
    </row>
    <row r="28" spans="1:48" s="55" customFormat="1" ht="16.5" customHeight="1">
      <c r="A28" s="51"/>
      <c r="B28" s="52" t="s">
        <v>93</v>
      </c>
      <c r="C28" s="53">
        <f>SUM(C27)</f>
        <v>10</v>
      </c>
      <c r="D28" s="36">
        <f t="shared" ref="D28:AV28" si="43">SUM(D27)</f>
        <v>4</v>
      </c>
      <c r="E28" s="36">
        <f t="shared" si="43"/>
        <v>2</v>
      </c>
      <c r="F28" s="35">
        <f t="shared" si="43"/>
        <v>6</v>
      </c>
      <c r="G28" s="36">
        <f t="shared" si="43"/>
        <v>0</v>
      </c>
      <c r="H28" s="36">
        <f t="shared" si="43"/>
        <v>1</v>
      </c>
      <c r="I28" s="35">
        <f t="shared" si="43"/>
        <v>1</v>
      </c>
      <c r="J28" s="36">
        <f t="shared" si="43"/>
        <v>20</v>
      </c>
      <c r="K28" s="36">
        <f t="shared" si="43"/>
        <v>62</v>
      </c>
      <c r="L28" s="36">
        <f t="shared" si="43"/>
        <v>17</v>
      </c>
      <c r="M28" s="35">
        <f t="shared" si="43"/>
        <v>79</v>
      </c>
      <c r="N28" s="36">
        <f t="shared" si="43"/>
        <v>19</v>
      </c>
      <c r="O28" s="36">
        <f t="shared" si="43"/>
        <v>6</v>
      </c>
      <c r="P28" s="35">
        <f t="shared" si="43"/>
        <v>25</v>
      </c>
      <c r="Q28" s="36">
        <f t="shared" si="43"/>
        <v>0</v>
      </c>
      <c r="R28" s="36">
        <f t="shared" si="43"/>
        <v>0</v>
      </c>
      <c r="S28" s="36">
        <f t="shared" si="43"/>
        <v>0</v>
      </c>
      <c r="T28" s="35">
        <f t="shared" si="43"/>
        <v>0</v>
      </c>
      <c r="U28" s="36">
        <f t="shared" si="43"/>
        <v>0</v>
      </c>
      <c r="V28" s="36">
        <f t="shared" si="43"/>
        <v>0</v>
      </c>
      <c r="W28" s="35">
        <f t="shared" si="43"/>
        <v>0</v>
      </c>
      <c r="X28" s="35">
        <f t="shared" si="43"/>
        <v>19</v>
      </c>
      <c r="Y28" s="35">
        <f t="shared" si="43"/>
        <v>7</v>
      </c>
      <c r="Z28" s="35">
        <f t="shared" si="43"/>
        <v>26</v>
      </c>
      <c r="AA28" s="35">
        <f t="shared" si="43"/>
        <v>0</v>
      </c>
      <c r="AB28" s="35">
        <f t="shared" si="43"/>
        <v>0</v>
      </c>
      <c r="AC28" s="35">
        <f t="shared" si="43"/>
        <v>0</v>
      </c>
      <c r="AD28" s="35">
        <f t="shared" si="43"/>
        <v>0</v>
      </c>
      <c r="AE28" s="35">
        <f t="shared" si="43"/>
        <v>0</v>
      </c>
      <c r="AF28" s="35">
        <f t="shared" si="43"/>
        <v>0</v>
      </c>
      <c r="AG28" s="35">
        <f t="shared" si="43"/>
        <v>0</v>
      </c>
      <c r="AH28" s="35">
        <f t="shared" si="43"/>
        <v>0</v>
      </c>
      <c r="AI28" s="35">
        <f t="shared" si="43"/>
        <v>0</v>
      </c>
      <c r="AJ28" s="35">
        <f t="shared" si="43"/>
        <v>0</v>
      </c>
      <c r="AK28" s="35">
        <f t="shared" si="43"/>
        <v>0</v>
      </c>
      <c r="AL28" s="35">
        <f t="shared" si="43"/>
        <v>0</v>
      </c>
      <c r="AM28" s="35">
        <f t="shared" si="43"/>
        <v>19</v>
      </c>
      <c r="AN28" s="35">
        <f t="shared" si="43"/>
        <v>7</v>
      </c>
      <c r="AO28" s="36">
        <f t="shared" si="43"/>
        <v>26</v>
      </c>
      <c r="AP28" s="54">
        <f t="shared" si="43"/>
        <v>2</v>
      </c>
      <c r="AQ28" s="36">
        <f t="shared" si="43"/>
        <v>0</v>
      </c>
      <c r="AR28" s="36">
        <f t="shared" si="43"/>
        <v>0</v>
      </c>
      <c r="AS28" s="36">
        <f t="shared" si="43"/>
        <v>0</v>
      </c>
      <c r="AT28" s="36">
        <f t="shared" si="43"/>
        <v>19</v>
      </c>
      <c r="AU28" s="36">
        <f t="shared" si="43"/>
        <v>7</v>
      </c>
      <c r="AV28" s="36">
        <f t="shared" si="43"/>
        <v>26</v>
      </c>
    </row>
    <row r="29" spans="1:48" ht="16.5" customHeight="1">
      <c r="A29" s="28"/>
      <c r="B29" s="47" t="s">
        <v>134</v>
      </c>
      <c r="C29" s="48"/>
      <c r="D29" s="49"/>
      <c r="E29" s="49"/>
      <c r="F29" s="40"/>
      <c r="G29" s="49"/>
      <c r="H29" s="49"/>
      <c r="I29" s="40"/>
      <c r="J29" s="49"/>
      <c r="K29" s="49"/>
      <c r="L29" s="49"/>
      <c r="M29" s="40"/>
      <c r="N29" s="49"/>
      <c r="O29" s="49"/>
      <c r="P29" s="40"/>
      <c r="Q29" s="49"/>
      <c r="R29" s="49"/>
      <c r="S29" s="49"/>
      <c r="T29" s="40"/>
      <c r="U29" s="49"/>
      <c r="V29" s="49"/>
      <c r="W29" s="40"/>
      <c r="X29" s="40"/>
      <c r="Y29" s="40"/>
      <c r="Z29" s="40"/>
      <c r="AA29" s="49"/>
      <c r="AB29" s="49"/>
      <c r="AC29" s="49"/>
      <c r="AD29" s="40"/>
      <c r="AE29" s="49"/>
      <c r="AF29" s="49"/>
      <c r="AG29" s="49"/>
      <c r="AH29" s="40"/>
      <c r="AI29" s="49"/>
      <c r="AJ29" s="49"/>
      <c r="AK29" s="49"/>
      <c r="AL29" s="40"/>
      <c r="AM29" s="40"/>
      <c r="AN29" s="40"/>
      <c r="AO29" s="41"/>
      <c r="AP29" s="50"/>
      <c r="AQ29" s="41"/>
      <c r="AR29" s="41"/>
      <c r="AS29" s="41"/>
      <c r="AT29" s="41"/>
      <c r="AU29" s="41"/>
      <c r="AV29" s="43"/>
    </row>
    <row r="30" spans="1:48" ht="16.5" customHeight="1">
      <c r="A30" s="28"/>
      <c r="B30" s="23" t="s">
        <v>179</v>
      </c>
      <c r="C30" s="31">
        <v>10</v>
      </c>
      <c r="D30" s="31">
        <v>12</v>
      </c>
      <c r="E30" s="31">
        <v>4</v>
      </c>
      <c r="F30" s="30">
        <f t="shared" si="0"/>
        <v>16</v>
      </c>
      <c r="G30" s="31">
        <v>9</v>
      </c>
      <c r="H30" s="31">
        <v>0</v>
      </c>
      <c r="I30" s="30">
        <f t="shared" si="1"/>
        <v>9</v>
      </c>
      <c r="J30" s="31">
        <v>20</v>
      </c>
      <c r="K30" s="31">
        <v>54</v>
      </c>
      <c r="L30" s="31">
        <v>10</v>
      </c>
      <c r="M30" s="30">
        <f t="shared" si="2"/>
        <v>64</v>
      </c>
      <c r="N30" s="31">
        <v>24</v>
      </c>
      <c r="O30" s="31">
        <v>2</v>
      </c>
      <c r="P30" s="30">
        <f t="shared" si="3"/>
        <v>26</v>
      </c>
      <c r="Q30" s="31">
        <v>0</v>
      </c>
      <c r="R30" s="31">
        <v>0</v>
      </c>
      <c r="S30" s="31">
        <v>0</v>
      </c>
      <c r="T30" s="30">
        <f t="shared" si="4"/>
        <v>0</v>
      </c>
      <c r="U30" s="31">
        <v>0</v>
      </c>
      <c r="V30" s="31">
        <v>0</v>
      </c>
      <c r="W30" s="30">
        <f t="shared" si="5"/>
        <v>0</v>
      </c>
      <c r="X30" s="30">
        <f t="shared" si="6"/>
        <v>33</v>
      </c>
      <c r="Y30" s="30">
        <f t="shared" si="7"/>
        <v>2</v>
      </c>
      <c r="Z30" s="30">
        <f t="shared" si="8"/>
        <v>35</v>
      </c>
      <c r="AA30" s="30">
        <v>0</v>
      </c>
      <c r="AB30" s="30">
        <v>0</v>
      </c>
      <c r="AC30" s="30">
        <v>0</v>
      </c>
      <c r="AD30" s="30">
        <f t="shared" si="9"/>
        <v>0</v>
      </c>
      <c r="AE30" s="30">
        <v>0</v>
      </c>
      <c r="AF30" s="30">
        <v>0</v>
      </c>
      <c r="AG30" s="30">
        <v>0</v>
      </c>
      <c r="AH30" s="30">
        <f t="shared" si="10"/>
        <v>0</v>
      </c>
      <c r="AI30" s="30">
        <v>0</v>
      </c>
      <c r="AJ30" s="30">
        <v>0</v>
      </c>
      <c r="AK30" s="30">
        <v>0</v>
      </c>
      <c r="AL30" s="30">
        <f t="shared" si="11"/>
        <v>0</v>
      </c>
      <c r="AM30" s="30">
        <f t="shared" si="12"/>
        <v>33</v>
      </c>
      <c r="AN30" s="30">
        <f t="shared" si="13"/>
        <v>2</v>
      </c>
      <c r="AO30" s="31">
        <f t="shared" si="14"/>
        <v>35</v>
      </c>
      <c r="AP30" s="32">
        <v>2</v>
      </c>
      <c r="AQ30" s="31" t="str">
        <f t="shared" si="15"/>
        <v>0</v>
      </c>
      <c r="AR30" s="31" t="str">
        <f t="shared" si="16"/>
        <v>0</v>
      </c>
      <c r="AS30" s="31">
        <f t="shared" si="17"/>
        <v>0</v>
      </c>
      <c r="AT30" s="31">
        <f t="shared" si="18"/>
        <v>33</v>
      </c>
      <c r="AU30" s="31">
        <f t="shared" si="19"/>
        <v>2</v>
      </c>
      <c r="AV30" s="31">
        <f t="shared" si="20"/>
        <v>35</v>
      </c>
    </row>
    <row r="31" spans="1:48" s="38" customFormat="1" ht="16.5" customHeight="1">
      <c r="A31" s="33"/>
      <c r="B31" s="52" t="s">
        <v>93</v>
      </c>
      <c r="C31" s="53">
        <f>SUM(C30)</f>
        <v>10</v>
      </c>
      <c r="D31" s="36">
        <f t="shared" ref="D31:AV31" si="44">SUM(D30)</f>
        <v>12</v>
      </c>
      <c r="E31" s="36">
        <f t="shared" si="44"/>
        <v>4</v>
      </c>
      <c r="F31" s="35">
        <f t="shared" si="44"/>
        <v>16</v>
      </c>
      <c r="G31" s="36">
        <f t="shared" si="44"/>
        <v>9</v>
      </c>
      <c r="H31" s="36">
        <f t="shared" si="44"/>
        <v>0</v>
      </c>
      <c r="I31" s="35">
        <f t="shared" si="44"/>
        <v>9</v>
      </c>
      <c r="J31" s="36">
        <f t="shared" si="44"/>
        <v>20</v>
      </c>
      <c r="K31" s="36">
        <f t="shared" si="44"/>
        <v>54</v>
      </c>
      <c r="L31" s="36">
        <f t="shared" si="44"/>
        <v>10</v>
      </c>
      <c r="M31" s="35">
        <f t="shared" si="44"/>
        <v>64</v>
      </c>
      <c r="N31" s="36">
        <f t="shared" si="44"/>
        <v>24</v>
      </c>
      <c r="O31" s="36">
        <f t="shared" si="44"/>
        <v>2</v>
      </c>
      <c r="P31" s="35">
        <f t="shared" si="44"/>
        <v>26</v>
      </c>
      <c r="Q31" s="36">
        <f t="shared" si="44"/>
        <v>0</v>
      </c>
      <c r="R31" s="36">
        <f t="shared" si="44"/>
        <v>0</v>
      </c>
      <c r="S31" s="36">
        <f t="shared" si="44"/>
        <v>0</v>
      </c>
      <c r="T31" s="35">
        <f t="shared" si="44"/>
        <v>0</v>
      </c>
      <c r="U31" s="36">
        <f t="shared" si="44"/>
        <v>0</v>
      </c>
      <c r="V31" s="36">
        <f t="shared" si="44"/>
        <v>0</v>
      </c>
      <c r="W31" s="35">
        <f t="shared" si="44"/>
        <v>0</v>
      </c>
      <c r="X31" s="35">
        <f t="shared" si="44"/>
        <v>33</v>
      </c>
      <c r="Y31" s="35">
        <f t="shared" si="44"/>
        <v>2</v>
      </c>
      <c r="Z31" s="35">
        <f t="shared" si="44"/>
        <v>35</v>
      </c>
      <c r="AA31" s="35">
        <f t="shared" si="44"/>
        <v>0</v>
      </c>
      <c r="AB31" s="35">
        <f t="shared" si="44"/>
        <v>0</v>
      </c>
      <c r="AC31" s="35">
        <f t="shared" si="44"/>
        <v>0</v>
      </c>
      <c r="AD31" s="35">
        <f t="shared" si="44"/>
        <v>0</v>
      </c>
      <c r="AE31" s="35">
        <f t="shared" si="44"/>
        <v>0</v>
      </c>
      <c r="AF31" s="35">
        <f t="shared" si="44"/>
        <v>0</v>
      </c>
      <c r="AG31" s="35">
        <f t="shared" si="44"/>
        <v>0</v>
      </c>
      <c r="AH31" s="35">
        <f t="shared" si="44"/>
        <v>0</v>
      </c>
      <c r="AI31" s="35">
        <f t="shared" si="44"/>
        <v>0</v>
      </c>
      <c r="AJ31" s="35">
        <f t="shared" si="44"/>
        <v>0</v>
      </c>
      <c r="AK31" s="35">
        <f t="shared" si="44"/>
        <v>0</v>
      </c>
      <c r="AL31" s="35">
        <f t="shared" si="44"/>
        <v>0</v>
      </c>
      <c r="AM31" s="35">
        <f t="shared" si="44"/>
        <v>33</v>
      </c>
      <c r="AN31" s="35">
        <f t="shared" si="44"/>
        <v>2</v>
      </c>
      <c r="AO31" s="36">
        <f t="shared" si="44"/>
        <v>35</v>
      </c>
      <c r="AP31" s="54">
        <f t="shared" si="44"/>
        <v>2</v>
      </c>
      <c r="AQ31" s="36">
        <f t="shared" si="44"/>
        <v>0</v>
      </c>
      <c r="AR31" s="36">
        <f t="shared" si="44"/>
        <v>0</v>
      </c>
      <c r="AS31" s="36">
        <f t="shared" si="44"/>
        <v>0</v>
      </c>
      <c r="AT31" s="36">
        <f t="shared" si="44"/>
        <v>33</v>
      </c>
      <c r="AU31" s="36">
        <f t="shared" si="44"/>
        <v>2</v>
      </c>
      <c r="AV31" s="36">
        <f t="shared" si="44"/>
        <v>35</v>
      </c>
    </row>
    <row r="32" spans="1:48" ht="16.5" customHeight="1">
      <c r="A32" s="28"/>
      <c r="B32" s="47" t="s">
        <v>142</v>
      </c>
      <c r="C32" s="48"/>
      <c r="D32" s="49"/>
      <c r="E32" s="49"/>
      <c r="F32" s="40"/>
      <c r="G32" s="49"/>
      <c r="H32" s="49"/>
      <c r="I32" s="40"/>
      <c r="J32" s="49"/>
      <c r="K32" s="49"/>
      <c r="L32" s="49"/>
      <c r="M32" s="40"/>
      <c r="N32" s="49"/>
      <c r="O32" s="49"/>
      <c r="P32" s="40"/>
      <c r="Q32" s="49"/>
      <c r="R32" s="49"/>
      <c r="S32" s="49"/>
      <c r="T32" s="40"/>
      <c r="U32" s="49"/>
      <c r="V32" s="49"/>
      <c r="W32" s="40"/>
      <c r="X32" s="40"/>
      <c r="Y32" s="40"/>
      <c r="Z32" s="40"/>
      <c r="AA32" s="49"/>
      <c r="AB32" s="49"/>
      <c r="AC32" s="49"/>
      <c r="AD32" s="40"/>
      <c r="AE32" s="49"/>
      <c r="AF32" s="49"/>
      <c r="AG32" s="49"/>
      <c r="AH32" s="40"/>
      <c r="AI32" s="49"/>
      <c r="AJ32" s="49"/>
      <c r="AK32" s="49"/>
      <c r="AL32" s="40"/>
      <c r="AM32" s="40"/>
      <c r="AN32" s="40"/>
      <c r="AO32" s="41"/>
      <c r="AP32" s="50"/>
      <c r="AQ32" s="41"/>
      <c r="AR32" s="41"/>
      <c r="AS32" s="41"/>
      <c r="AT32" s="41"/>
      <c r="AU32" s="41"/>
      <c r="AV32" s="43"/>
    </row>
    <row r="33" spans="1:48" ht="16.5" customHeight="1">
      <c r="A33" s="28"/>
      <c r="B33" s="23" t="s">
        <v>15</v>
      </c>
      <c r="C33" s="31">
        <v>30</v>
      </c>
      <c r="D33" s="31">
        <v>11</v>
      </c>
      <c r="E33" s="31">
        <v>20</v>
      </c>
      <c r="F33" s="30">
        <f t="shared" si="0"/>
        <v>31</v>
      </c>
      <c r="G33" s="31">
        <v>2</v>
      </c>
      <c r="H33" s="31">
        <v>12</v>
      </c>
      <c r="I33" s="30">
        <f t="shared" si="1"/>
        <v>14</v>
      </c>
      <c r="J33" s="31">
        <v>20</v>
      </c>
      <c r="K33" s="31">
        <v>56</v>
      </c>
      <c r="L33" s="30">
        <v>75</v>
      </c>
      <c r="M33" s="30">
        <f t="shared" si="2"/>
        <v>131</v>
      </c>
      <c r="N33" s="31">
        <v>9</v>
      </c>
      <c r="O33" s="31">
        <v>30</v>
      </c>
      <c r="P33" s="30">
        <f t="shared" si="3"/>
        <v>39</v>
      </c>
      <c r="Q33" s="31">
        <v>20</v>
      </c>
      <c r="R33" s="31">
        <v>4</v>
      </c>
      <c r="S33" s="31">
        <v>16</v>
      </c>
      <c r="T33" s="30">
        <f t="shared" si="4"/>
        <v>20</v>
      </c>
      <c r="U33" s="31">
        <v>3</v>
      </c>
      <c r="V33" s="31">
        <v>7</v>
      </c>
      <c r="W33" s="30">
        <f t="shared" si="5"/>
        <v>10</v>
      </c>
      <c r="X33" s="30">
        <f t="shared" si="6"/>
        <v>14</v>
      </c>
      <c r="Y33" s="30">
        <f t="shared" si="7"/>
        <v>49</v>
      </c>
      <c r="Z33" s="30">
        <f t="shared" si="8"/>
        <v>63</v>
      </c>
      <c r="AA33" s="30">
        <v>0</v>
      </c>
      <c r="AB33" s="30">
        <v>0</v>
      </c>
      <c r="AC33" s="30">
        <v>0</v>
      </c>
      <c r="AD33" s="30">
        <f t="shared" si="9"/>
        <v>0</v>
      </c>
      <c r="AE33" s="30">
        <v>0</v>
      </c>
      <c r="AF33" s="30">
        <v>0</v>
      </c>
      <c r="AG33" s="30">
        <v>0</v>
      </c>
      <c r="AH33" s="30">
        <f t="shared" si="10"/>
        <v>0</v>
      </c>
      <c r="AI33" s="30">
        <v>0</v>
      </c>
      <c r="AJ33" s="30">
        <v>0</v>
      </c>
      <c r="AK33" s="30">
        <v>0</v>
      </c>
      <c r="AL33" s="30">
        <f t="shared" si="11"/>
        <v>0</v>
      </c>
      <c r="AM33" s="30">
        <f t="shared" si="12"/>
        <v>14</v>
      </c>
      <c r="AN33" s="30">
        <f t="shared" si="13"/>
        <v>49</v>
      </c>
      <c r="AO33" s="31">
        <f t="shared" si="14"/>
        <v>63</v>
      </c>
      <c r="AP33" s="32">
        <v>2</v>
      </c>
      <c r="AQ33" s="31" t="str">
        <f t="shared" si="15"/>
        <v>0</v>
      </c>
      <c r="AR33" s="31" t="str">
        <f t="shared" si="16"/>
        <v>0</v>
      </c>
      <c r="AS33" s="31">
        <f t="shared" si="17"/>
        <v>0</v>
      </c>
      <c r="AT33" s="31">
        <f t="shared" si="18"/>
        <v>14</v>
      </c>
      <c r="AU33" s="31">
        <f t="shared" si="19"/>
        <v>49</v>
      </c>
      <c r="AV33" s="31">
        <f t="shared" si="20"/>
        <v>63</v>
      </c>
    </row>
    <row r="34" spans="1:48" ht="16.5" customHeight="1">
      <c r="A34" s="28"/>
      <c r="B34" s="56" t="s">
        <v>16</v>
      </c>
      <c r="C34" s="30">
        <v>10</v>
      </c>
      <c r="D34" s="30">
        <v>9</v>
      </c>
      <c r="E34" s="30">
        <v>15</v>
      </c>
      <c r="F34" s="30">
        <f t="shared" si="0"/>
        <v>24</v>
      </c>
      <c r="G34" s="30">
        <v>4</v>
      </c>
      <c r="H34" s="30">
        <v>5</v>
      </c>
      <c r="I34" s="30">
        <f t="shared" si="1"/>
        <v>9</v>
      </c>
      <c r="J34" s="30">
        <v>15</v>
      </c>
      <c r="K34" s="30">
        <v>36</v>
      </c>
      <c r="L34" s="30">
        <v>31</v>
      </c>
      <c r="M34" s="30">
        <f t="shared" si="2"/>
        <v>67</v>
      </c>
      <c r="N34" s="30">
        <v>9</v>
      </c>
      <c r="O34" s="30">
        <v>7</v>
      </c>
      <c r="P34" s="30">
        <f t="shared" si="3"/>
        <v>16</v>
      </c>
      <c r="Q34" s="30">
        <v>10</v>
      </c>
      <c r="R34" s="30">
        <v>5</v>
      </c>
      <c r="S34" s="30">
        <v>5</v>
      </c>
      <c r="T34" s="30">
        <f t="shared" si="4"/>
        <v>10</v>
      </c>
      <c r="U34" s="30">
        <v>1</v>
      </c>
      <c r="V34" s="30">
        <v>3</v>
      </c>
      <c r="W34" s="30">
        <f t="shared" si="5"/>
        <v>4</v>
      </c>
      <c r="X34" s="30">
        <f t="shared" si="6"/>
        <v>14</v>
      </c>
      <c r="Y34" s="30">
        <f t="shared" si="7"/>
        <v>15</v>
      </c>
      <c r="Z34" s="30">
        <f t="shared" si="8"/>
        <v>29</v>
      </c>
      <c r="AA34" s="30">
        <v>0</v>
      </c>
      <c r="AB34" s="30">
        <v>0</v>
      </c>
      <c r="AC34" s="30">
        <v>0</v>
      </c>
      <c r="AD34" s="30">
        <f t="shared" si="9"/>
        <v>0</v>
      </c>
      <c r="AE34" s="30">
        <v>0</v>
      </c>
      <c r="AF34" s="30">
        <v>0</v>
      </c>
      <c r="AG34" s="30">
        <v>0</v>
      </c>
      <c r="AH34" s="30">
        <f t="shared" si="10"/>
        <v>0</v>
      </c>
      <c r="AI34" s="30">
        <v>0</v>
      </c>
      <c r="AJ34" s="30">
        <v>0</v>
      </c>
      <c r="AK34" s="30">
        <v>0</v>
      </c>
      <c r="AL34" s="30">
        <f t="shared" si="11"/>
        <v>0</v>
      </c>
      <c r="AM34" s="30">
        <f t="shared" si="12"/>
        <v>14</v>
      </c>
      <c r="AN34" s="30">
        <f t="shared" si="13"/>
        <v>15</v>
      </c>
      <c r="AO34" s="31">
        <f t="shared" si="14"/>
        <v>29</v>
      </c>
      <c r="AP34" s="32">
        <v>2</v>
      </c>
      <c r="AQ34" s="31" t="str">
        <f t="shared" si="15"/>
        <v>0</v>
      </c>
      <c r="AR34" s="31" t="str">
        <f t="shared" si="16"/>
        <v>0</v>
      </c>
      <c r="AS34" s="31">
        <f t="shared" si="17"/>
        <v>0</v>
      </c>
      <c r="AT34" s="31">
        <f t="shared" si="18"/>
        <v>14</v>
      </c>
      <c r="AU34" s="31">
        <f t="shared" si="19"/>
        <v>15</v>
      </c>
      <c r="AV34" s="31">
        <f t="shared" si="20"/>
        <v>29</v>
      </c>
    </row>
    <row r="35" spans="1:48" s="38" customFormat="1" ht="16.5" customHeight="1">
      <c r="A35" s="33"/>
      <c r="B35" s="52" t="s">
        <v>93</v>
      </c>
      <c r="C35" s="57">
        <f>SUM(C33:C34)</f>
        <v>40</v>
      </c>
      <c r="D35" s="35">
        <f t="shared" ref="D35:AV35" si="45">SUM(D33:D34)</f>
        <v>20</v>
      </c>
      <c r="E35" s="35">
        <f t="shared" si="45"/>
        <v>35</v>
      </c>
      <c r="F35" s="35">
        <f t="shared" si="45"/>
        <v>55</v>
      </c>
      <c r="G35" s="35">
        <f t="shared" si="45"/>
        <v>6</v>
      </c>
      <c r="H35" s="35">
        <f t="shared" si="45"/>
        <v>17</v>
      </c>
      <c r="I35" s="35">
        <f t="shared" si="45"/>
        <v>23</v>
      </c>
      <c r="J35" s="35">
        <f t="shared" si="45"/>
        <v>35</v>
      </c>
      <c r="K35" s="35">
        <f t="shared" si="45"/>
        <v>92</v>
      </c>
      <c r="L35" s="35">
        <f t="shared" si="45"/>
        <v>106</v>
      </c>
      <c r="M35" s="35">
        <f t="shared" si="45"/>
        <v>198</v>
      </c>
      <c r="N35" s="35">
        <f t="shared" si="45"/>
        <v>18</v>
      </c>
      <c r="O35" s="35">
        <f t="shared" si="45"/>
        <v>37</v>
      </c>
      <c r="P35" s="35">
        <f t="shared" si="45"/>
        <v>55</v>
      </c>
      <c r="Q35" s="35">
        <f t="shared" si="45"/>
        <v>30</v>
      </c>
      <c r="R35" s="35">
        <f t="shared" si="45"/>
        <v>9</v>
      </c>
      <c r="S35" s="35">
        <f t="shared" si="45"/>
        <v>21</v>
      </c>
      <c r="T35" s="35">
        <f t="shared" si="45"/>
        <v>30</v>
      </c>
      <c r="U35" s="35">
        <f t="shared" si="45"/>
        <v>4</v>
      </c>
      <c r="V35" s="35">
        <f t="shared" si="45"/>
        <v>10</v>
      </c>
      <c r="W35" s="35">
        <f t="shared" si="45"/>
        <v>14</v>
      </c>
      <c r="X35" s="35">
        <f t="shared" si="45"/>
        <v>28</v>
      </c>
      <c r="Y35" s="35">
        <f t="shared" si="45"/>
        <v>64</v>
      </c>
      <c r="Z35" s="35">
        <f t="shared" si="45"/>
        <v>92</v>
      </c>
      <c r="AA35" s="35">
        <f t="shared" si="45"/>
        <v>0</v>
      </c>
      <c r="AB35" s="35">
        <f t="shared" si="45"/>
        <v>0</v>
      </c>
      <c r="AC35" s="35">
        <f t="shared" si="45"/>
        <v>0</v>
      </c>
      <c r="AD35" s="35">
        <f t="shared" si="45"/>
        <v>0</v>
      </c>
      <c r="AE35" s="35">
        <f t="shared" si="45"/>
        <v>0</v>
      </c>
      <c r="AF35" s="35">
        <f t="shared" si="45"/>
        <v>0</v>
      </c>
      <c r="AG35" s="35">
        <f t="shared" si="45"/>
        <v>0</v>
      </c>
      <c r="AH35" s="35">
        <f t="shared" si="45"/>
        <v>0</v>
      </c>
      <c r="AI35" s="35">
        <f t="shared" si="45"/>
        <v>0</v>
      </c>
      <c r="AJ35" s="35">
        <f t="shared" si="45"/>
        <v>0</v>
      </c>
      <c r="AK35" s="35">
        <f t="shared" si="45"/>
        <v>0</v>
      </c>
      <c r="AL35" s="35">
        <f t="shared" si="45"/>
        <v>0</v>
      </c>
      <c r="AM35" s="35">
        <f t="shared" si="45"/>
        <v>28</v>
      </c>
      <c r="AN35" s="35">
        <f t="shared" si="45"/>
        <v>64</v>
      </c>
      <c r="AO35" s="36">
        <f t="shared" si="45"/>
        <v>92</v>
      </c>
      <c r="AP35" s="54">
        <f t="shared" si="45"/>
        <v>4</v>
      </c>
      <c r="AQ35" s="36">
        <f t="shared" si="45"/>
        <v>0</v>
      </c>
      <c r="AR35" s="36">
        <f t="shared" si="45"/>
        <v>0</v>
      </c>
      <c r="AS35" s="36">
        <f t="shared" si="45"/>
        <v>0</v>
      </c>
      <c r="AT35" s="36">
        <f t="shared" si="45"/>
        <v>28</v>
      </c>
      <c r="AU35" s="36">
        <f t="shared" si="45"/>
        <v>64</v>
      </c>
      <c r="AV35" s="36">
        <f t="shared" si="45"/>
        <v>92</v>
      </c>
    </row>
    <row r="36" spans="1:48" ht="16.5" customHeight="1">
      <c r="A36" s="28"/>
      <c r="B36" s="47" t="s">
        <v>96</v>
      </c>
      <c r="C36" s="48"/>
      <c r="D36" s="49"/>
      <c r="E36" s="49"/>
      <c r="F36" s="40"/>
      <c r="G36" s="49"/>
      <c r="H36" s="49"/>
      <c r="I36" s="40"/>
      <c r="J36" s="49"/>
      <c r="K36" s="49"/>
      <c r="L36" s="49"/>
      <c r="M36" s="40"/>
      <c r="N36" s="49"/>
      <c r="O36" s="49"/>
      <c r="P36" s="40"/>
      <c r="Q36" s="49"/>
      <c r="R36" s="49"/>
      <c r="S36" s="49"/>
      <c r="T36" s="40"/>
      <c r="U36" s="49"/>
      <c r="V36" s="49"/>
      <c r="W36" s="40"/>
      <c r="X36" s="40"/>
      <c r="Y36" s="40"/>
      <c r="Z36" s="40"/>
      <c r="AA36" s="49"/>
      <c r="AB36" s="49"/>
      <c r="AC36" s="49"/>
      <c r="AD36" s="40"/>
      <c r="AE36" s="49"/>
      <c r="AF36" s="49"/>
      <c r="AG36" s="49"/>
      <c r="AH36" s="40"/>
      <c r="AI36" s="49"/>
      <c r="AJ36" s="49"/>
      <c r="AK36" s="49"/>
      <c r="AL36" s="40"/>
      <c r="AM36" s="40"/>
      <c r="AN36" s="40"/>
      <c r="AO36" s="41"/>
      <c r="AP36" s="50"/>
      <c r="AQ36" s="41"/>
      <c r="AR36" s="41"/>
      <c r="AS36" s="41"/>
      <c r="AT36" s="41"/>
      <c r="AU36" s="41"/>
      <c r="AV36" s="43"/>
    </row>
    <row r="37" spans="1:48" ht="16.5" customHeight="1">
      <c r="A37" s="28"/>
      <c r="B37" s="29" t="s">
        <v>17</v>
      </c>
      <c r="C37" s="30">
        <v>10</v>
      </c>
      <c r="D37" s="30">
        <v>17</v>
      </c>
      <c r="E37" s="30">
        <v>16</v>
      </c>
      <c r="F37" s="30">
        <f t="shared" si="0"/>
        <v>33</v>
      </c>
      <c r="G37" s="30">
        <v>7</v>
      </c>
      <c r="H37" s="30">
        <v>7</v>
      </c>
      <c r="I37" s="30">
        <f t="shared" si="1"/>
        <v>14</v>
      </c>
      <c r="J37" s="30">
        <v>15</v>
      </c>
      <c r="K37" s="30">
        <v>81</v>
      </c>
      <c r="L37" s="30">
        <v>94</v>
      </c>
      <c r="M37" s="30">
        <f t="shared" si="2"/>
        <v>175</v>
      </c>
      <c r="N37" s="30">
        <v>7</v>
      </c>
      <c r="O37" s="30">
        <v>9</v>
      </c>
      <c r="P37" s="30">
        <f t="shared" si="3"/>
        <v>16</v>
      </c>
      <c r="Q37" s="30">
        <v>10</v>
      </c>
      <c r="R37" s="30">
        <v>3</v>
      </c>
      <c r="S37" s="30">
        <v>7</v>
      </c>
      <c r="T37" s="30">
        <f t="shared" si="4"/>
        <v>10</v>
      </c>
      <c r="U37" s="30">
        <v>1</v>
      </c>
      <c r="V37" s="30">
        <v>1</v>
      </c>
      <c r="W37" s="30">
        <f t="shared" si="5"/>
        <v>2</v>
      </c>
      <c r="X37" s="30">
        <f t="shared" si="6"/>
        <v>15</v>
      </c>
      <c r="Y37" s="30">
        <f t="shared" si="7"/>
        <v>17</v>
      </c>
      <c r="Z37" s="30">
        <f t="shared" si="8"/>
        <v>32</v>
      </c>
      <c r="AA37" s="30">
        <v>0</v>
      </c>
      <c r="AB37" s="30">
        <v>0</v>
      </c>
      <c r="AC37" s="30">
        <v>0</v>
      </c>
      <c r="AD37" s="30">
        <f t="shared" si="9"/>
        <v>0</v>
      </c>
      <c r="AE37" s="30">
        <v>0</v>
      </c>
      <c r="AF37" s="30">
        <v>0</v>
      </c>
      <c r="AG37" s="30">
        <v>0</v>
      </c>
      <c r="AH37" s="30">
        <f t="shared" si="10"/>
        <v>0</v>
      </c>
      <c r="AI37" s="30">
        <v>0</v>
      </c>
      <c r="AJ37" s="30">
        <v>0</v>
      </c>
      <c r="AK37" s="30">
        <v>0</v>
      </c>
      <c r="AL37" s="30">
        <f t="shared" si="11"/>
        <v>0</v>
      </c>
      <c r="AM37" s="30">
        <f t="shared" si="12"/>
        <v>15</v>
      </c>
      <c r="AN37" s="30">
        <f t="shared" si="13"/>
        <v>17</v>
      </c>
      <c r="AO37" s="31">
        <f t="shared" si="14"/>
        <v>32</v>
      </c>
      <c r="AP37" s="32">
        <v>2</v>
      </c>
      <c r="AQ37" s="31" t="str">
        <f t="shared" si="15"/>
        <v>0</v>
      </c>
      <c r="AR37" s="31" t="str">
        <f t="shared" si="16"/>
        <v>0</v>
      </c>
      <c r="AS37" s="31">
        <f t="shared" si="17"/>
        <v>0</v>
      </c>
      <c r="AT37" s="31">
        <f t="shared" si="18"/>
        <v>15</v>
      </c>
      <c r="AU37" s="31">
        <f t="shared" si="19"/>
        <v>17</v>
      </c>
      <c r="AV37" s="31">
        <f t="shared" si="20"/>
        <v>32</v>
      </c>
    </row>
    <row r="38" spans="1:48" s="38" customFormat="1" ht="16.5" customHeight="1">
      <c r="A38" s="33"/>
      <c r="B38" s="34" t="s">
        <v>93</v>
      </c>
      <c r="C38" s="35">
        <f>SUM(C37)</f>
        <v>10</v>
      </c>
      <c r="D38" s="35">
        <f t="shared" ref="D38:AV38" si="46">SUM(D37)</f>
        <v>17</v>
      </c>
      <c r="E38" s="35">
        <f t="shared" si="46"/>
        <v>16</v>
      </c>
      <c r="F38" s="35">
        <f t="shared" si="46"/>
        <v>33</v>
      </c>
      <c r="G38" s="35">
        <f t="shared" si="46"/>
        <v>7</v>
      </c>
      <c r="H38" s="35">
        <f t="shared" si="46"/>
        <v>7</v>
      </c>
      <c r="I38" s="35">
        <f t="shared" si="46"/>
        <v>14</v>
      </c>
      <c r="J38" s="35">
        <f t="shared" si="46"/>
        <v>15</v>
      </c>
      <c r="K38" s="35">
        <f t="shared" si="46"/>
        <v>81</v>
      </c>
      <c r="L38" s="35">
        <f t="shared" si="46"/>
        <v>94</v>
      </c>
      <c r="M38" s="35">
        <f t="shared" si="46"/>
        <v>175</v>
      </c>
      <c r="N38" s="35">
        <f t="shared" si="46"/>
        <v>7</v>
      </c>
      <c r="O38" s="35">
        <f t="shared" si="46"/>
        <v>9</v>
      </c>
      <c r="P38" s="35">
        <f t="shared" si="46"/>
        <v>16</v>
      </c>
      <c r="Q38" s="35">
        <f t="shared" si="46"/>
        <v>10</v>
      </c>
      <c r="R38" s="35">
        <f t="shared" si="46"/>
        <v>3</v>
      </c>
      <c r="S38" s="35">
        <f t="shared" si="46"/>
        <v>7</v>
      </c>
      <c r="T38" s="35">
        <f t="shared" si="46"/>
        <v>10</v>
      </c>
      <c r="U38" s="35">
        <f t="shared" si="46"/>
        <v>1</v>
      </c>
      <c r="V38" s="35">
        <f t="shared" si="46"/>
        <v>1</v>
      </c>
      <c r="W38" s="35">
        <f t="shared" si="46"/>
        <v>2</v>
      </c>
      <c r="X38" s="35">
        <f t="shared" si="46"/>
        <v>15</v>
      </c>
      <c r="Y38" s="35">
        <f t="shared" si="46"/>
        <v>17</v>
      </c>
      <c r="Z38" s="35">
        <f t="shared" si="46"/>
        <v>32</v>
      </c>
      <c r="AA38" s="35">
        <f t="shared" si="46"/>
        <v>0</v>
      </c>
      <c r="AB38" s="35">
        <f t="shared" si="46"/>
        <v>0</v>
      </c>
      <c r="AC38" s="35">
        <f t="shared" si="46"/>
        <v>0</v>
      </c>
      <c r="AD38" s="35">
        <f t="shared" si="46"/>
        <v>0</v>
      </c>
      <c r="AE38" s="35">
        <f t="shared" si="46"/>
        <v>0</v>
      </c>
      <c r="AF38" s="35">
        <f t="shared" si="46"/>
        <v>0</v>
      </c>
      <c r="AG38" s="35">
        <f t="shared" si="46"/>
        <v>0</v>
      </c>
      <c r="AH38" s="35">
        <f t="shared" si="46"/>
        <v>0</v>
      </c>
      <c r="AI38" s="35">
        <f t="shared" si="46"/>
        <v>0</v>
      </c>
      <c r="AJ38" s="35">
        <f t="shared" si="46"/>
        <v>0</v>
      </c>
      <c r="AK38" s="35">
        <f t="shared" si="46"/>
        <v>0</v>
      </c>
      <c r="AL38" s="35">
        <f t="shared" si="46"/>
        <v>0</v>
      </c>
      <c r="AM38" s="35">
        <f t="shared" si="46"/>
        <v>15</v>
      </c>
      <c r="AN38" s="35">
        <f t="shared" si="46"/>
        <v>17</v>
      </c>
      <c r="AO38" s="36">
        <f t="shared" si="46"/>
        <v>32</v>
      </c>
      <c r="AP38" s="54">
        <f t="shared" si="46"/>
        <v>2</v>
      </c>
      <c r="AQ38" s="36">
        <f t="shared" si="46"/>
        <v>0</v>
      </c>
      <c r="AR38" s="36">
        <f t="shared" si="46"/>
        <v>0</v>
      </c>
      <c r="AS38" s="36">
        <f t="shared" si="46"/>
        <v>0</v>
      </c>
      <c r="AT38" s="36">
        <f t="shared" si="46"/>
        <v>15</v>
      </c>
      <c r="AU38" s="36">
        <f t="shared" si="46"/>
        <v>17</v>
      </c>
      <c r="AV38" s="36">
        <f t="shared" si="46"/>
        <v>32</v>
      </c>
    </row>
    <row r="39" spans="1:48" ht="19.5" customHeight="1">
      <c r="A39" s="58"/>
      <c r="B39" s="59" t="s">
        <v>143</v>
      </c>
      <c r="C39" s="60"/>
      <c r="D39" s="61"/>
      <c r="E39" s="61"/>
      <c r="F39" s="40"/>
      <c r="G39" s="61"/>
      <c r="H39" s="61"/>
      <c r="I39" s="40"/>
      <c r="J39" s="61"/>
      <c r="K39" s="61"/>
      <c r="L39" s="61"/>
      <c r="M39" s="40"/>
      <c r="N39" s="40"/>
      <c r="O39" s="40"/>
      <c r="P39" s="40"/>
      <c r="Q39" s="61"/>
      <c r="R39" s="61"/>
      <c r="S39" s="61"/>
      <c r="T39" s="40"/>
      <c r="U39" s="61"/>
      <c r="V39" s="61"/>
      <c r="W39" s="40"/>
      <c r="X39" s="40"/>
      <c r="Y39" s="40"/>
      <c r="Z39" s="40"/>
      <c r="AA39" s="61"/>
      <c r="AB39" s="61"/>
      <c r="AC39" s="61"/>
      <c r="AD39" s="40"/>
      <c r="AE39" s="61"/>
      <c r="AF39" s="61"/>
      <c r="AG39" s="61"/>
      <c r="AH39" s="40"/>
      <c r="AI39" s="40"/>
      <c r="AJ39" s="61"/>
      <c r="AK39" s="61"/>
      <c r="AL39" s="40"/>
      <c r="AM39" s="40"/>
      <c r="AN39" s="40"/>
      <c r="AO39" s="41"/>
      <c r="AP39" s="42"/>
      <c r="AQ39" s="41"/>
      <c r="AR39" s="41"/>
      <c r="AS39" s="41"/>
      <c r="AT39" s="41"/>
      <c r="AU39" s="41"/>
      <c r="AV39" s="43"/>
    </row>
    <row r="40" spans="1:48" ht="16.5" customHeight="1">
      <c r="A40" s="58"/>
      <c r="B40" s="62" t="s">
        <v>15</v>
      </c>
      <c r="C40" s="30">
        <v>0</v>
      </c>
      <c r="D40" s="63">
        <v>0</v>
      </c>
      <c r="E40" s="30">
        <v>0</v>
      </c>
      <c r="F40" s="30">
        <f t="shared" si="0"/>
        <v>0</v>
      </c>
      <c r="G40" s="30">
        <v>0</v>
      </c>
      <c r="H40" s="30">
        <v>0</v>
      </c>
      <c r="I40" s="30">
        <f t="shared" si="1"/>
        <v>0</v>
      </c>
      <c r="J40" s="30">
        <v>0</v>
      </c>
      <c r="K40" s="30">
        <v>0</v>
      </c>
      <c r="L40" s="30">
        <v>0</v>
      </c>
      <c r="M40" s="30">
        <f t="shared" si="2"/>
        <v>0</v>
      </c>
      <c r="N40" s="30">
        <v>0</v>
      </c>
      <c r="O40" s="30">
        <v>0</v>
      </c>
      <c r="P40" s="30">
        <f t="shared" si="3"/>
        <v>0</v>
      </c>
      <c r="Q40" s="30">
        <v>0</v>
      </c>
      <c r="R40" s="30">
        <v>0</v>
      </c>
      <c r="S40" s="30">
        <v>0</v>
      </c>
      <c r="T40" s="30">
        <f t="shared" si="4"/>
        <v>0</v>
      </c>
      <c r="U40" s="30">
        <v>0</v>
      </c>
      <c r="V40" s="30">
        <v>0</v>
      </c>
      <c r="W40" s="30">
        <f t="shared" si="5"/>
        <v>0</v>
      </c>
      <c r="X40" s="30">
        <f t="shared" si="6"/>
        <v>0</v>
      </c>
      <c r="Y40" s="30">
        <f t="shared" si="7"/>
        <v>0</v>
      </c>
      <c r="Z40" s="30">
        <f t="shared" si="8"/>
        <v>0</v>
      </c>
      <c r="AA40" s="30">
        <v>0</v>
      </c>
      <c r="AB40" s="30">
        <v>0</v>
      </c>
      <c r="AC40" s="30">
        <v>0</v>
      </c>
      <c r="AD40" s="30">
        <f t="shared" si="9"/>
        <v>0</v>
      </c>
      <c r="AE40" s="30">
        <v>10</v>
      </c>
      <c r="AF40" s="64">
        <v>0</v>
      </c>
      <c r="AG40" s="64">
        <v>3</v>
      </c>
      <c r="AH40" s="30">
        <f t="shared" si="10"/>
        <v>3</v>
      </c>
      <c r="AI40" s="30">
        <v>0</v>
      </c>
      <c r="AJ40" s="30">
        <v>0</v>
      </c>
      <c r="AK40" s="30">
        <v>0</v>
      </c>
      <c r="AL40" s="30">
        <f t="shared" si="11"/>
        <v>0</v>
      </c>
      <c r="AM40" s="30">
        <f t="shared" si="12"/>
        <v>0</v>
      </c>
      <c r="AN40" s="30">
        <f t="shared" si="13"/>
        <v>3</v>
      </c>
      <c r="AO40" s="31">
        <f t="shared" si="14"/>
        <v>3</v>
      </c>
      <c r="AP40" s="32">
        <v>2</v>
      </c>
      <c r="AQ40" s="31" t="str">
        <f t="shared" si="15"/>
        <v>0</v>
      </c>
      <c r="AR40" s="31" t="str">
        <f t="shared" si="16"/>
        <v>0</v>
      </c>
      <c r="AS40" s="31">
        <f t="shared" si="17"/>
        <v>0</v>
      </c>
      <c r="AT40" s="31">
        <f t="shared" si="18"/>
        <v>0</v>
      </c>
      <c r="AU40" s="31">
        <f t="shared" si="19"/>
        <v>3</v>
      </c>
      <c r="AV40" s="31">
        <f t="shared" si="20"/>
        <v>3</v>
      </c>
    </row>
    <row r="41" spans="1:48" ht="16.5" customHeight="1">
      <c r="A41" s="58"/>
      <c r="B41" s="62" t="s">
        <v>91</v>
      </c>
      <c r="C41" s="30">
        <v>0</v>
      </c>
      <c r="D41" s="30">
        <v>0</v>
      </c>
      <c r="E41" s="30">
        <v>0</v>
      </c>
      <c r="F41" s="30">
        <f t="shared" si="0"/>
        <v>0</v>
      </c>
      <c r="G41" s="30">
        <v>0</v>
      </c>
      <c r="H41" s="30">
        <v>0</v>
      </c>
      <c r="I41" s="30">
        <f t="shared" si="1"/>
        <v>0</v>
      </c>
      <c r="J41" s="30">
        <v>0</v>
      </c>
      <c r="K41" s="30">
        <v>0</v>
      </c>
      <c r="L41" s="30">
        <v>0</v>
      </c>
      <c r="M41" s="30">
        <f t="shared" si="2"/>
        <v>0</v>
      </c>
      <c r="N41" s="30">
        <v>0</v>
      </c>
      <c r="O41" s="30">
        <v>0</v>
      </c>
      <c r="P41" s="30">
        <f t="shared" si="3"/>
        <v>0</v>
      </c>
      <c r="Q41" s="30">
        <v>0</v>
      </c>
      <c r="R41" s="30">
        <v>0</v>
      </c>
      <c r="S41" s="30">
        <v>0</v>
      </c>
      <c r="T41" s="30">
        <f t="shared" si="4"/>
        <v>0</v>
      </c>
      <c r="U41" s="30">
        <v>0</v>
      </c>
      <c r="V41" s="30">
        <v>0</v>
      </c>
      <c r="W41" s="30">
        <f t="shared" si="5"/>
        <v>0</v>
      </c>
      <c r="X41" s="30">
        <f t="shared" si="6"/>
        <v>0</v>
      </c>
      <c r="Y41" s="30">
        <f t="shared" si="7"/>
        <v>0</v>
      </c>
      <c r="Z41" s="30">
        <f t="shared" si="8"/>
        <v>0</v>
      </c>
      <c r="AA41" s="30">
        <v>0</v>
      </c>
      <c r="AB41" s="30">
        <v>0</v>
      </c>
      <c r="AC41" s="30">
        <v>0</v>
      </c>
      <c r="AD41" s="30">
        <f t="shared" si="9"/>
        <v>0</v>
      </c>
      <c r="AE41" s="30">
        <v>10</v>
      </c>
      <c r="AF41" s="64">
        <v>0</v>
      </c>
      <c r="AG41" s="64">
        <v>0</v>
      </c>
      <c r="AH41" s="30">
        <f t="shared" si="10"/>
        <v>0</v>
      </c>
      <c r="AI41" s="30">
        <v>0</v>
      </c>
      <c r="AJ41" s="30">
        <v>0</v>
      </c>
      <c r="AK41" s="30">
        <v>0</v>
      </c>
      <c r="AL41" s="30">
        <f t="shared" si="11"/>
        <v>0</v>
      </c>
      <c r="AM41" s="30">
        <f t="shared" si="12"/>
        <v>0</v>
      </c>
      <c r="AN41" s="30">
        <f t="shared" si="13"/>
        <v>0</v>
      </c>
      <c r="AO41" s="31">
        <f t="shared" si="14"/>
        <v>0</v>
      </c>
      <c r="AP41" s="32">
        <v>1</v>
      </c>
      <c r="AQ41" s="31">
        <f t="shared" si="15"/>
        <v>0</v>
      </c>
      <c r="AR41" s="31">
        <f t="shared" si="16"/>
        <v>0</v>
      </c>
      <c r="AS41" s="31">
        <f t="shared" si="17"/>
        <v>0</v>
      </c>
      <c r="AT41" s="31" t="str">
        <f t="shared" si="18"/>
        <v>0</v>
      </c>
      <c r="AU41" s="31" t="str">
        <f t="shared" si="19"/>
        <v>0</v>
      </c>
      <c r="AV41" s="31">
        <f t="shared" si="20"/>
        <v>0</v>
      </c>
    </row>
    <row r="42" spans="1:48" ht="16.5" customHeight="1">
      <c r="A42" s="58"/>
      <c r="B42" s="62" t="s">
        <v>140</v>
      </c>
      <c r="C42" s="30">
        <v>0</v>
      </c>
      <c r="D42" s="30">
        <v>0</v>
      </c>
      <c r="E42" s="30">
        <v>0</v>
      </c>
      <c r="F42" s="30">
        <f t="shared" si="0"/>
        <v>0</v>
      </c>
      <c r="G42" s="30">
        <v>0</v>
      </c>
      <c r="H42" s="30">
        <v>0</v>
      </c>
      <c r="I42" s="30">
        <f t="shared" si="1"/>
        <v>0</v>
      </c>
      <c r="J42" s="30">
        <v>0</v>
      </c>
      <c r="K42" s="30">
        <v>0</v>
      </c>
      <c r="L42" s="30">
        <v>0</v>
      </c>
      <c r="M42" s="30">
        <f t="shared" si="2"/>
        <v>0</v>
      </c>
      <c r="N42" s="30">
        <v>0</v>
      </c>
      <c r="O42" s="30">
        <v>0</v>
      </c>
      <c r="P42" s="30">
        <f t="shared" si="3"/>
        <v>0</v>
      </c>
      <c r="Q42" s="30">
        <v>0</v>
      </c>
      <c r="R42" s="30">
        <v>0</v>
      </c>
      <c r="S42" s="30">
        <v>0</v>
      </c>
      <c r="T42" s="30">
        <f t="shared" si="4"/>
        <v>0</v>
      </c>
      <c r="U42" s="30">
        <v>0</v>
      </c>
      <c r="V42" s="30">
        <v>0</v>
      </c>
      <c r="W42" s="30">
        <f t="shared" si="5"/>
        <v>0</v>
      </c>
      <c r="X42" s="30">
        <f t="shared" si="6"/>
        <v>0</v>
      </c>
      <c r="Y42" s="30">
        <f t="shared" si="7"/>
        <v>0</v>
      </c>
      <c r="Z42" s="30">
        <f t="shared" si="8"/>
        <v>0</v>
      </c>
      <c r="AA42" s="30">
        <v>0</v>
      </c>
      <c r="AB42" s="30">
        <v>0</v>
      </c>
      <c r="AC42" s="30">
        <v>0</v>
      </c>
      <c r="AD42" s="30">
        <f t="shared" si="9"/>
        <v>0</v>
      </c>
      <c r="AE42" s="30">
        <v>10</v>
      </c>
      <c r="AF42" s="64">
        <v>0</v>
      </c>
      <c r="AG42" s="64">
        <v>0</v>
      </c>
      <c r="AH42" s="30">
        <f t="shared" si="10"/>
        <v>0</v>
      </c>
      <c r="AI42" s="30">
        <v>0</v>
      </c>
      <c r="AJ42" s="30">
        <v>0</v>
      </c>
      <c r="AK42" s="30">
        <v>0</v>
      </c>
      <c r="AL42" s="30">
        <f t="shared" si="11"/>
        <v>0</v>
      </c>
      <c r="AM42" s="30">
        <f t="shared" si="12"/>
        <v>0</v>
      </c>
      <c r="AN42" s="30">
        <f t="shared" si="13"/>
        <v>0</v>
      </c>
      <c r="AO42" s="31">
        <f t="shared" si="14"/>
        <v>0</v>
      </c>
      <c r="AP42" s="32">
        <v>2</v>
      </c>
      <c r="AQ42" s="31" t="str">
        <f t="shared" si="15"/>
        <v>0</v>
      </c>
      <c r="AR42" s="31" t="str">
        <f t="shared" si="16"/>
        <v>0</v>
      </c>
      <c r="AS42" s="31">
        <f t="shared" si="17"/>
        <v>0</v>
      </c>
      <c r="AT42" s="31">
        <f t="shared" si="18"/>
        <v>0</v>
      </c>
      <c r="AU42" s="31">
        <f t="shared" si="19"/>
        <v>0</v>
      </c>
      <c r="AV42" s="31">
        <f t="shared" si="20"/>
        <v>0</v>
      </c>
    </row>
    <row r="43" spans="1:48" s="38" customFormat="1" ht="16.5" customHeight="1">
      <c r="A43" s="33"/>
      <c r="B43" s="34" t="s">
        <v>93</v>
      </c>
      <c r="C43" s="57">
        <f>SUM(C40:C42)</f>
        <v>0</v>
      </c>
      <c r="D43" s="35">
        <f t="shared" ref="D43:AV43" si="47">SUM(D40:D42)</f>
        <v>0</v>
      </c>
      <c r="E43" s="35">
        <f t="shared" si="47"/>
        <v>0</v>
      </c>
      <c r="F43" s="35">
        <f t="shared" si="47"/>
        <v>0</v>
      </c>
      <c r="G43" s="35">
        <f t="shared" si="47"/>
        <v>0</v>
      </c>
      <c r="H43" s="35">
        <f t="shared" si="47"/>
        <v>0</v>
      </c>
      <c r="I43" s="35">
        <f t="shared" si="47"/>
        <v>0</v>
      </c>
      <c r="J43" s="35">
        <f t="shared" si="47"/>
        <v>0</v>
      </c>
      <c r="K43" s="35">
        <f t="shared" si="47"/>
        <v>0</v>
      </c>
      <c r="L43" s="35">
        <f t="shared" si="47"/>
        <v>0</v>
      </c>
      <c r="M43" s="35">
        <f t="shared" si="47"/>
        <v>0</v>
      </c>
      <c r="N43" s="35">
        <f t="shared" si="47"/>
        <v>0</v>
      </c>
      <c r="O43" s="35">
        <f t="shared" si="47"/>
        <v>0</v>
      </c>
      <c r="P43" s="35">
        <f t="shared" si="47"/>
        <v>0</v>
      </c>
      <c r="Q43" s="35">
        <f t="shared" si="47"/>
        <v>0</v>
      </c>
      <c r="R43" s="35">
        <f t="shared" si="47"/>
        <v>0</v>
      </c>
      <c r="S43" s="35">
        <f t="shared" si="47"/>
        <v>0</v>
      </c>
      <c r="T43" s="35">
        <f t="shared" si="47"/>
        <v>0</v>
      </c>
      <c r="U43" s="35">
        <f t="shared" si="47"/>
        <v>0</v>
      </c>
      <c r="V43" s="35">
        <f t="shared" si="47"/>
        <v>0</v>
      </c>
      <c r="W43" s="35">
        <f t="shared" si="47"/>
        <v>0</v>
      </c>
      <c r="X43" s="35">
        <f t="shared" si="47"/>
        <v>0</v>
      </c>
      <c r="Y43" s="35">
        <f t="shared" si="47"/>
        <v>0</v>
      </c>
      <c r="Z43" s="35">
        <f t="shared" si="47"/>
        <v>0</v>
      </c>
      <c r="AA43" s="35">
        <f t="shared" si="47"/>
        <v>0</v>
      </c>
      <c r="AB43" s="35">
        <f t="shared" si="47"/>
        <v>0</v>
      </c>
      <c r="AC43" s="35">
        <f t="shared" si="47"/>
        <v>0</v>
      </c>
      <c r="AD43" s="35">
        <f t="shared" si="47"/>
        <v>0</v>
      </c>
      <c r="AE43" s="35">
        <f t="shared" si="47"/>
        <v>30</v>
      </c>
      <c r="AF43" s="35">
        <f t="shared" si="47"/>
        <v>0</v>
      </c>
      <c r="AG43" s="35">
        <f t="shared" si="47"/>
        <v>3</v>
      </c>
      <c r="AH43" s="35">
        <f t="shared" si="47"/>
        <v>3</v>
      </c>
      <c r="AI43" s="35">
        <f t="shared" si="47"/>
        <v>0</v>
      </c>
      <c r="AJ43" s="35">
        <f t="shared" si="47"/>
        <v>0</v>
      </c>
      <c r="AK43" s="35">
        <f t="shared" si="47"/>
        <v>0</v>
      </c>
      <c r="AL43" s="35">
        <f t="shared" si="47"/>
        <v>0</v>
      </c>
      <c r="AM43" s="35">
        <f t="shared" si="47"/>
        <v>0</v>
      </c>
      <c r="AN43" s="35">
        <f t="shared" si="47"/>
        <v>3</v>
      </c>
      <c r="AO43" s="36">
        <f t="shared" si="47"/>
        <v>3</v>
      </c>
      <c r="AP43" s="54">
        <f t="shared" si="47"/>
        <v>5</v>
      </c>
      <c r="AQ43" s="36">
        <f t="shared" si="47"/>
        <v>0</v>
      </c>
      <c r="AR43" s="36">
        <f t="shared" si="47"/>
        <v>0</v>
      </c>
      <c r="AS43" s="36">
        <f t="shared" si="47"/>
        <v>0</v>
      </c>
      <c r="AT43" s="36">
        <f t="shared" si="47"/>
        <v>0</v>
      </c>
      <c r="AU43" s="36">
        <f t="shared" si="47"/>
        <v>3</v>
      </c>
      <c r="AV43" s="36">
        <f t="shared" si="47"/>
        <v>3</v>
      </c>
    </row>
    <row r="44" spans="1:48" s="38" customFormat="1" ht="16.5" customHeight="1">
      <c r="A44" s="33"/>
      <c r="B44" s="34" t="s">
        <v>95</v>
      </c>
      <c r="C44" s="57">
        <f>C25+C28+C31+C35+C38+C43</f>
        <v>130</v>
      </c>
      <c r="D44" s="35">
        <f t="shared" ref="D44:AV44" si="48">D25+D28+D31+D35+D38+D43</f>
        <v>100</v>
      </c>
      <c r="E44" s="35">
        <f t="shared" si="48"/>
        <v>94</v>
      </c>
      <c r="F44" s="35">
        <f t="shared" si="48"/>
        <v>194</v>
      </c>
      <c r="G44" s="35">
        <f t="shared" si="48"/>
        <v>43</v>
      </c>
      <c r="H44" s="35">
        <f t="shared" si="48"/>
        <v>37</v>
      </c>
      <c r="I44" s="35">
        <f t="shared" si="48"/>
        <v>80</v>
      </c>
      <c r="J44" s="35">
        <f t="shared" si="48"/>
        <v>150</v>
      </c>
      <c r="K44" s="35">
        <f t="shared" si="48"/>
        <v>608</v>
      </c>
      <c r="L44" s="35">
        <f t="shared" si="48"/>
        <v>319</v>
      </c>
      <c r="M44" s="35">
        <f t="shared" si="48"/>
        <v>927</v>
      </c>
      <c r="N44" s="35">
        <f t="shared" si="48"/>
        <v>142</v>
      </c>
      <c r="O44" s="35">
        <f t="shared" si="48"/>
        <v>81</v>
      </c>
      <c r="P44" s="35">
        <f t="shared" si="48"/>
        <v>223</v>
      </c>
      <c r="Q44" s="35">
        <f t="shared" si="48"/>
        <v>100</v>
      </c>
      <c r="R44" s="35">
        <f t="shared" si="48"/>
        <v>41</v>
      </c>
      <c r="S44" s="35">
        <f t="shared" si="48"/>
        <v>57</v>
      </c>
      <c r="T44" s="35">
        <f t="shared" si="48"/>
        <v>98</v>
      </c>
      <c r="U44" s="35">
        <f t="shared" si="48"/>
        <v>20</v>
      </c>
      <c r="V44" s="35">
        <f t="shared" si="48"/>
        <v>21</v>
      </c>
      <c r="W44" s="35">
        <f t="shared" si="48"/>
        <v>41</v>
      </c>
      <c r="X44" s="35">
        <f t="shared" si="48"/>
        <v>205</v>
      </c>
      <c r="Y44" s="35">
        <f t="shared" si="48"/>
        <v>139</v>
      </c>
      <c r="Z44" s="35">
        <f t="shared" si="48"/>
        <v>344</v>
      </c>
      <c r="AA44" s="35">
        <f t="shared" si="48"/>
        <v>0</v>
      </c>
      <c r="AB44" s="35">
        <f t="shared" si="48"/>
        <v>0</v>
      </c>
      <c r="AC44" s="35">
        <f t="shared" si="48"/>
        <v>0</v>
      </c>
      <c r="AD44" s="35">
        <f t="shared" si="48"/>
        <v>0</v>
      </c>
      <c r="AE44" s="35">
        <f t="shared" si="48"/>
        <v>30</v>
      </c>
      <c r="AF44" s="35">
        <f t="shared" si="48"/>
        <v>0</v>
      </c>
      <c r="AG44" s="35">
        <f t="shared" si="48"/>
        <v>3</v>
      </c>
      <c r="AH44" s="35">
        <f t="shared" si="48"/>
        <v>3</v>
      </c>
      <c r="AI44" s="35">
        <f t="shared" si="48"/>
        <v>0</v>
      </c>
      <c r="AJ44" s="35">
        <f t="shared" si="48"/>
        <v>0</v>
      </c>
      <c r="AK44" s="35">
        <f t="shared" si="48"/>
        <v>0</v>
      </c>
      <c r="AL44" s="35">
        <f t="shared" si="48"/>
        <v>0</v>
      </c>
      <c r="AM44" s="35">
        <f t="shared" si="48"/>
        <v>205</v>
      </c>
      <c r="AN44" s="35">
        <f t="shared" si="48"/>
        <v>142</v>
      </c>
      <c r="AO44" s="36">
        <f t="shared" si="48"/>
        <v>347</v>
      </c>
      <c r="AP44" s="54">
        <f t="shared" si="48"/>
        <v>27</v>
      </c>
      <c r="AQ44" s="36">
        <f t="shared" si="48"/>
        <v>0</v>
      </c>
      <c r="AR44" s="36">
        <f t="shared" si="48"/>
        <v>0</v>
      </c>
      <c r="AS44" s="36">
        <f t="shared" si="48"/>
        <v>0</v>
      </c>
      <c r="AT44" s="36">
        <f t="shared" si="48"/>
        <v>205</v>
      </c>
      <c r="AU44" s="36">
        <f t="shared" si="48"/>
        <v>142</v>
      </c>
      <c r="AV44" s="36">
        <f t="shared" si="48"/>
        <v>347</v>
      </c>
    </row>
    <row r="45" spans="1:48" ht="16.5" customHeight="1">
      <c r="A45" s="28"/>
      <c r="B45" s="65" t="s">
        <v>136</v>
      </c>
      <c r="C45" s="60"/>
      <c r="D45" s="61"/>
      <c r="E45" s="61"/>
      <c r="F45" s="40"/>
      <c r="G45" s="61"/>
      <c r="H45" s="61"/>
      <c r="I45" s="40"/>
      <c r="J45" s="61"/>
      <c r="K45" s="61"/>
      <c r="L45" s="61"/>
      <c r="M45" s="40"/>
      <c r="N45" s="40"/>
      <c r="O45" s="40"/>
      <c r="P45" s="40"/>
      <c r="Q45" s="61"/>
      <c r="R45" s="61"/>
      <c r="S45" s="61"/>
      <c r="T45" s="40"/>
      <c r="U45" s="61"/>
      <c r="V45" s="61"/>
      <c r="W45" s="40"/>
      <c r="X45" s="40"/>
      <c r="Y45" s="40"/>
      <c r="Z45" s="40"/>
      <c r="AA45" s="40"/>
      <c r="AB45" s="61"/>
      <c r="AC45" s="61"/>
      <c r="AD45" s="40"/>
      <c r="AE45" s="40"/>
      <c r="AF45" s="61"/>
      <c r="AG45" s="61"/>
      <c r="AH45" s="40"/>
      <c r="AI45" s="40"/>
      <c r="AJ45" s="61"/>
      <c r="AK45" s="61"/>
      <c r="AL45" s="40"/>
      <c r="AM45" s="40"/>
      <c r="AN45" s="40"/>
      <c r="AO45" s="41"/>
      <c r="AP45" s="42"/>
      <c r="AQ45" s="41"/>
      <c r="AR45" s="41"/>
      <c r="AS45" s="41"/>
      <c r="AT45" s="41"/>
      <c r="AU45" s="41"/>
      <c r="AV45" s="43"/>
    </row>
    <row r="46" spans="1:48" ht="16.5" customHeight="1">
      <c r="A46" s="28"/>
      <c r="B46" s="47" t="s">
        <v>142</v>
      </c>
      <c r="C46" s="66"/>
      <c r="D46" s="67"/>
      <c r="E46" s="67"/>
      <c r="F46" s="40"/>
      <c r="G46" s="67"/>
      <c r="H46" s="67"/>
      <c r="I46" s="40"/>
      <c r="J46" s="67"/>
      <c r="K46" s="67"/>
      <c r="L46" s="67"/>
      <c r="M46" s="40"/>
      <c r="N46" s="68"/>
      <c r="O46" s="68"/>
      <c r="P46" s="40"/>
      <c r="Q46" s="67"/>
      <c r="R46" s="67"/>
      <c r="S46" s="67"/>
      <c r="T46" s="40"/>
      <c r="U46" s="67"/>
      <c r="V46" s="67"/>
      <c r="W46" s="40"/>
      <c r="X46" s="40"/>
      <c r="Y46" s="40"/>
      <c r="Z46" s="40"/>
      <c r="AA46" s="40"/>
      <c r="AB46" s="61"/>
      <c r="AC46" s="61"/>
      <c r="AD46" s="40"/>
      <c r="AE46" s="40"/>
      <c r="AF46" s="61"/>
      <c r="AG46" s="61"/>
      <c r="AH46" s="40"/>
      <c r="AI46" s="40"/>
      <c r="AJ46" s="61"/>
      <c r="AK46" s="61"/>
      <c r="AL46" s="40"/>
      <c r="AM46" s="40"/>
      <c r="AN46" s="40"/>
      <c r="AO46" s="41"/>
      <c r="AP46" s="42"/>
      <c r="AQ46" s="41"/>
      <c r="AR46" s="41"/>
      <c r="AS46" s="41"/>
      <c r="AT46" s="41"/>
      <c r="AU46" s="41"/>
      <c r="AV46" s="43"/>
    </row>
    <row r="47" spans="1:48" s="69" customFormat="1" ht="16.5" customHeight="1">
      <c r="A47" s="14"/>
      <c r="B47" s="56" t="s">
        <v>15</v>
      </c>
      <c r="C47" s="31">
        <v>0</v>
      </c>
      <c r="D47" s="31">
        <v>0</v>
      </c>
      <c r="E47" s="31">
        <v>0</v>
      </c>
      <c r="F47" s="30">
        <f t="shared" si="0"/>
        <v>0</v>
      </c>
      <c r="G47" s="31">
        <v>0</v>
      </c>
      <c r="H47" s="31">
        <v>0</v>
      </c>
      <c r="I47" s="30">
        <f t="shared" si="1"/>
        <v>0</v>
      </c>
      <c r="J47" s="31">
        <v>30</v>
      </c>
      <c r="K47" s="31">
        <v>15</v>
      </c>
      <c r="L47" s="31">
        <v>5</v>
      </c>
      <c r="M47" s="30">
        <f t="shared" si="2"/>
        <v>20</v>
      </c>
      <c r="N47" s="31">
        <v>15</v>
      </c>
      <c r="O47" s="31">
        <v>8</v>
      </c>
      <c r="P47" s="30">
        <f t="shared" si="3"/>
        <v>23</v>
      </c>
      <c r="Q47" s="30">
        <v>0</v>
      </c>
      <c r="R47" s="30">
        <v>0</v>
      </c>
      <c r="S47" s="30">
        <v>0</v>
      </c>
      <c r="T47" s="30">
        <f t="shared" si="4"/>
        <v>0</v>
      </c>
      <c r="U47" s="30">
        <v>0</v>
      </c>
      <c r="V47" s="30">
        <v>0</v>
      </c>
      <c r="W47" s="30">
        <f t="shared" si="5"/>
        <v>0</v>
      </c>
      <c r="X47" s="30">
        <f t="shared" si="6"/>
        <v>15</v>
      </c>
      <c r="Y47" s="30">
        <f t="shared" si="7"/>
        <v>8</v>
      </c>
      <c r="Z47" s="30">
        <f t="shared" si="8"/>
        <v>23</v>
      </c>
      <c r="AA47" s="30">
        <v>0</v>
      </c>
      <c r="AB47" s="30">
        <v>0</v>
      </c>
      <c r="AC47" s="30">
        <v>0</v>
      </c>
      <c r="AD47" s="30">
        <f t="shared" si="9"/>
        <v>0</v>
      </c>
      <c r="AE47" s="30">
        <v>0</v>
      </c>
      <c r="AF47" s="30">
        <v>0</v>
      </c>
      <c r="AG47" s="30">
        <v>0</v>
      </c>
      <c r="AH47" s="30">
        <f t="shared" si="10"/>
        <v>0</v>
      </c>
      <c r="AI47" s="30">
        <v>0</v>
      </c>
      <c r="AJ47" s="30">
        <v>0</v>
      </c>
      <c r="AK47" s="30">
        <v>0</v>
      </c>
      <c r="AL47" s="30">
        <f t="shared" si="11"/>
        <v>0</v>
      </c>
      <c r="AM47" s="30">
        <f t="shared" si="12"/>
        <v>15</v>
      </c>
      <c r="AN47" s="30">
        <f t="shared" si="13"/>
        <v>8</v>
      </c>
      <c r="AO47" s="31">
        <f t="shared" si="14"/>
        <v>23</v>
      </c>
      <c r="AP47" s="32">
        <v>2</v>
      </c>
      <c r="AQ47" s="31" t="str">
        <f t="shared" si="15"/>
        <v>0</v>
      </c>
      <c r="AR47" s="31" t="str">
        <f t="shared" si="16"/>
        <v>0</v>
      </c>
      <c r="AS47" s="31">
        <f t="shared" si="17"/>
        <v>0</v>
      </c>
      <c r="AT47" s="31">
        <f t="shared" si="18"/>
        <v>15</v>
      </c>
      <c r="AU47" s="31">
        <f t="shared" si="19"/>
        <v>8</v>
      </c>
      <c r="AV47" s="31">
        <f t="shared" si="20"/>
        <v>23</v>
      </c>
    </row>
    <row r="48" spans="1:48" ht="16.5" customHeight="1">
      <c r="A48" s="28"/>
      <c r="B48" s="62" t="s">
        <v>16</v>
      </c>
      <c r="C48" s="30">
        <v>0</v>
      </c>
      <c r="D48" s="30">
        <v>0</v>
      </c>
      <c r="E48" s="30">
        <v>0</v>
      </c>
      <c r="F48" s="30">
        <f t="shared" si="0"/>
        <v>0</v>
      </c>
      <c r="G48" s="30">
        <v>0</v>
      </c>
      <c r="H48" s="30">
        <v>0</v>
      </c>
      <c r="I48" s="30">
        <f t="shared" si="1"/>
        <v>0</v>
      </c>
      <c r="J48" s="31">
        <v>30</v>
      </c>
      <c r="K48" s="31">
        <v>13</v>
      </c>
      <c r="L48" s="31">
        <v>2</v>
      </c>
      <c r="M48" s="30">
        <f t="shared" si="2"/>
        <v>15</v>
      </c>
      <c r="N48" s="31">
        <v>9</v>
      </c>
      <c r="O48" s="31">
        <v>9</v>
      </c>
      <c r="P48" s="30">
        <f t="shared" si="3"/>
        <v>18</v>
      </c>
      <c r="Q48" s="30">
        <v>0</v>
      </c>
      <c r="R48" s="30">
        <v>0</v>
      </c>
      <c r="S48" s="30">
        <v>0</v>
      </c>
      <c r="T48" s="30">
        <f t="shared" si="4"/>
        <v>0</v>
      </c>
      <c r="U48" s="30">
        <v>0</v>
      </c>
      <c r="V48" s="30">
        <v>0</v>
      </c>
      <c r="W48" s="30">
        <f t="shared" si="5"/>
        <v>0</v>
      </c>
      <c r="X48" s="30">
        <f t="shared" si="6"/>
        <v>9</v>
      </c>
      <c r="Y48" s="30">
        <f t="shared" si="7"/>
        <v>9</v>
      </c>
      <c r="Z48" s="30">
        <f t="shared" si="8"/>
        <v>18</v>
      </c>
      <c r="AA48" s="30">
        <v>0</v>
      </c>
      <c r="AB48" s="30">
        <v>0</v>
      </c>
      <c r="AC48" s="30">
        <v>0</v>
      </c>
      <c r="AD48" s="30">
        <f t="shared" si="9"/>
        <v>0</v>
      </c>
      <c r="AE48" s="30">
        <v>0</v>
      </c>
      <c r="AF48" s="30">
        <v>0</v>
      </c>
      <c r="AG48" s="30">
        <v>0</v>
      </c>
      <c r="AH48" s="30">
        <f t="shared" si="10"/>
        <v>0</v>
      </c>
      <c r="AI48" s="30">
        <v>0</v>
      </c>
      <c r="AJ48" s="30">
        <v>0</v>
      </c>
      <c r="AK48" s="30">
        <v>0</v>
      </c>
      <c r="AL48" s="30">
        <f t="shared" si="11"/>
        <v>0</v>
      </c>
      <c r="AM48" s="30">
        <f t="shared" si="12"/>
        <v>9</v>
      </c>
      <c r="AN48" s="30">
        <f t="shared" si="13"/>
        <v>9</v>
      </c>
      <c r="AO48" s="31">
        <f t="shared" si="14"/>
        <v>18</v>
      </c>
      <c r="AP48" s="32">
        <v>2</v>
      </c>
      <c r="AQ48" s="31" t="str">
        <f t="shared" si="15"/>
        <v>0</v>
      </c>
      <c r="AR48" s="31" t="str">
        <f t="shared" si="16"/>
        <v>0</v>
      </c>
      <c r="AS48" s="31">
        <f t="shared" si="17"/>
        <v>0</v>
      </c>
      <c r="AT48" s="31">
        <f t="shared" si="18"/>
        <v>9</v>
      </c>
      <c r="AU48" s="31">
        <f t="shared" si="19"/>
        <v>9</v>
      </c>
      <c r="AV48" s="31">
        <f t="shared" si="20"/>
        <v>18</v>
      </c>
    </row>
    <row r="49" spans="1:48" s="38" customFormat="1" ht="16.5" customHeight="1">
      <c r="A49" s="33"/>
      <c r="B49" s="34" t="s">
        <v>93</v>
      </c>
      <c r="C49" s="57">
        <f>SUM(C47:C48)</f>
        <v>0</v>
      </c>
      <c r="D49" s="35">
        <f t="shared" ref="D49:AV49" si="49">SUM(D47:D48)</f>
        <v>0</v>
      </c>
      <c r="E49" s="35">
        <f t="shared" si="49"/>
        <v>0</v>
      </c>
      <c r="F49" s="35">
        <f t="shared" si="49"/>
        <v>0</v>
      </c>
      <c r="G49" s="35">
        <f t="shared" si="49"/>
        <v>0</v>
      </c>
      <c r="H49" s="35">
        <f t="shared" si="49"/>
        <v>0</v>
      </c>
      <c r="I49" s="35">
        <f t="shared" si="49"/>
        <v>0</v>
      </c>
      <c r="J49" s="36">
        <f t="shared" si="49"/>
        <v>60</v>
      </c>
      <c r="K49" s="36">
        <f t="shared" si="49"/>
        <v>28</v>
      </c>
      <c r="L49" s="36">
        <f t="shared" si="49"/>
        <v>7</v>
      </c>
      <c r="M49" s="35">
        <f t="shared" si="49"/>
        <v>35</v>
      </c>
      <c r="N49" s="36">
        <f t="shared" si="49"/>
        <v>24</v>
      </c>
      <c r="O49" s="36">
        <f t="shared" si="49"/>
        <v>17</v>
      </c>
      <c r="P49" s="35">
        <f t="shared" si="49"/>
        <v>41</v>
      </c>
      <c r="Q49" s="35">
        <f t="shared" si="49"/>
        <v>0</v>
      </c>
      <c r="R49" s="35">
        <f t="shared" si="49"/>
        <v>0</v>
      </c>
      <c r="S49" s="35">
        <f t="shared" si="49"/>
        <v>0</v>
      </c>
      <c r="T49" s="35">
        <f t="shared" si="49"/>
        <v>0</v>
      </c>
      <c r="U49" s="35">
        <f t="shared" si="49"/>
        <v>0</v>
      </c>
      <c r="V49" s="35">
        <f t="shared" si="49"/>
        <v>0</v>
      </c>
      <c r="W49" s="35">
        <f t="shared" si="49"/>
        <v>0</v>
      </c>
      <c r="X49" s="35">
        <f t="shared" si="49"/>
        <v>24</v>
      </c>
      <c r="Y49" s="35">
        <f t="shared" si="49"/>
        <v>17</v>
      </c>
      <c r="Z49" s="35">
        <f t="shared" si="49"/>
        <v>41</v>
      </c>
      <c r="AA49" s="35">
        <f t="shared" si="49"/>
        <v>0</v>
      </c>
      <c r="AB49" s="35">
        <f t="shared" si="49"/>
        <v>0</v>
      </c>
      <c r="AC49" s="35">
        <f t="shared" si="49"/>
        <v>0</v>
      </c>
      <c r="AD49" s="35">
        <f t="shared" si="49"/>
        <v>0</v>
      </c>
      <c r="AE49" s="35">
        <f t="shared" si="49"/>
        <v>0</v>
      </c>
      <c r="AF49" s="35">
        <f t="shared" si="49"/>
        <v>0</v>
      </c>
      <c r="AG49" s="35">
        <f t="shared" si="49"/>
        <v>0</v>
      </c>
      <c r="AH49" s="35">
        <f t="shared" si="49"/>
        <v>0</v>
      </c>
      <c r="AI49" s="35">
        <f t="shared" si="49"/>
        <v>0</v>
      </c>
      <c r="AJ49" s="35">
        <f t="shared" si="49"/>
        <v>0</v>
      </c>
      <c r="AK49" s="35">
        <f t="shared" si="49"/>
        <v>0</v>
      </c>
      <c r="AL49" s="35">
        <f t="shared" si="49"/>
        <v>0</v>
      </c>
      <c r="AM49" s="35">
        <f t="shared" si="49"/>
        <v>24</v>
      </c>
      <c r="AN49" s="35">
        <f t="shared" si="49"/>
        <v>17</v>
      </c>
      <c r="AO49" s="36">
        <f t="shared" si="49"/>
        <v>41</v>
      </c>
      <c r="AP49" s="54">
        <f t="shared" si="49"/>
        <v>4</v>
      </c>
      <c r="AQ49" s="36">
        <f t="shared" si="49"/>
        <v>0</v>
      </c>
      <c r="AR49" s="36">
        <f t="shared" si="49"/>
        <v>0</v>
      </c>
      <c r="AS49" s="36">
        <f t="shared" si="49"/>
        <v>0</v>
      </c>
      <c r="AT49" s="36">
        <f t="shared" si="49"/>
        <v>24</v>
      </c>
      <c r="AU49" s="36">
        <f t="shared" si="49"/>
        <v>17</v>
      </c>
      <c r="AV49" s="36">
        <f t="shared" si="49"/>
        <v>41</v>
      </c>
    </row>
    <row r="50" spans="1:48" ht="16.5" customHeight="1">
      <c r="A50" s="28"/>
      <c r="B50" s="59" t="s">
        <v>174</v>
      </c>
      <c r="C50" s="39"/>
      <c r="D50" s="40"/>
      <c r="E50" s="40"/>
      <c r="F50" s="40"/>
      <c r="G50" s="40"/>
      <c r="H50" s="40"/>
      <c r="I50" s="40"/>
      <c r="J50" s="41"/>
      <c r="K50" s="41"/>
      <c r="L50" s="41"/>
      <c r="M50" s="40"/>
      <c r="N50" s="41"/>
      <c r="O50" s="41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1"/>
      <c r="AP50" s="42"/>
      <c r="AQ50" s="41"/>
      <c r="AR50" s="41"/>
      <c r="AS50" s="41"/>
      <c r="AT50" s="41"/>
      <c r="AU50" s="41"/>
      <c r="AV50" s="43"/>
    </row>
    <row r="51" spans="1:48" ht="16.5" customHeight="1">
      <c r="A51" s="28"/>
      <c r="B51" s="62" t="s">
        <v>173</v>
      </c>
      <c r="C51" s="30">
        <v>0</v>
      </c>
      <c r="D51" s="30">
        <v>0</v>
      </c>
      <c r="E51" s="30">
        <v>0</v>
      </c>
      <c r="F51" s="30">
        <f t="shared" si="0"/>
        <v>0</v>
      </c>
      <c r="G51" s="30">
        <v>0</v>
      </c>
      <c r="H51" s="30">
        <v>0</v>
      </c>
      <c r="I51" s="30">
        <f t="shared" si="1"/>
        <v>0</v>
      </c>
      <c r="J51" s="31">
        <v>0</v>
      </c>
      <c r="K51" s="31">
        <v>0</v>
      </c>
      <c r="L51" s="31">
        <v>0</v>
      </c>
      <c r="M51" s="30">
        <f t="shared" si="2"/>
        <v>0</v>
      </c>
      <c r="N51" s="31">
        <v>22</v>
      </c>
      <c r="O51" s="31">
        <v>0</v>
      </c>
      <c r="P51" s="30">
        <f t="shared" si="3"/>
        <v>22</v>
      </c>
      <c r="Q51" s="30">
        <v>0</v>
      </c>
      <c r="R51" s="30">
        <v>0</v>
      </c>
      <c r="S51" s="30">
        <v>0</v>
      </c>
      <c r="T51" s="30">
        <f t="shared" si="4"/>
        <v>0</v>
      </c>
      <c r="U51" s="30">
        <v>0</v>
      </c>
      <c r="V51" s="30">
        <v>0</v>
      </c>
      <c r="W51" s="30">
        <f t="shared" si="5"/>
        <v>0</v>
      </c>
      <c r="X51" s="30">
        <f t="shared" si="6"/>
        <v>22</v>
      </c>
      <c r="Y51" s="30">
        <f t="shared" si="7"/>
        <v>0</v>
      </c>
      <c r="Z51" s="30">
        <f t="shared" si="8"/>
        <v>22</v>
      </c>
      <c r="AA51" s="30">
        <v>0</v>
      </c>
      <c r="AB51" s="30">
        <v>0</v>
      </c>
      <c r="AC51" s="30">
        <v>0</v>
      </c>
      <c r="AD51" s="30">
        <f t="shared" si="9"/>
        <v>0</v>
      </c>
      <c r="AE51" s="30">
        <v>0</v>
      </c>
      <c r="AF51" s="30">
        <v>0</v>
      </c>
      <c r="AG51" s="30">
        <v>0</v>
      </c>
      <c r="AH51" s="30">
        <f t="shared" si="10"/>
        <v>0</v>
      </c>
      <c r="AI51" s="30"/>
      <c r="AJ51" s="30">
        <v>0</v>
      </c>
      <c r="AK51" s="30">
        <v>0</v>
      </c>
      <c r="AL51" s="30">
        <f t="shared" si="11"/>
        <v>0</v>
      </c>
      <c r="AM51" s="30">
        <f t="shared" si="12"/>
        <v>22</v>
      </c>
      <c r="AN51" s="30">
        <f t="shared" si="13"/>
        <v>0</v>
      </c>
      <c r="AO51" s="31">
        <f t="shared" si="14"/>
        <v>22</v>
      </c>
      <c r="AP51" s="32">
        <v>2</v>
      </c>
      <c r="AQ51" s="31" t="str">
        <f t="shared" si="15"/>
        <v>0</v>
      </c>
      <c r="AR51" s="31" t="str">
        <f t="shared" si="16"/>
        <v>0</v>
      </c>
      <c r="AS51" s="31">
        <f t="shared" si="17"/>
        <v>0</v>
      </c>
      <c r="AT51" s="31">
        <f t="shared" si="18"/>
        <v>22</v>
      </c>
      <c r="AU51" s="31">
        <f t="shared" si="19"/>
        <v>0</v>
      </c>
      <c r="AV51" s="31">
        <f t="shared" si="20"/>
        <v>22</v>
      </c>
    </row>
    <row r="52" spans="1:48" s="38" customFormat="1" ht="16.5" customHeight="1">
      <c r="A52" s="33"/>
      <c r="B52" s="34" t="s">
        <v>93</v>
      </c>
      <c r="C52" s="57">
        <f>SUM(C51)</f>
        <v>0</v>
      </c>
      <c r="D52" s="35">
        <f t="shared" ref="D52:AV52" si="50">SUM(D51)</f>
        <v>0</v>
      </c>
      <c r="E52" s="35">
        <f t="shared" si="50"/>
        <v>0</v>
      </c>
      <c r="F52" s="35">
        <f t="shared" si="50"/>
        <v>0</v>
      </c>
      <c r="G52" s="35">
        <f t="shared" si="50"/>
        <v>0</v>
      </c>
      <c r="H52" s="35">
        <f t="shared" si="50"/>
        <v>0</v>
      </c>
      <c r="I52" s="35">
        <f t="shared" si="50"/>
        <v>0</v>
      </c>
      <c r="J52" s="36">
        <f t="shared" si="50"/>
        <v>0</v>
      </c>
      <c r="K52" s="36">
        <f t="shared" si="50"/>
        <v>0</v>
      </c>
      <c r="L52" s="36">
        <f t="shared" si="50"/>
        <v>0</v>
      </c>
      <c r="M52" s="35">
        <f t="shared" si="50"/>
        <v>0</v>
      </c>
      <c r="N52" s="36">
        <f t="shared" si="50"/>
        <v>22</v>
      </c>
      <c r="O52" s="36">
        <f t="shared" si="50"/>
        <v>0</v>
      </c>
      <c r="P52" s="35">
        <f t="shared" si="50"/>
        <v>22</v>
      </c>
      <c r="Q52" s="35">
        <f t="shared" si="50"/>
        <v>0</v>
      </c>
      <c r="R52" s="35">
        <f t="shared" si="50"/>
        <v>0</v>
      </c>
      <c r="S52" s="35">
        <f t="shared" si="50"/>
        <v>0</v>
      </c>
      <c r="T52" s="35">
        <f t="shared" si="50"/>
        <v>0</v>
      </c>
      <c r="U52" s="35">
        <f t="shared" si="50"/>
        <v>0</v>
      </c>
      <c r="V52" s="35">
        <f t="shared" si="50"/>
        <v>0</v>
      </c>
      <c r="W52" s="35">
        <f t="shared" si="50"/>
        <v>0</v>
      </c>
      <c r="X52" s="35">
        <f t="shared" si="50"/>
        <v>22</v>
      </c>
      <c r="Y52" s="35">
        <f t="shared" si="50"/>
        <v>0</v>
      </c>
      <c r="Z52" s="35">
        <f t="shared" si="50"/>
        <v>22</v>
      </c>
      <c r="AA52" s="35">
        <f t="shared" si="50"/>
        <v>0</v>
      </c>
      <c r="AB52" s="35">
        <f t="shared" si="50"/>
        <v>0</v>
      </c>
      <c r="AC52" s="35">
        <f t="shared" si="50"/>
        <v>0</v>
      </c>
      <c r="AD52" s="35">
        <f t="shared" si="50"/>
        <v>0</v>
      </c>
      <c r="AE52" s="35">
        <f t="shared" si="50"/>
        <v>0</v>
      </c>
      <c r="AF52" s="35">
        <f t="shared" si="50"/>
        <v>0</v>
      </c>
      <c r="AG52" s="35">
        <f t="shared" si="50"/>
        <v>0</v>
      </c>
      <c r="AH52" s="35">
        <f t="shared" si="50"/>
        <v>0</v>
      </c>
      <c r="AI52" s="35">
        <f t="shared" si="50"/>
        <v>0</v>
      </c>
      <c r="AJ52" s="35">
        <f t="shared" si="50"/>
        <v>0</v>
      </c>
      <c r="AK52" s="35">
        <f t="shared" si="50"/>
        <v>0</v>
      </c>
      <c r="AL52" s="35">
        <f t="shared" si="50"/>
        <v>0</v>
      </c>
      <c r="AM52" s="35">
        <f t="shared" si="50"/>
        <v>22</v>
      </c>
      <c r="AN52" s="35">
        <f t="shared" si="50"/>
        <v>0</v>
      </c>
      <c r="AO52" s="36">
        <f t="shared" si="50"/>
        <v>22</v>
      </c>
      <c r="AP52" s="54">
        <f t="shared" si="50"/>
        <v>2</v>
      </c>
      <c r="AQ52" s="36">
        <f t="shared" si="50"/>
        <v>0</v>
      </c>
      <c r="AR52" s="36">
        <f t="shared" si="50"/>
        <v>0</v>
      </c>
      <c r="AS52" s="36">
        <f t="shared" si="50"/>
        <v>0</v>
      </c>
      <c r="AT52" s="36">
        <f t="shared" si="50"/>
        <v>22</v>
      </c>
      <c r="AU52" s="36">
        <f t="shared" si="50"/>
        <v>0</v>
      </c>
      <c r="AV52" s="36">
        <f t="shared" si="50"/>
        <v>22</v>
      </c>
    </row>
    <row r="53" spans="1:48" ht="16.5" customHeight="1">
      <c r="A53" s="28"/>
      <c r="B53" s="59" t="s">
        <v>166</v>
      </c>
      <c r="C53" s="39"/>
      <c r="D53" s="40"/>
      <c r="E53" s="40"/>
      <c r="F53" s="40"/>
      <c r="G53" s="40"/>
      <c r="H53" s="40"/>
      <c r="I53" s="40"/>
      <c r="J53" s="41"/>
      <c r="K53" s="41"/>
      <c r="L53" s="41"/>
      <c r="M53" s="40"/>
      <c r="N53" s="41"/>
      <c r="O53" s="41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1"/>
      <c r="AP53" s="42"/>
      <c r="AQ53" s="41"/>
      <c r="AR53" s="41"/>
      <c r="AS53" s="41"/>
      <c r="AT53" s="41"/>
      <c r="AU53" s="41"/>
      <c r="AV53" s="43"/>
    </row>
    <row r="54" spans="1:48" ht="16.5" customHeight="1">
      <c r="A54" s="28"/>
      <c r="B54" s="62" t="s">
        <v>92</v>
      </c>
      <c r="C54" s="30">
        <v>0</v>
      </c>
      <c r="D54" s="30">
        <v>0</v>
      </c>
      <c r="E54" s="30">
        <v>0</v>
      </c>
      <c r="F54" s="30">
        <f t="shared" si="0"/>
        <v>0</v>
      </c>
      <c r="G54" s="30">
        <v>0</v>
      </c>
      <c r="H54" s="30">
        <v>0</v>
      </c>
      <c r="I54" s="30">
        <f t="shared" si="1"/>
        <v>0</v>
      </c>
      <c r="J54" s="31">
        <v>0</v>
      </c>
      <c r="K54" s="31">
        <v>0</v>
      </c>
      <c r="L54" s="31">
        <v>0</v>
      </c>
      <c r="M54" s="30">
        <f t="shared" si="2"/>
        <v>0</v>
      </c>
      <c r="N54" s="31">
        <v>0</v>
      </c>
      <c r="O54" s="31">
        <v>0</v>
      </c>
      <c r="P54" s="30">
        <f t="shared" si="3"/>
        <v>0</v>
      </c>
      <c r="Q54" s="30">
        <v>0</v>
      </c>
      <c r="R54" s="30">
        <v>0</v>
      </c>
      <c r="S54" s="30">
        <v>0</v>
      </c>
      <c r="T54" s="30">
        <f t="shared" si="4"/>
        <v>0</v>
      </c>
      <c r="U54" s="30">
        <v>0</v>
      </c>
      <c r="V54" s="30">
        <v>0</v>
      </c>
      <c r="W54" s="30">
        <f t="shared" si="5"/>
        <v>0</v>
      </c>
      <c r="X54" s="30">
        <f t="shared" si="6"/>
        <v>0</v>
      </c>
      <c r="Y54" s="30">
        <f t="shared" si="7"/>
        <v>0</v>
      </c>
      <c r="Z54" s="30">
        <f t="shared" si="8"/>
        <v>0</v>
      </c>
      <c r="AA54" s="30">
        <v>0</v>
      </c>
      <c r="AB54" s="30">
        <v>0</v>
      </c>
      <c r="AC54" s="30">
        <v>0</v>
      </c>
      <c r="AD54" s="30">
        <f t="shared" si="9"/>
        <v>0</v>
      </c>
      <c r="AE54" s="30">
        <v>0</v>
      </c>
      <c r="AF54" s="30">
        <v>0</v>
      </c>
      <c r="AG54" s="30">
        <v>0</v>
      </c>
      <c r="AH54" s="30">
        <f t="shared" si="10"/>
        <v>0</v>
      </c>
      <c r="AI54" s="30">
        <v>0</v>
      </c>
      <c r="AJ54" s="30">
        <v>0</v>
      </c>
      <c r="AK54" s="30">
        <v>0</v>
      </c>
      <c r="AL54" s="30">
        <f t="shared" si="11"/>
        <v>0</v>
      </c>
      <c r="AM54" s="30">
        <f t="shared" si="12"/>
        <v>0</v>
      </c>
      <c r="AN54" s="30">
        <f t="shared" si="13"/>
        <v>0</v>
      </c>
      <c r="AO54" s="31">
        <f t="shared" si="14"/>
        <v>0</v>
      </c>
      <c r="AP54" s="32">
        <v>1</v>
      </c>
      <c r="AQ54" s="31">
        <f t="shared" si="15"/>
        <v>0</v>
      </c>
      <c r="AR54" s="31">
        <f t="shared" si="16"/>
        <v>0</v>
      </c>
      <c r="AS54" s="31">
        <f t="shared" si="17"/>
        <v>0</v>
      </c>
      <c r="AT54" s="31" t="str">
        <f t="shared" si="18"/>
        <v>0</v>
      </c>
      <c r="AU54" s="31" t="str">
        <f t="shared" si="19"/>
        <v>0</v>
      </c>
      <c r="AV54" s="31">
        <f t="shared" si="20"/>
        <v>0</v>
      </c>
    </row>
    <row r="55" spans="1:48" s="38" customFormat="1" ht="16.5" customHeight="1">
      <c r="A55" s="33"/>
      <c r="B55" s="34" t="s">
        <v>93</v>
      </c>
      <c r="C55" s="57">
        <f>SUM(C54)</f>
        <v>0</v>
      </c>
      <c r="D55" s="35">
        <f t="shared" ref="D55:AV55" si="51">SUM(D54)</f>
        <v>0</v>
      </c>
      <c r="E55" s="35">
        <f t="shared" si="51"/>
        <v>0</v>
      </c>
      <c r="F55" s="35">
        <f t="shared" si="51"/>
        <v>0</v>
      </c>
      <c r="G55" s="35">
        <f t="shared" si="51"/>
        <v>0</v>
      </c>
      <c r="H55" s="35">
        <f t="shared" si="51"/>
        <v>0</v>
      </c>
      <c r="I55" s="35">
        <f t="shared" si="51"/>
        <v>0</v>
      </c>
      <c r="J55" s="36">
        <f t="shared" si="51"/>
        <v>0</v>
      </c>
      <c r="K55" s="36">
        <f t="shared" si="51"/>
        <v>0</v>
      </c>
      <c r="L55" s="36">
        <f t="shared" si="51"/>
        <v>0</v>
      </c>
      <c r="M55" s="35">
        <f t="shared" si="51"/>
        <v>0</v>
      </c>
      <c r="N55" s="36">
        <f t="shared" si="51"/>
        <v>0</v>
      </c>
      <c r="O55" s="36">
        <f t="shared" si="51"/>
        <v>0</v>
      </c>
      <c r="P55" s="35">
        <f t="shared" si="51"/>
        <v>0</v>
      </c>
      <c r="Q55" s="35">
        <f t="shared" si="51"/>
        <v>0</v>
      </c>
      <c r="R55" s="35">
        <f t="shared" si="51"/>
        <v>0</v>
      </c>
      <c r="S55" s="35">
        <f t="shared" si="51"/>
        <v>0</v>
      </c>
      <c r="T55" s="35">
        <f t="shared" si="51"/>
        <v>0</v>
      </c>
      <c r="U55" s="35">
        <f t="shared" si="51"/>
        <v>0</v>
      </c>
      <c r="V55" s="35">
        <f t="shared" si="51"/>
        <v>0</v>
      </c>
      <c r="W55" s="35">
        <f t="shared" si="51"/>
        <v>0</v>
      </c>
      <c r="X55" s="35">
        <f t="shared" si="51"/>
        <v>0</v>
      </c>
      <c r="Y55" s="35">
        <f t="shared" si="51"/>
        <v>0</v>
      </c>
      <c r="Z55" s="35">
        <f t="shared" si="51"/>
        <v>0</v>
      </c>
      <c r="AA55" s="35">
        <f t="shared" si="51"/>
        <v>0</v>
      </c>
      <c r="AB55" s="35">
        <f t="shared" si="51"/>
        <v>0</v>
      </c>
      <c r="AC55" s="35">
        <f t="shared" si="51"/>
        <v>0</v>
      </c>
      <c r="AD55" s="35">
        <f t="shared" si="51"/>
        <v>0</v>
      </c>
      <c r="AE55" s="35">
        <f t="shared" si="51"/>
        <v>0</v>
      </c>
      <c r="AF55" s="35">
        <f t="shared" si="51"/>
        <v>0</v>
      </c>
      <c r="AG55" s="35">
        <f t="shared" si="51"/>
        <v>0</v>
      </c>
      <c r="AH55" s="35">
        <f t="shared" si="51"/>
        <v>0</v>
      </c>
      <c r="AI55" s="35">
        <f t="shared" si="51"/>
        <v>0</v>
      </c>
      <c r="AJ55" s="35">
        <f t="shared" si="51"/>
        <v>0</v>
      </c>
      <c r="AK55" s="35">
        <f t="shared" si="51"/>
        <v>0</v>
      </c>
      <c r="AL55" s="35">
        <f t="shared" si="51"/>
        <v>0</v>
      </c>
      <c r="AM55" s="35">
        <f t="shared" si="51"/>
        <v>0</v>
      </c>
      <c r="AN55" s="35">
        <f t="shared" si="51"/>
        <v>0</v>
      </c>
      <c r="AO55" s="36">
        <f t="shared" si="51"/>
        <v>0</v>
      </c>
      <c r="AP55" s="54">
        <f t="shared" si="51"/>
        <v>1</v>
      </c>
      <c r="AQ55" s="36">
        <f t="shared" si="51"/>
        <v>0</v>
      </c>
      <c r="AR55" s="36">
        <f t="shared" si="51"/>
        <v>0</v>
      </c>
      <c r="AS55" s="36">
        <f t="shared" si="51"/>
        <v>0</v>
      </c>
      <c r="AT55" s="36">
        <f t="shared" si="51"/>
        <v>0</v>
      </c>
      <c r="AU55" s="36">
        <f t="shared" si="51"/>
        <v>0</v>
      </c>
      <c r="AV55" s="36">
        <f t="shared" si="51"/>
        <v>0</v>
      </c>
    </row>
    <row r="56" spans="1:48" ht="16.5" customHeight="1">
      <c r="A56" s="28"/>
      <c r="B56" s="59" t="s">
        <v>143</v>
      </c>
      <c r="C56" s="39"/>
      <c r="D56" s="40"/>
      <c r="E56" s="40"/>
      <c r="F56" s="40"/>
      <c r="G56" s="40"/>
      <c r="H56" s="40"/>
      <c r="I56" s="40"/>
      <c r="J56" s="41"/>
      <c r="K56" s="41"/>
      <c r="L56" s="41"/>
      <c r="M56" s="40"/>
      <c r="N56" s="41"/>
      <c r="O56" s="41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1"/>
      <c r="AP56" s="42"/>
      <c r="AQ56" s="41"/>
      <c r="AR56" s="41"/>
      <c r="AS56" s="41"/>
      <c r="AT56" s="41"/>
      <c r="AU56" s="41"/>
      <c r="AV56" s="43"/>
    </row>
    <row r="57" spans="1:48" ht="16.5" customHeight="1">
      <c r="A57" s="28"/>
      <c r="B57" s="62" t="s">
        <v>15</v>
      </c>
      <c r="C57" s="30">
        <v>0</v>
      </c>
      <c r="D57" s="30">
        <v>0</v>
      </c>
      <c r="E57" s="30">
        <v>0</v>
      </c>
      <c r="F57" s="30">
        <f t="shared" si="0"/>
        <v>0</v>
      </c>
      <c r="G57" s="30">
        <v>0</v>
      </c>
      <c r="H57" s="30">
        <v>0</v>
      </c>
      <c r="I57" s="30">
        <f t="shared" si="1"/>
        <v>0</v>
      </c>
      <c r="J57" s="31">
        <v>0</v>
      </c>
      <c r="K57" s="31">
        <v>0</v>
      </c>
      <c r="L57" s="31">
        <v>0</v>
      </c>
      <c r="M57" s="30">
        <f t="shared" si="2"/>
        <v>0</v>
      </c>
      <c r="N57" s="31">
        <v>0</v>
      </c>
      <c r="O57" s="31">
        <v>0</v>
      </c>
      <c r="P57" s="30">
        <f t="shared" si="3"/>
        <v>0</v>
      </c>
      <c r="Q57" s="30">
        <v>0</v>
      </c>
      <c r="R57" s="30">
        <v>0</v>
      </c>
      <c r="S57" s="30">
        <v>0</v>
      </c>
      <c r="T57" s="30">
        <f t="shared" si="4"/>
        <v>0</v>
      </c>
      <c r="U57" s="30">
        <v>0</v>
      </c>
      <c r="V57" s="30">
        <v>0</v>
      </c>
      <c r="W57" s="30">
        <f t="shared" si="5"/>
        <v>0</v>
      </c>
      <c r="X57" s="30">
        <f t="shared" si="6"/>
        <v>0</v>
      </c>
      <c r="Y57" s="30">
        <f t="shared" si="7"/>
        <v>0</v>
      </c>
      <c r="Z57" s="30">
        <f t="shared" si="8"/>
        <v>0</v>
      </c>
      <c r="AA57" s="30">
        <v>0</v>
      </c>
      <c r="AB57" s="30">
        <v>0</v>
      </c>
      <c r="AC57" s="30">
        <v>0</v>
      </c>
      <c r="AD57" s="30">
        <f t="shared" si="9"/>
        <v>0</v>
      </c>
      <c r="AE57" s="30">
        <v>15</v>
      </c>
      <c r="AF57" s="30">
        <v>6</v>
      </c>
      <c r="AG57" s="30">
        <v>8</v>
      </c>
      <c r="AH57" s="30">
        <f t="shared" si="10"/>
        <v>14</v>
      </c>
      <c r="AI57" s="30">
        <v>0</v>
      </c>
      <c r="AJ57" s="30">
        <v>0</v>
      </c>
      <c r="AK57" s="30">
        <v>0</v>
      </c>
      <c r="AL57" s="30">
        <f t="shared" si="11"/>
        <v>0</v>
      </c>
      <c r="AM57" s="30">
        <f t="shared" si="12"/>
        <v>6</v>
      </c>
      <c r="AN57" s="30">
        <f t="shared" si="13"/>
        <v>8</v>
      </c>
      <c r="AO57" s="31">
        <f t="shared" si="14"/>
        <v>14</v>
      </c>
      <c r="AP57" s="32">
        <v>2</v>
      </c>
      <c r="AQ57" s="31" t="str">
        <f t="shared" si="15"/>
        <v>0</v>
      </c>
      <c r="AR57" s="31" t="str">
        <f t="shared" si="16"/>
        <v>0</v>
      </c>
      <c r="AS57" s="31">
        <f t="shared" si="17"/>
        <v>0</v>
      </c>
      <c r="AT57" s="31">
        <f t="shared" si="18"/>
        <v>6</v>
      </c>
      <c r="AU57" s="31">
        <f t="shared" si="19"/>
        <v>8</v>
      </c>
      <c r="AV57" s="31">
        <f t="shared" si="20"/>
        <v>14</v>
      </c>
    </row>
    <row r="58" spans="1:48" ht="16.5" customHeight="1">
      <c r="A58" s="28"/>
      <c r="B58" s="62" t="s">
        <v>91</v>
      </c>
      <c r="C58" s="30">
        <v>0</v>
      </c>
      <c r="D58" s="30">
        <v>0</v>
      </c>
      <c r="E58" s="30">
        <v>0</v>
      </c>
      <c r="F58" s="30">
        <f t="shared" si="0"/>
        <v>0</v>
      </c>
      <c r="G58" s="30">
        <v>0</v>
      </c>
      <c r="H58" s="30">
        <v>0</v>
      </c>
      <c r="I58" s="30">
        <f t="shared" si="1"/>
        <v>0</v>
      </c>
      <c r="J58" s="31">
        <v>0</v>
      </c>
      <c r="K58" s="31">
        <v>0</v>
      </c>
      <c r="L58" s="31">
        <v>0</v>
      </c>
      <c r="M58" s="30">
        <f t="shared" si="2"/>
        <v>0</v>
      </c>
      <c r="N58" s="31">
        <v>0</v>
      </c>
      <c r="O58" s="31">
        <v>0</v>
      </c>
      <c r="P58" s="30">
        <f t="shared" si="3"/>
        <v>0</v>
      </c>
      <c r="Q58" s="30">
        <v>0</v>
      </c>
      <c r="R58" s="30">
        <v>0</v>
      </c>
      <c r="S58" s="30">
        <v>0</v>
      </c>
      <c r="T58" s="30">
        <f t="shared" si="4"/>
        <v>0</v>
      </c>
      <c r="U58" s="30">
        <v>0</v>
      </c>
      <c r="V58" s="30">
        <v>0</v>
      </c>
      <c r="W58" s="30">
        <f t="shared" si="5"/>
        <v>0</v>
      </c>
      <c r="X58" s="30">
        <f t="shared" si="6"/>
        <v>0</v>
      </c>
      <c r="Y58" s="30">
        <f t="shared" si="7"/>
        <v>0</v>
      </c>
      <c r="Z58" s="30">
        <f t="shared" si="8"/>
        <v>0</v>
      </c>
      <c r="AA58" s="30">
        <v>0</v>
      </c>
      <c r="AB58" s="30">
        <v>0</v>
      </c>
      <c r="AC58" s="30">
        <v>0</v>
      </c>
      <c r="AD58" s="30">
        <f t="shared" si="9"/>
        <v>0</v>
      </c>
      <c r="AE58" s="30">
        <v>15</v>
      </c>
      <c r="AF58" s="30">
        <v>5</v>
      </c>
      <c r="AG58" s="30">
        <v>17</v>
      </c>
      <c r="AH58" s="30">
        <f t="shared" si="10"/>
        <v>22</v>
      </c>
      <c r="AI58" s="30">
        <v>0</v>
      </c>
      <c r="AJ58" s="30">
        <v>0</v>
      </c>
      <c r="AK58" s="30">
        <v>0</v>
      </c>
      <c r="AL58" s="30">
        <f t="shared" si="11"/>
        <v>0</v>
      </c>
      <c r="AM58" s="30">
        <f t="shared" si="12"/>
        <v>5</v>
      </c>
      <c r="AN58" s="30">
        <f t="shared" si="13"/>
        <v>17</v>
      </c>
      <c r="AO58" s="31">
        <f t="shared" si="14"/>
        <v>22</v>
      </c>
      <c r="AP58" s="32">
        <v>1</v>
      </c>
      <c r="AQ58" s="31">
        <f t="shared" si="15"/>
        <v>5</v>
      </c>
      <c r="AR58" s="31">
        <f t="shared" si="16"/>
        <v>17</v>
      </c>
      <c r="AS58" s="31">
        <f t="shared" si="17"/>
        <v>22</v>
      </c>
      <c r="AT58" s="31" t="str">
        <f t="shared" si="18"/>
        <v>0</v>
      </c>
      <c r="AU58" s="31" t="str">
        <f t="shared" si="19"/>
        <v>0</v>
      </c>
      <c r="AV58" s="31">
        <f t="shared" si="20"/>
        <v>0</v>
      </c>
    </row>
    <row r="59" spans="1:48" ht="16.5" customHeight="1">
      <c r="A59" s="28"/>
      <c r="B59" s="62" t="s">
        <v>140</v>
      </c>
      <c r="C59" s="30">
        <v>0</v>
      </c>
      <c r="D59" s="30">
        <v>0</v>
      </c>
      <c r="E59" s="30">
        <v>0</v>
      </c>
      <c r="F59" s="30">
        <f t="shared" si="0"/>
        <v>0</v>
      </c>
      <c r="G59" s="30">
        <v>0</v>
      </c>
      <c r="H59" s="30">
        <v>0</v>
      </c>
      <c r="I59" s="30">
        <f t="shared" si="1"/>
        <v>0</v>
      </c>
      <c r="J59" s="31">
        <v>0</v>
      </c>
      <c r="K59" s="31">
        <v>0</v>
      </c>
      <c r="L59" s="31">
        <v>0</v>
      </c>
      <c r="M59" s="30">
        <f t="shared" si="2"/>
        <v>0</v>
      </c>
      <c r="N59" s="31">
        <v>0</v>
      </c>
      <c r="O59" s="31">
        <v>0</v>
      </c>
      <c r="P59" s="30">
        <f t="shared" si="3"/>
        <v>0</v>
      </c>
      <c r="Q59" s="30">
        <v>0</v>
      </c>
      <c r="R59" s="30">
        <v>0</v>
      </c>
      <c r="S59" s="30">
        <v>0</v>
      </c>
      <c r="T59" s="30">
        <f t="shared" si="4"/>
        <v>0</v>
      </c>
      <c r="U59" s="30">
        <v>0</v>
      </c>
      <c r="V59" s="30">
        <v>0</v>
      </c>
      <c r="W59" s="30">
        <f t="shared" si="5"/>
        <v>0</v>
      </c>
      <c r="X59" s="30">
        <f t="shared" si="6"/>
        <v>0</v>
      </c>
      <c r="Y59" s="30">
        <f t="shared" si="7"/>
        <v>0</v>
      </c>
      <c r="Z59" s="30">
        <f t="shared" si="8"/>
        <v>0</v>
      </c>
      <c r="AA59" s="30">
        <v>0</v>
      </c>
      <c r="AB59" s="30">
        <v>0</v>
      </c>
      <c r="AC59" s="30">
        <v>0</v>
      </c>
      <c r="AD59" s="30">
        <f t="shared" si="9"/>
        <v>0</v>
      </c>
      <c r="AE59" s="30">
        <v>15</v>
      </c>
      <c r="AF59" s="30">
        <v>2</v>
      </c>
      <c r="AG59" s="30">
        <v>6</v>
      </c>
      <c r="AH59" s="30">
        <f t="shared" si="10"/>
        <v>8</v>
      </c>
      <c r="AI59" s="30">
        <v>0</v>
      </c>
      <c r="AJ59" s="30">
        <v>0</v>
      </c>
      <c r="AK59" s="30">
        <v>0</v>
      </c>
      <c r="AL59" s="30">
        <f t="shared" si="11"/>
        <v>0</v>
      </c>
      <c r="AM59" s="30">
        <f t="shared" si="12"/>
        <v>2</v>
      </c>
      <c r="AN59" s="30">
        <f t="shared" si="13"/>
        <v>6</v>
      </c>
      <c r="AO59" s="31">
        <f t="shared" si="14"/>
        <v>8</v>
      </c>
      <c r="AP59" s="32">
        <v>2</v>
      </c>
      <c r="AQ59" s="31" t="str">
        <f t="shared" si="15"/>
        <v>0</v>
      </c>
      <c r="AR59" s="31" t="str">
        <f t="shared" si="16"/>
        <v>0</v>
      </c>
      <c r="AS59" s="31">
        <f t="shared" si="17"/>
        <v>0</v>
      </c>
      <c r="AT59" s="31">
        <f t="shared" si="18"/>
        <v>2</v>
      </c>
      <c r="AU59" s="31">
        <f t="shared" si="19"/>
        <v>6</v>
      </c>
      <c r="AV59" s="31">
        <f t="shared" si="20"/>
        <v>8</v>
      </c>
    </row>
    <row r="60" spans="1:48" s="38" customFormat="1" ht="16.5" customHeight="1">
      <c r="A60" s="33"/>
      <c r="B60" s="34" t="s">
        <v>93</v>
      </c>
      <c r="C60" s="35">
        <f>SUM(C57:C59)</f>
        <v>0</v>
      </c>
      <c r="D60" s="35">
        <f t="shared" ref="D60:AV60" si="52">SUM(D57:D59)</f>
        <v>0</v>
      </c>
      <c r="E60" s="35">
        <f t="shared" si="52"/>
        <v>0</v>
      </c>
      <c r="F60" s="35">
        <f t="shared" si="52"/>
        <v>0</v>
      </c>
      <c r="G60" s="35">
        <f t="shared" si="52"/>
        <v>0</v>
      </c>
      <c r="H60" s="35">
        <f t="shared" si="52"/>
        <v>0</v>
      </c>
      <c r="I60" s="35">
        <f t="shared" si="52"/>
        <v>0</v>
      </c>
      <c r="J60" s="36">
        <f t="shared" si="52"/>
        <v>0</v>
      </c>
      <c r="K60" s="36">
        <f t="shared" si="52"/>
        <v>0</v>
      </c>
      <c r="L60" s="36">
        <f t="shared" si="52"/>
        <v>0</v>
      </c>
      <c r="M60" s="35">
        <f t="shared" si="52"/>
        <v>0</v>
      </c>
      <c r="N60" s="36">
        <f t="shared" si="52"/>
        <v>0</v>
      </c>
      <c r="O60" s="36">
        <f t="shared" si="52"/>
        <v>0</v>
      </c>
      <c r="P60" s="35">
        <f t="shared" si="52"/>
        <v>0</v>
      </c>
      <c r="Q60" s="35">
        <f t="shared" si="52"/>
        <v>0</v>
      </c>
      <c r="R60" s="35">
        <f t="shared" si="52"/>
        <v>0</v>
      </c>
      <c r="S60" s="35">
        <f t="shared" si="52"/>
        <v>0</v>
      </c>
      <c r="T60" s="35">
        <f t="shared" si="52"/>
        <v>0</v>
      </c>
      <c r="U60" s="35">
        <f t="shared" si="52"/>
        <v>0</v>
      </c>
      <c r="V60" s="35">
        <f t="shared" si="52"/>
        <v>0</v>
      </c>
      <c r="W60" s="35">
        <f t="shared" si="52"/>
        <v>0</v>
      </c>
      <c r="X60" s="35">
        <f t="shared" si="52"/>
        <v>0</v>
      </c>
      <c r="Y60" s="35">
        <f t="shared" si="52"/>
        <v>0</v>
      </c>
      <c r="Z60" s="35">
        <f t="shared" si="52"/>
        <v>0</v>
      </c>
      <c r="AA60" s="35">
        <f t="shared" si="52"/>
        <v>0</v>
      </c>
      <c r="AB60" s="35">
        <f t="shared" si="52"/>
        <v>0</v>
      </c>
      <c r="AC60" s="35">
        <f t="shared" si="52"/>
        <v>0</v>
      </c>
      <c r="AD60" s="35">
        <f t="shared" si="52"/>
        <v>0</v>
      </c>
      <c r="AE60" s="35">
        <f t="shared" si="52"/>
        <v>45</v>
      </c>
      <c r="AF60" s="35">
        <f t="shared" si="52"/>
        <v>13</v>
      </c>
      <c r="AG60" s="35">
        <f t="shared" si="52"/>
        <v>31</v>
      </c>
      <c r="AH60" s="35">
        <f t="shared" si="52"/>
        <v>44</v>
      </c>
      <c r="AI60" s="35">
        <f t="shared" si="52"/>
        <v>0</v>
      </c>
      <c r="AJ60" s="35">
        <f t="shared" si="52"/>
        <v>0</v>
      </c>
      <c r="AK60" s="35">
        <f t="shared" si="52"/>
        <v>0</v>
      </c>
      <c r="AL60" s="35">
        <f t="shared" si="52"/>
        <v>0</v>
      </c>
      <c r="AM60" s="35">
        <f t="shared" si="52"/>
        <v>13</v>
      </c>
      <c r="AN60" s="35">
        <f t="shared" si="52"/>
        <v>31</v>
      </c>
      <c r="AO60" s="36">
        <f t="shared" si="52"/>
        <v>44</v>
      </c>
      <c r="AP60" s="54">
        <f t="shared" si="52"/>
        <v>5</v>
      </c>
      <c r="AQ60" s="36">
        <f t="shared" si="52"/>
        <v>5</v>
      </c>
      <c r="AR60" s="36">
        <f t="shared" si="52"/>
        <v>17</v>
      </c>
      <c r="AS60" s="36">
        <f t="shared" si="52"/>
        <v>22</v>
      </c>
      <c r="AT60" s="36">
        <f t="shared" si="52"/>
        <v>8</v>
      </c>
      <c r="AU60" s="36">
        <f t="shared" si="52"/>
        <v>14</v>
      </c>
      <c r="AV60" s="36">
        <f t="shared" si="52"/>
        <v>22</v>
      </c>
    </row>
    <row r="61" spans="1:48" s="38" customFormat="1" ht="16.5" customHeight="1">
      <c r="A61" s="33"/>
      <c r="B61" s="34" t="s">
        <v>137</v>
      </c>
      <c r="C61" s="35">
        <f>C49+C52+C55+C60</f>
        <v>0</v>
      </c>
      <c r="D61" s="35">
        <f t="shared" ref="D61:AV61" si="53">D49+D52+D55+D60</f>
        <v>0</v>
      </c>
      <c r="E61" s="35">
        <f t="shared" si="53"/>
        <v>0</v>
      </c>
      <c r="F61" s="35">
        <f t="shared" si="53"/>
        <v>0</v>
      </c>
      <c r="G61" s="35">
        <f t="shared" si="53"/>
        <v>0</v>
      </c>
      <c r="H61" s="35">
        <f t="shared" si="53"/>
        <v>0</v>
      </c>
      <c r="I61" s="35">
        <f t="shared" si="53"/>
        <v>0</v>
      </c>
      <c r="J61" s="36">
        <f t="shared" si="53"/>
        <v>60</v>
      </c>
      <c r="K61" s="36">
        <f t="shared" si="53"/>
        <v>28</v>
      </c>
      <c r="L61" s="36">
        <f t="shared" si="53"/>
        <v>7</v>
      </c>
      <c r="M61" s="35">
        <f t="shared" si="53"/>
        <v>35</v>
      </c>
      <c r="N61" s="36">
        <f t="shared" si="53"/>
        <v>46</v>
      </c>
      <c r="O61" s="36">
        <f t="shared" si="53"/>
        <v>17</v>
      </c>
      <c r="P61" s="35">
        <f t="shared" si="53"/>
        <v>63</v>
      </c>
      <c r="Q61" s="35">
        <f t="shared" si="53"/>
        <v>0</v>
      </c>
      <c r="R61" s="35">
        <f t="shared" si="53"/>
        <v>0</v>
      </c>
      <c r="S61" s="35">
        <f t="shared" si="53"/>
        <v>0</v>
      </c>
      <c r="T61" s="35">
        <f t="shared" si="53"/>
        <v>0</v>
      </c>
      <c r="U61" s="35">
        <f t="shared" si="53"/>
        <v>0</v>
      </c>
      <c r="V61" s="35">
        <f t="shared" si="53"/>
        <v>0</v>
      </c>
      <c r="W61" s="35">
        <f t="shared" si="53"/>
        <v>0</v>
      </c>
      <c r="X61" s="35">
        <f t="shared" si="53"/>
        <v>46</v>
      </c>
      <c r="Y61" s="35">
        <f t="shared" si="53"/>
        <v>17</v>
      </c>
      <c r="Z61" s="35">
        <f t="shared" si="53"/>
        <v>63</v>
      </c>
      <c r="AA61" s="35">
        <f t="shared" si="53"/>
        <v>0</v>
      </c>
      <c r="AB61" s="35">
        <f t="shared" si="53"/>
        <v>0</v>
      </c>
      <c r="AC61" s="35">
        <f t="shared" si="53"/>
        <v>0</v>
      </c>
      <c r="AD61" s="35">
        <f t="shared" si="53"/>
        <v>0</v>
      </c>
      <c r="AE61" s="35">
        <f t="shared" si="53"/>
        <v>45</v>
      </c>
      <c r="AF61" s="35">
        <f t="shared" si="53"/>
        <v>13</v>
      </c>
      <c r="AG61" s="35">
        <f t="shared" si="53"/>
        <v>31</v>
      </c>
      <c r="AH61" s="35">
        <f t="shared" si="53"/>
        <v>44</v>
      </c>
      <c r="AI61" s="35">
        <f t="shared" si="53"/>
        <v>0</v>
      </c>
      <c r="AJ61" s="35">
        <f t="shared" si="53"/>
        <v>0</v>
      </c>
      <c r="AK61" s="35">
        <f t="shared" si="53"/>
        <v>0</v>
      </c>
      <c r="AL61" s="35">
        <f t="shared" si="53"/>
        <v>0</v>
      </c>
      <c r="AM61" s="35">
        <f t="shared" si="53"/>
        <v>59</v>
      </c>
      <c r="AN61" s="35">
        <f t="shared" si="53"/>
        <v>48</v>
      </c>
      <c r="AO61" s="36">
        <f t="shared" si="53"/>
        <v>107</v>
      </c>
      <c r="AP61" s="54">
        <f t="shared" si="53"/>
        <v>12</v>
      </c>
      <c r="AQ61" s="36">
        <f t="shared" si="53"/>
        <v>5</v>
      </c>
      <c r="AR61" s="36">
        <f t="shared" si="53"/>
        <v>17</v>
      </c>
      <c r="AS61" s="36">
        <f t="shared" si="53"/>
        <v>22</v>
      </c>
      <c r="AT61" s="36">
        <f t="shared" si="53"/>
        <v>54</v>
      </c>
      <c r="AU61" s="36">
        <f t="shared" si="53"/>
        <v>31</v>
      </c>
      <c r="AV61" s="36">
        <f t="shared" si="53"/>
        <v>85</v>
      </c>
    </row>
    <row r="62" spans="1:48" s="38" customFormat="1" ht="16.5" customHeight="1">
      <c r="A62" s="33"/>
      <c r="B62" s="34" t="s">
        <v>66</v>
      </c>
      <c r="C62" s="35">
        <f>C44+C61</f>
        <v>130</v>
      </c>
      <c r="D62" s="35">
        <f t="shared" ref="D62:AV62" si="54">D44+D61</f>
        <v>100</v>
      </c>
      <c r="E62" s="35">
        <f t="shared" si="54"/>
        <v>94</v>
      </c>
      <c r="F62" s="35">
        <f t="shared" si="54"/>
        <v>194</v>
      </c>
      <c r="G62" s="35">
        <f t="shared" si="54"/>
        <v>43</v>
      </c>
      <c r="H62" s="35">
        <f t="shared" si="54"/>
        <v>37</v>
      </c>
      <c r="I62" s="35">
        <f t="shared" si="54"/>
        <v>80</v>
      </c>
      <c r="J62" s="36">
        <f t="shared" si="54"/>
        <v>210</v>
      </c>
      <c r="K62" s="36">
        <f t="shared" si="54"/>
        <v>636</v>
      </c>
      <c r="L62" s="36">
        <f t="shared" si="54"/>
        <v>326</v>
      </c>
      <c r="M62" s="35">
        <f t="shared" si="54"/>
        <v>962</v>
      </c>
      <c r="N62" s="36">
        <f t="shared" si="54"/>
        <v>188</v>
      </c>
      <c r="O62" s="36">
        <f t="shared" si="54"/>
        <v>98</v>
      </c>
      <c r="P62" s="35">
        <f t="shared" si="54"/>
        <v>286</v>
      </c>
      <c r="Q62" s="35">
        <f t="shared" si="54"/>
        <v>100</v>
      </c>
      <c r="R62" s="35">
        <f t="shared" si="54"/>
        <v>41</v>
      </c>
      <c r="S62" s="35">
        <f t="shared" si="54"/>
        <v>57</v>
      </c>
      <c r="T62" s="35">
        <f t="shared" si="54"/>
        <v>98</v>
      </c>
      <c r="U62" s="35">
        <f t="shared" si="54"/>
        <v>20</v>
      </c>
      <c r="V62" s="35">
        <f t="shared" si="54"/>
        <v>21</v>
      </c>
      <c r="W62" s="35">
        <f t="shared" si="54"/>
        <v>41</v>
      </c>
      <c r="X62" s="35">
        <f t="shared" si="54"/>
        <v>251</v>
      </c>
      <c r="Y62" s="35">
        <f t="shared" si="54"/>
        <v>156</v>
      </c>
      <c r="Z62" s="35">
        <f t="shared" si="54"/>
        <v>407</v>
      </c>
      <c r="AA62" s="35">
        <f t="shared" si="54"/>
        <v>0</v>
      </c>
      <c r="AB62" s="35">
        <f t="shared" si="54"/>
        <v>0</v>
      </c>
      <c r="AC62" s="35">
        <f t="shared" si="54"/>
        <v>0</v>
      </c>
      <c r="AD62" s="35">
        <f t="shared" si="54"/>
        <v>0</v>
      </c>
      <c r="AE62" s="35">
        <f t="shared" si="54"/>
        <v>75</v>
      </c>
      <c r="AF62" s="35">
        <f t="shared" si="54"/>
        <v>13</v>
      </c>
      <c r="AG62" s="35">
        <f t="shared" si="54"/>
        <v>34</v>
      </c>
      <c r="AH62" s="35">
        <f t="shared" si="54"/>
        <v>47</v>
      </c>
      <c r="AI62" s="35">
        <f t="shared" si="54"/>
        <v>0</v>
      </c>
      <c r="AJ62" s="35">
        <f t="shared" si="54"/>
        <v>0</v>
      </c>
      <c r="AK62" s="35">
        <f t="shared" si="54"/>
        <v>0</v>
      </c>
      <c r="AL62" s="35">
        <f t="shared" si="54"/>
        <v>0</v>
      </c>
      <c r="AM62" s="35">
        <f t="shared" si="54"/>
        <v>264</v>
      </c>
      <c r="AN62" s="35">
        <f t="shared" si="54"/>
        <v>190</v>
      </c>
      <c r="AO62" s="36">
        <f t="shared" si="54"/>
        <v>454</v>
      </c>
      <c r="AP62" s="54">
        <f t="shared" si="54"/>
        <v>39</v>
      </c>
      <c r="AQ62" s="36">
        <f t="shared" si="54"/>
        <v>5</v>
      </c>
      <c r="AR62" s="36">
        <f t="shared" si="54"/>
        <v>17</v>
      </c>
      <c r="AS62" s="36">
        <f t="shared" si="54"/>
        <v>22</v>
      </c>
      <c r="AT62" s="36">
        <f t="shared" si="54"/>
        <v>259</v>
      </c>
      <c r="AU62" s="36">
        <f t="shared" si="54"/>
        <v>173</v>
      </c>
      <c r="AV62" s="36">
        <f t="shared" si="54"/>
        <v>432</v>
      </c>
    </row>
    <row r="63" spans="1:48" ht="16.5" customHeight="1">
      <c r="A63" s="58" t="s">
        <v>65</v>
      </c>
      <c r="B63" s="47"/>
      <c r="C63" s="39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1"/>
      <c r="AP63" s="42"/>
      <c r="AQ63" s="41"/>
      <c r="AR63" s="41"/>
      <c r="AS63" s="41"/>
      <c r="AT63" s="41"/>
      <c r="AU63" s="41"/>
      <c r="AV63" s="43"/>
    </row>
    <row r="64" spans="1:48" ht="16.5" customHeight="1">
      <c r="A64" s="58"/>
      <c r="B64" s="70" t="s">
        <v>94</v>
      </c>
      <c r="C64" s="39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1"/>
      <c r="AP64" s="42"/>
      <c r="AQ64" s="41"/>
      <c r="AR64" s="41"/>
      <c r="AS64" s="41"/>
      <c r="AT64" s="41"/>
      <c r="AU64" s="41"/>
      <c r="AV64" s="43"/>
    </row>
    <row r="65" spans="1:48" ht="16.5" customHeight="1">
      <c r="A65" s="28"/>
      <c r="B65" s="15" t="s">
        <v>163</v>
      </c>
      <c r="C65" s="44"/>
      <c r="D65" s="45"/>
      <c r="E65" s="45"/>
      <c r="F65" s="40"/>
      <c r="G65" s="45"/>
      <c r="H65" s="45"/>
      <c r="I65" s="40"/>
      <c r="J65" s="45"/>
      <c r="K65" s="45"/>
      <c r="L65" s="45"/>
      <c r="M65" s="40"/>
      <c r="N65" s="46"/>
      <c r="O65" s="46"/>
      <c r="P65" s="40"/>
      <c r="Q65" s="45"/>
      <c r="R65" s="45"/>
      <c r="S65" s="45"/>
      <c r="T65" s="40"/>
      <c r="U65" s="45"/>
      <c r="V65" s="45"/>
      <c r="W65" s="40"/>
      <c r="X65" s="40"/>
      <c r="Y65" s="40"/>
      <c r="Z65" s="40"/>
      <c r="AA65" s="45"/>
      <c r="AB65" s="45"/>
      <c r="AC65" s="45"/>
      <c r="AD65" s="40"/>
      <c r="AE65" s="45"/>
      <c r="AF65" s="45"/>
      <c r="AG65" s="40"/>
      <c r="AH65" s="40"/>
      <c r="AI65" s="46"/>
      <c r="AJ65" s="45"/>
      <c r="AK65" s="45"/>
      <c r="AL65" s="40"/>
      <c r="AM65" s="40"/>
      <c r="AN65" s="40"/>
      <c r="AO65" s="41"/>
      <c r="AP65" s="42"/>
      <c r="AQ65" s="41"/>
      <c r="AR65" s="41"/>
      <c r="AS65" s="41"/>
      <c r="AT65" s="41"/>
      <c r="AU65" s="41"/>
      <c r="AV65" s="43"/>
    </row>
    <row r="66" spans="1:48" ht="16.5" customHeight="1">
      <c r="A66" s="28"/>
      <c r="B66" s="29" t="s">
        <v>120</v>
      </c>
      <c r="C66" s="30">
        <v>10</v>
      </c>
      <c r="D66" s="30">
        <v>11</v>
      </c>
      <c r="E66" s="30">
        <v>15</v>
      </c>
      <c r="F66" s="30">
        <f t="shared" si="0"/>
        <v>26</v>
      </c>
      <c r="G66" s="31">
        <v>3</v>
      </c>
      <c r="H66" s="31">
        <v>2</v>
      </c>
      <c r="I66" s="30">
        <f t="shared" si="1"/>
        <v>5</v>
      </c>
      <c r="J66" s="30">
        <v>15</v>
      </c>
      <c r="K66" s="30">
        <v>8</v>
      </c>
      <c r="L66" s="30">
        <v>18</v>
      </c>
      <c r="M66" s="30">
        <f t="shared" si="2"/>
        <v>26</v>
      </c>
      <c r="N66" s="30">
        <v>14</v>
      </c>
      <c r="O66" s="30">
        <v>18</v>
      </c>
      <c r="P66" s="30">
        <f t="shared" si="3"/>
        <v>32</v>
      </c>
      <c r="Q66" s="30">
        <v>10</v>
      </c>
      <c r="R66" s="30">
        <v>8</v>
      </c>
      <c r="S66" s="30">
        <v>7</v>
      </c>
      <c r="T66" s="30">
        <f t="shared" si="4"/>
        <v>15</v>
      </c>
      <c r="U66" s="30">
        <v>5</v>
      </c>
      <c r="V66" s="30">
        <v>4</v>
      </c>
      <c r="W66" s="30">
        <f t="shared" si="5"/>
        <v>9</v>
      </c>
      <c r="X66" s="30">
        <f t="shared" si="6"/>
        <v>22</v>
      </c>
      <c r="Y66" s="30">
        <f t="shared" si="7"/>
        <v>24</v>
      </c>
      <c r="Z66" s="30">
        <f t="shared" si="8"/>
        <v>46</v>
      </c>
      <c r="AA66" s="30">
        <v>0</v>
      </c>
      <c r="AB66" s="30">
        <v>0</v>
      </c>
      <c r="AC66" s="30">
        <v>0</v>
      </c>
      <c r="AD66" s="30">
        <f t="shared" si="9"/>
        <v>0</v>
      </c>
      <c r="AE66" s="30">
        <v>0</v>
      </c>
      <c r="AF66" s="30">
        <v>0</v>
      </c>
      <c r="AG66" s="30">
        <v>0</v>
      </c>
      <c r="AH66" s="30">
        <f t="shared" si="10"/>
        <v>0</v>
      </c>
      <c r="AI66" s="30">
        <v>0</v>
      </c>
      <c r="AJ66" s="30">
        <v>0</v>
      </c>
      <c r="AK66" s="30">
        <v>0</v>
      </c>
      <c r="AL66" s="30">
        <f t="shared" si="11"/>
        <v>0</v>
      </c>
      <c r="AM66" s="30">
        <f t="shared" si="12"/>
        <v>22</v>
      </c>
      <c r="AN66" s="30">
        <f t="shared" si="13"/>
        <v>24</v>
      </c>
      <c r="AO66" s="31">
        <f t="shared" si="14"/>
        <v>46</v>
      </c>
      <c r="AP66" s="32">
        <v>2</v>
      </c>
      <c r="AQ66" s="31" t="str">
        <f t="shared" si="15"/>
        <v>0</v>
      </c>
      <c r="AR66" s="31" t="str">
        <f t="shared" si="16"/>
        <v>0</v>
      </c>
      <c r="AS66" s="31">
        <f t="shared" si="17"/>
        <v>0</v>
      </c>
      <c r="AT66" s="31">
        <f t="shared" si="18"/>
        <v>22</v>
      </c>
      <c r="AU66" s="31">
        <f t="shared" si="19"/>
        <v>24</v>
      </c>
      <c r="AV66" s="31">
        <f t="shared" si="20"/>
        <v>46</v>
      </c>
    </row>
    <row r="67" spans="1:48" ht="16.5" customHeight="1">
      <c r="A67" s="28"/>
      <c r="B67" s="29" t="s">
        <v>25</v>
      </c>
      <c r="C67" s="30">
        <v>20</v>
      </c>
      <c r="D67" s="30">
        <v>23</v>
      </c>
      <c r="E67" s="30">
        <v>36</v>
      </c>
      <c r="F67" s="30">
        <f t="shared" si="0"/>
        <v>59</v>
      </c>
      <c r="G67" s="31">
        <v>5</v>
      </c>
      <c r="H67" s="31">
        <v>6</v>
      </c>
      <c r="I67" s="30">
        <f t="shared" si="1"/>
        <v>11</v>
      </c>
      <c r="J67" s="30">
        <v>30</v>
      </c>
      <c r="K67" s="30">
        <v>65</v>
      </c>
      <c r="L67" s="30">
        <v>91</v>
      </c>
      <c r="M67" s="30">
        <f t="shared" si="2"/>
        <v>156</v>
      </c>
      <c r="N67" s="30">
        <v>14</v>
      </c>
      <c r="O67" s="30">
        <v>27</v>
      </c>
      <c r="P67" s="30">
        <f t="shared" si="3"/>
        <v>41</v>
      </c>
      <c r="Q67" s="30">
        <v>10</v>
      </c>
      <c r="R67" s="30">
        <v>5</v>
      </c>
      <c r="S67" s="30">
        <v>8</v>
      </c>
      <c r="T67" s="30">
        <f t="shared" si="4"/>
        <v>13</v>
      </c>
      <c r="U67" s="30">
        <v>1</v>
      </c>
      <c r="V67" s="30">
        <v>5</v>
      </c>
      <c r="W67" s="30">
        <f t="shared" si="5"/>
        <v>6</v>
      </c>
      <c r="X67" s="30">
        <f t="shared" si="6"/>
        <v>20</v>
      </c>
      <c r="Y67" s="30">
        <f t="shared" si="7"/>
        <v>38</v>
      </c>
      <c r="Z67" s="30">
        <f t="shared" si="8"/>
        <v>58</v>
      </c>
      <c r="AA67" s="30">
        <v>0</v>
      </c>
      <c r="AB67" s="30">
        <v>0</v>
      </c>
      <c r="AC67" s="30">
        <v>0</v>
      </c>
      <c r="AD67" s="30">
        <f t="shared" si="9"/>
        <v>0</v>
      </c>
      <c r="AE67" s="30">
        <v>0</v>
      </c>
      <c r="AF67" s="30">
        <v>0</v>
      </c>
      <c r="AG67" s="30">
        <v>0</v>
      </c>
      <c r="AH67" s="30">
        <f t="shared" si="10"/>
        <v>0</v>
      </c>
      <c r="AI67" s="30">
        <v>0</v>
      </c>
      <c r="AJ67" s="30">
        <v>0</v>
      </c>
      <c r="AK67" s="30">
        <v>0</v>
      </c>
      <c r="AL67" s="30">
        <f t="shared" si="11"/>
        <v>0</v>
      </c>
      <c r="AM67" s="30">
        <f t="shared" si="12"/>
        <v>20</v>
      </c>
      <c r="AN67" s="30">
        <f t="shared" si="13"/>
        <v>38</v>
      </c>
      <c r="AO67" s="31">
        <f t="shared" si="14"/>
        <v>58</v>
      </c>
      <c r="AP67" s="32">
        <v>2</v>
      </c>
      <c r="AQ67" s="31" t="str">
        <f t="shared" si="15"/>
        <v>0</v>
      </c>
      <c r="AR67" s="31" t="str">
        <f t="shared" si="16"/>
        <v>0</v>
      </c>
      <c r="AS67" s="31">
        <f t="shared" si="17"/>
        <v>0</v>
      </c>
      <c r="AT67" s="31">
        <f t="shared" si="18"/>
        <v>20</v>
      </c>
      <c r="AU67" s="31">
        <f t="shared" si="19"/>
        <v>38</v>
      </c>
      <c r="AV67" s="31">
        <f t="shared" si="20"/>
        <v>58</v>
      </c>
    </row>
    <row r="68" spans="1:48" ht="16.5" customHeight="1">
      <c r="A68" s="28"/>
      <c r="B68" s="29" t="s">
        <v>22</v>
      </c>
      <c r="C68" s="30">
        <v>30</v>
      </c>
      <c r="D68" s="30">
        <v>22</v>
      </c>
      <c r="E68" s="30">
        <v>50</v>
      </c>
      <c r="F68" s="30">
        <f t="shared" si="0"/>
        <v>72</v>
      </c>
      <c r="G68" s="31">
        <v>2</v>
      </c>
      <c r="H68" s="31">
        <v>4</v>
      </c>
      <c r="I68" s="30">
        <f t="shared" si="1"/>
        <v>6</v>
      </c>
      <c r="J68" s="30">
        <v>20</v>
      </c>
      <c r="K68" s="30">
        <v>50</v>
      </c>
      <c r="L68" s="30">
        <v>42</v>
      </c>
      <c r="M68" s="30">
        <f t="shared" si="2"/>
        <v>92</v>
      </c>
      <c r="N68" s="30">
        <v>26</v>
      </c>
      <c r="O68" s="30">
        <v>27</v>
      </c>
      <c r="P68" s="30">
        <f t="shared" si="3"/>
        <v>53</v>
      </c>
      <c r="Q68" s="30">
        <v>10</v>
      </c>
      <c r="R68" s="30">
        <v>5</v>
      </c>
      <c r="S68" s="30">
        <v>10</v>
      </c>
      <c r="T68" s="30">
        <f t="shared" si="4"/>
        <v>15</v>
      </c>
      <c r="U68" s="30">
        <v>0</v>
      </c>
      <c r="V68" s="30">
        <v>3</v>
      </c>
      <c r="W68" s="30">
        <f t="shared" si="5"/>
        <v>3</v>
      </c>
      <c r="X68" s="30">
        <f t="shared" si="6"/>
        <v>28</v>
      </c>
      <c r="Y68" s="30">
        <f t="shared" si="7"/>
        <v>34</v>
      </c>
      <c r="Z68" s="30">
        <f t="shared" si="8"/>
        <v>62</v>
      </c>
      <c r="AA68" s="30">
        <v>0</v>
      </c>
      <c r="AB68" s="30">
        <v>0</v>
      </c>
      <c r="AC68" s="30">
        <v>0</v>
      </c>
      <c r="AD68" s="30">
        <f t="shared" si="9"/>
        <v>0</v>
      </c>
      <c r="AE68" s="30">
        <v>0</v>
      </c>
      <c r="AF68" s="30">
        <v>0</v>
      </c>
      <c r="AG68" s="30">
        <v>0</v>
      </c>
      <c r="AH68" s="30">
        <f t="shared" si="10"/>
        <v>0</v>
      </c>
      <c r="AI68" s="30">
        <v>0</v>
      </c>
      <c r="AJ68" s="30">
        <v>0</v>
      </c>
      <c r="AK68" s="30">
        <v>0</v>
      </c>
      <c r="AL68" s="30">
        <f t="shared" si="11"/>
        <v>0</v>
      </c>
      <c r="AM68" s="30">
        <f t="shared" si="12"/>
        <v>28</v>
      </c>
      <c r="AN68" s="30">
        <f t="shared" si="13"/>
        <v>34</v>
      </c>
      <c r="AO68" s="31">
        <f t="shared" si="14"/>
        <v>62</v>
      </c>
      <c r="AP68" s="32">
        <v>2</v>
      </c>
      <c r="AQ68" s="31" t="str">
        <f t="shared" si="15"/>
        <v>0</v>
      </c>
      <c r="AR68" s="31" t="str">
        <f t="shared" si="16"/>
        <v>0</v>
      </c>
      <c r="AS68" s="31">
        <f t="shared" si="17"/>
        <v>0</v>
      </c>
      <c r="AT68" s="31">
        <f t="shared" si="18"/>
        <v>28</v>
      </c>
      <c r="AU68" s="31">
        <f t="shared" si="19"/>
        <v>34</v>
      </c>
      <c r="AV68" s="31">
        <f t="shared" si="20"/>
        <v>62</v>
      </c>
    </row>
    <row r="69" spans="1:48" ht="16.5" customHeight="1">
      <c r="A69" s="28"/>
      <c r="B69" s="29" t="s">
        <v>24</v>
      </c>
      <c r="C69" s="30">
        <v>30</v>
      </c>
      <c r="D69" s="30">
        <v>37</v>
      </c>
      <c r="E69" s="30">
        <v>143</v>
      </c>
      <c r="F69" s="30">
        <f t="shared" si="0"/>
        <v>180</v>
      </c>
      <c r="G69" s="31">
        <v>8</v>
      </c>
      <c r="H69" s="31">
        <v>23</v>
      </c>
      <c r="I69" s="30">
        <f t="shared" si="1"/>
        <v>31</v>
      </c>
      <c r="J69" s="30">
        <v>70</v>
      </c>
      <c r="K69" s="30">
        <v>79</v>
      </c>
      <c r="L69" s="30">
        <v>335</v>
      </c>
      <c r="M69" s="30">
        <f t="shared" si="2"/>
        <v>414</v>
      </c>
      <c r="N69" s="30">
        <v>11</v>
      </c>
      <c r="O69" s="30">
        <v>45</v>
      </c>
      <c r="P69" s="30">
        <f t="shared" si="3"/>
        <v>56</v>
      </c>
      <c r="Q69" s="30">
        <v>20</v>
      </c>
      <c r="R69" s="30">
        <v>4</v>
      </c>
      <c r="S69" s="30">
        <v>26</v>
      </c>
      <c r="T69" s="30">
        <f t="shared" si="4"/>
        <v>30</v>
      </c>
      <c r="U69" s="30">
        <v>2</v>
      </c>
      <c r="V69" s="30">
        <v>17</v>
      </c>
      <c r="W69" s="30">
        <f t="shared" si="5"/>
        <v>19</v>
      </c>
      <c r="X69" s="30">
        <f t="shared" si="6"/>
        <v>21</v>
      </c>
      <c r="Y69" s="30">
        <f t="shared" si="7"/>
        <v>85</v>
      </c>
      <c r="Z69" s="30">
        <f t="shared" si="8"/>
        <v>106</v>
      </c>
      <c r="AA69" s="30">
        <v>0</v>
      </c>
      <c r="AB69" s="30">
        <v>0</v>
      </c>
      <c r="AC69" s="30">
        <v>0</v>
      </c>
      <c r="AD69" s="30">
        <f t="shared" si="9"/>
        <v>0</v>
      </c>
      <c r="AE69" s="30">
        <v>0</v>
      </c>
      <c r="AF69" s="30">
        <v>0</v>
      </c>
      <c r="AG69" s="30">
        <v>0</v>
      </c>
      <c r="AH69" s="30">
        <f t="shared" si="10"/>
        <v>0</v>
      </c>
      <c r="AI69" s="30">
        <v>0</v>
      </c>
      <c r="AJ69" s="30">
        <v>0</v>
      </c>
      <c r="AK69" s="30">
        <v>0</v>
      </c>
      <c r="AL69" s="30">
        <f t="shared" si="11"/>
        <v>0</v>
      </c>
      <c r="AM69" s="30">
        <f t="shared" si="12"/>
        <v>21</v>
      </c>
      <c r="AN69" s="30">
        <f t="shared" si="13"/>
        <v>85</v>
      </c>
      <c r="AO69" s="31">
        <f t="shared" si="14"/>
        <v>106</v>
      </c>
      <c r="AP69" s="32">
        <v>2</v>
      </c>
      <c r="AQ69" s="31" t="str">
        <f t="shared" si="15"/>
        <v>0</v>
      </c>
      <c r="AR69" s="31" t="str">
        <f t="shared" si="16"/>
        <v>0</v>
      </c>
      <c r="AS69" s="31">
        <f t="shared" si="17"/>
        <v>0</v>
      </c>
      <c r="AT69" s="31">
        <f t="shared" si="18"/>
        <v>21</v>
      </c>
      <c r="AU69" s="31">
        <f t="shared" si="19"/>
        <v>85</v>
      </c>
      <c r="AV69" s="31">
        <f t="shared" si="20"/>
        <v>106</v>
      </c>
    </row>
    <row r="70" spans="1:48" ht="16.5" customHeight="1">
      <c r="A70" s="28"/>
      <c r="B70" s="29" t="s">
        <v>26</v>
      </c>
      <c r="C70" s="30">
        <v>20</v>
      </c>
      <c r="D70" s="30">
        <v>6</v>
      </c>
      <c r="E70" s="30">
        <v>35</v>
      </c>
      <c r="F70" s="30">
        <f t="shared" si="0"/>
        <v>41</v>
      </c>
      <c r="G70" s="31">
        <v>0</v>
      </c>
      <c r="H70" s="31">
        <v>3</v>
      </c>
      <c r="I70" s="30">
        <f t="shared" si="1"/>
        <v>3</v>
      </c>
      <c r="J70" s="30">
        <v>30</v>
      </c>
      <c r="K70" s="30">
        <v>11</v>
      </c>
      <c r="L70" s="30">
        <v>40</v>
      </c>
      <c r="M70" s="30">
        <f t="shared" si="2"/>
        <v>51</v>
      </c>
      <c r="N70" s="30">
        <v>11</v>
      </c>
      <c r="O70" s="30">
        <v>32</v>
      </c>
      <c r="P70" s="30">
        <f t="shared" si="3"/>
        <v>43</v>
      </c>
      <c r="Q70" s="30">
        <v>10</v>
      </c>
      <c r="R70" s="30">
        <v>0</v>
      </c>
      <c r="S70" s="30">
        <v>3</v>
      </c>
      <c r="T70" s="30">
        <f t="shared" si="4"/>
        <v>3</v>
      </c>
      <c r="U70" s="30">
        <v>0</v>
      </c>
      <c r="V70" s="30">
        <v>2</v>
      </c>
      <c r="W70" s="30">
        <f t="shared" si="5"/>
        <v>2</v>
      </c>
      <c r="X70" s="30">
        <f t="shared" si="6"/>
        <v>11</v>
      </c>
      <c r="Y70" s="30">
        <f t="shared" si="7"/>
        <v>37</v>
      </c>
      <c r="Z70" s="30">
        <f t="shared" si="8"/>
        <v>48</v>
      </c>
      <c r="AA70" s="30">
        <v>0</v>
      </c>
      <c r="AB70" s="30">
        <v>0</v>
      </c>
      <c r="AC70" s="30">
        <v>0</v>
      </c>
      <c r="AD70" s="30">
        <f t="shared" si="9"/>
        <v>0</v>
      </c>
      <c r="AE70" s="30">
        <v>0</v>
      </c>
      <c r="AF70" s="30">
        <v>0</v>
      </c>
      <c r="AG70" s="30">
        <v>0</v>
      </c>
      <c r="AH70" s="30">
        <f t="shared" si="10"/>
        <v>0</v>
      </c>
      <c r="AI70" s="30">
        <v>0</v>
      </c>
      <c r="AJ70" s="30">
        <v>0</v>
      </c>
      <c r="AK70" s="30">
        <v>0</v>
      </c>
      <c r="AL70" s="30">
        <f t="shared" si="11"/>
        <v>0</v>
      </c>
      <c r="AM70" s="30">
        <f t="shared" si="12"/>
        <v>11</v>
      </c>
      <c r="AN70" s="30">
        <f t="shared" si="13"/>
        <v>37</v>
      </c>
      <c r="AO70" s="31">
        <f t="shared" si="14"/>
        <v>48</v>
      </c>
      <c r="AP70" s="32">
        <v>2</v>
      </c>
      <c r="AQ70" s="31" t="str">
        <f t="shared" si="15"/>
        <v>0</v>
      </c>
      <c r="AR70" s="31" t="str">
        <f t="shared" si="16"/>
        <v>0</v>
      </c>
      <c r="AS70" s="31">
        <f t="shared" si="17"/>
        <v>0</v>
      </c>
      <c r="AT70" s="31">
        <f t="shared" si="18"/>
        <v>11</v>
      </c>
      <c r="AU70" s="31">
        <f t="shared" si="19"/>
        <v>37</v>
      </c>
      <c r="AV70" s="31">
        <f t="shared" si="20"/>
        <v>48</v>
      </c>
    </row>
    <row r="71" spans="1:48" ht="16.5" customHeight="1">
      <c r="A71" s="28"/>
      <c r="B71" s="29" t="s">
        <v>23</v>
      </c>
      <c r="C71" s="30">
        <v>30</v>
      </c>
      <c r="D71" s="30">
        <v>31</v>
      </c>
      <c r="E71" s="30">
        <v>111</v>
      </c>
      <c r="F71" s="30">
        <f t="shared" si="0"/>
        <v>142</v>
      </c>
      <c r="G71" s="31">
        <v>6</v>
      </c>
      <c r="H71" s="31">
        <v>19</v>
      </c>
      <c r="I71" s="30">
        <f t="shared" si="1"/>
        <v>25</v>
      </c>
      <c r="J71" s="30">
        <v>20</v>
      </c>
      <c r="K71" s="30">
        <v>47</v>
      </c>
      <c r="L71" s="30">
        <v>94</v>
      </c>
      <c r="M71" s="30">
        <f t="shared" si="2"/>
        <v>141</v>
      </c>
      <c r="N71" s="30">
        <v>9</v>
      </c>
      <c r="O71" s="30">
        <v>21</v>
      </c>
      <c r="P71" s="30">
        <f t="shared" si="3"/>
        <v>30</v>
      </c>
      <c r="Q71" s="30">
        <v>10</v>
      </c>
      <c r="R71" s="30">
        <v>4</v>
      </c>
      <c r="S71" s="30">
        <v>7</v>
      </c>
      <c r="T71" s="30">
        <f t="shared" si="4"/>
        <v>11</v>
      </c>
      <c r="U71" s="30">
        <v>3</v>
      </c>
      <c r="V71" s="30">
        <v>4</v>
      </c>
      <c r="W71" s="30">
        <f t="shared" si="5"/>
        <v>7</v>
      </c>
      <c r="X71" s="30">
        <f t="shared" si="6"/>
        <v>18</v>
      </c>
      <c r="Y71" s="30">
        <f t="shared" si="7"/>
        <v>44</v>
      </c>
      <c r="Z71" s="30">
        <f t="shared" si="8"/>
        <v>62</v>
      </c>
      <c r="AA71" s="30">
        <v>0</v>
      </c>
      <c r="AB71" s="30">
        <v>0</v>
      </c>
      <c r="AC71" s="30">
        <v>0</v>
      </c>
      <c r="AD71" s="30">
        <f t="shared" si="9"/>
        <v>0</v>
      </c>
      <c r="AE71" s="30">
        <v>0</v>
      </c>
      <c r="AF71" s="30">
        <v>0</v>
      </c>
      <c r="AG71" s="30">
        <v>0</v>
      </c>
      <c r="AH71" s="30">
        <f t="shared" si="10"/>
        <v>0</v>
      </c>
      <c r="AI71" s="30">
        <v>0</v>
      </c>
      <c r="AJ71" s="30">
        <v>0</v>
      </c>
      <c r="AK71" s="30">
        <v>0</v>
      </c>
      <c r="AL71" s="30">
        <f t="shared" si="11"/>
        <v>0</v>
      </c>
      <c r="AM71" s="30">
        <f t="shared" si="12"/>
        <v>18</v>
      </c>
      <c r="AN71" s="30">
        <f t="shared" si="13"/>
        <v>44</v>
      </c>
      <c r="AO71" s="31">
        <f t="shared" si="14"/>
        <v>62</v>
      </c>
      <c r="AP71" s="32">
        <v>2</v>
      </c>
      <c r="AQ71" s="31" t="str">
        <f t="shared" si="15"/>
        <v>0</v>
      </c>
      <c r="AR71" s="31" t="str">
        <f t="shared" si="16"/>
        <v>0</v>
      </c>
      <c r="AS71" s="31">
        <f t="shared" si="17"/>
        <v>0</v>
      </c>
      <c r="AT71" s="31">
        <f t="shared" si="18"/>
        <v>18</v>
      </c>
      <c r="AU71" s="31">
        <f t="shared" si="19"/>
        <v>44</v>
      </c>
      <c r="AV71" s="31">
        <f t="shared" si="20"/>
        <v>62</v>
      </c>
    </row>
    <row r="72" spans="1:48" s="69" customFormat="1" ht="16.5" customHeight="1">
      <c r="A72" s="14"/>
      <c r="B72" s="56" t="s">
        <v>27</v>
      </c>
      <c r="C72" s="30">
        <v>20</v>
      </c>
      <c r="D72" s="30">
        <v>21</v>
      </c>
      <c r="E72" s="30">
        <v>27</v>
      </c>
      <c r="F72" s="30">
        <f t="shared" si="0"/>
        <v>48</v>
      </c>
      <c r="G72" s="31">
        <v>10</v>
      </c>
      <c r="H72" s="31">
        <v>3</v>
      </c>
      <c r="I72" s="30">
        <f t="shared" si="1"/>
        <v>13</v>
      </c>
      <c r="J72" s="30">
        <v>30</v>
      </c>
      <c r="K72" s="30">
        <v>39</v>
      </c>
      <c r="L72" s="30">
        <v>27</v>
      </c>
      <c r="M72" s="30">
        <f t="shared" si="2"/>
        <v>66</v>
      </c>
      <c r="N72" s="30">
        <v>42</v>
      </c>
      <c r="O72" s="30">
        <v>23</v>
      </c>
      <c r="P72" s="30">
        <f t="shared" si="3"/>
        <v>65</v>
      </c>
      <c r="Q72" s="30">
        <v>10</v>
      </c>
      <c r="R72" s="30">
        <v>6</v>
      </c>
      <c r="S72" s="30">
        <v>7</v>
      </c>
      <c r="T72" s="30">
        <f t="shared" si="4"/>
        <v>13</v>
      </c>
      <c r="U72" s="30">
        <v>5</v>
      </c>
      <c r="V72" s="30">
        <v>5</v>
      </c>
      <c r="W72" s="30">
        <f t="shared" si="5"/>
        <v>10</v>
      </c>
      <c r="X72" s="30">
        <f t="shared" si="6"/>
        <v>57</v>
      </c>
      <c r="Y72" s="30">
        <f t="shared" si="7"/>
        <v>31</v>
      </c>
      <c r="Z72" s="30">
        <f t="shared" si="8"/>
        <v>88</v>
      </c>
      <c r="AA72" s="30">
        <v>0</v>
      </c>
      <c r="AB72" s="30">
        <v>0</v>
      </c>
      <c r="AC72" s="30">
        <v>0</v>
      </c>
      <c r="AD72" s="30">
        <f t="shared" si="9"/>
        <v>0</v>
      </c>
      <c r="AE72" s="30">
        <v>0</v>
      </c>
      <c r="AF72" s="30">
        <v>0</v>
      </c>
      <c r="AG72" s="30">
        <v>0</v>
      </c>
      <c r="AH72" s="30">
        <f t="shared" si="10"/>
        <v>0</v>
      </c>
      <c r="AI72" s="30">
        <v>0</v>
      </c>
      <c r="AJ72" s="30">
        <v>0</v>
      </c>
      <c r="AK72" s="30">
        <v>0</v>
      </c>
      <c r="AL72" s="30">
        <f t="shared" si="11"/>
        <v>0</v>
      </c>
      <c r="AM72" s="30">
        <f t="shared" si="12"/>
        <v>57</v>
      </c>
      <c r="AN72" s="30">
        <f t="shared" si="13"/>
        <v>31</v>
      </c>
      <c r="AO72" s="31">
        <f t="shared" si="14"/>
        <v>88</v>
      </c>
      <c r="AP72" s="32">
        <v>2</v>
      </c>
      <c r="AQ72" s="31" t="str">
        <f t="shared" si="15"/>
        <v>0</v>
      </c>
      <c r="AR72" s="31" t="str">
        <f t="shared" si="16"/>
        <v>0</v>
      </c>
      <c r="AS72" s="31">
        <f t="shared" si="17"/>
        <v>0</v>
      </c>
      <c r="AT72" s="31">
        <f t="shared" si="18"/>
        <v>57</v>
      </c>
      <c r="AU72" s="31">
        <f t="shared" si="19"/>
        <v>31</v>
      </c>
      <c r="AV72" s="31">
        <f t="shared" si="20"/>
        <v>88</v>
      </c>
    </row>
    <row r="73" spans="1:48" s="72" customFormat="1" ht="16.5" customHeight="1">
      <c r="A73" s="71"/>
      <c r="B73" s="52" t="s">
        <v>93</v>
      </c>
      <c r="C73" s="57">
        <f>SUM(C66:C72)</f>
        <v>160</v>
      </c>
      <c r="D73" s="35">
        <f t="shared" ref="D73:AV73" si="55">SUM(D66:D72)</f>
        <v>151</v>
      </c>
      <c r="E73" s="35">
        <f t="shared" si="55"/>
        <v>417</v>
      </c>
      <c r="F73" s="35">
        <f t="shared" si="55"/>
        <v>568</v>
      </c>
      <c r="G73" s="36">
        <f t="shared" si="55"/>
        <v>34</v>
      </c>
      <c r="H73" s="36">
        <f t="shared" si="55"/>
        <v>60</v>
      </c>
      <c r="I73" s="35">
        <f t="shared" si="55"/>
        <v>94</v>
      </c>
      <c r="J73" s="35">
        <f t="shared" si="55"/>
        <v>215</v>
      </c>
      <c r="K73" s="35">
        <f t="shared" si="55"/>
        <v>299</v>
      </c>
      <c r="L73" s="35">
        <f t="shared" si="55"/>
        <v>647</v>
      </c>
      <c r="M73" s="35">
        <f t="shared" si="55"/>
        <v>946</v>
      </c>
      <c r="N73" s="35">
        <f t="shared" si="55"/>
        <v>127</v>
      </c>
      <c r="O73" s="35">
        <f t="shared" si="55"/>
        <v>193</v>
      </c>
      <c r="P73" s="35">
        <f t="shared" si="55"/>
        <v>320</v>
      </c>
      <c r="Q73" s="35">
        <f t="shared" si="55"/>
        <v>80</v>
      </c>
      <c r="R73" s="35">
        <f t="shared" si="55"/>
        <v>32</v>
      </c>
      <c r="S73" s="35">
        <f t="shared" si="55"/>
        <v>68</v>
      </c>
      <c r="T73" s="35">
        <f t="shared" si="55"/>
        <v>100</v>
      </c>
      <c r="U73" s="35">
        <f t="shared" si="55"/>
        <v>16</v>
      </c>
      <c r="V73" s="35">
        <f t="shared" si="55"/>
        <v>40</v>
      </c>
      <c r="W73" s="35">
        <f t="shared" si="55"/>
        <v>56</v>
      </c>
      <c r="X73" s="35">
        <f t="shared" si="55"/>
        <v>177</v>
      </c>
      <c r="Y73" s="35">
        <f t="shared" si="55"/>
        <v>293</v>
      </c>
      <c r="Z73" s="35">
        <f t="shared" si="55"/>
        <v>470</v>
      </c>
      <c r="AA73" s="35">
        <f t="shared" si="55"/>
        <v>0</v>
      </c>
      <c r="AB73" s="35">
        <f t="shared" si="55"/>
        <v>0</v>
      </c>
      <c r="AC73" s="35">
        <f t="shared" si="55"/>
        <v>0</v>
      </c>
      <c r="AD73" s="35">
        <f t="shared" si="55"/>
        <v>0</v>
      </c>
      <c r="AE73" s="35">
        <f t="shared" si="55"/>
        <v>0</v>
      </c>
      <c r="AF73" s="35">
        <f t="shared" si="55"/>
        <v>0</v>
      </c>
      <c r="AG73" s="35">
        <f t="shared" si="55"/>
        <v>0</v>
      </c>
      <c r="AH73" s="35">
        <f t="shared" si="55"/>
        <v>0</v>
      </c>
      <c r="AI73" s="35">
        <f t="shared" si="55"/>
        <v>0</v>
      </c>
      <c r="AJ73" s="35">
        <f t="shared" si="55"/>
        <v>0</v>
      </c>
      <c r="AK73" s="35">
        <f t="shared" si="55"/>
        <v>0</v>
      </c>
      <c r="AL73" s="35">
        <f t="shared" si="55"/>
        <v>0</v>
      </c>
      <c r="AM73" s="35">
        <f t="shared" si="55"/>
        <v>177</v>
      </c>
      <c r="AN73" s="35">
        <f t="shared" si="55"/>
        <v>293</v>
      </c>
      <c r="AO73" s="36">
        <f t="shared" si="55"/>
        <v>470</v>
      </c>
      <c r="AP73" s="54">
        <f t="shared" si="55"/>
        <v>14</v>
      </c>
      <c r="AQ73" s="36">
        <f t="shared" si="55"/>
        <v>0</v>
      </c>
      <c r="AR73" s="36">
        <f t="shared" si="55"/>
        <v>0</v>
      </c>
      <c r="AS73" s="36">
        <f t="shared" si="55"/>
        <v>0</v>
      </c>
      <c r="AT73" s="36">
        <f t="shared" si="55"/>
        <v>177</v>
      </c>
      <c r="AU73" s="36">
        <f t="shared" si="55"/>
        <v>293</v>
      </c>
      <c r="AV73" s="36">
        <f t="shared" si="55"/>
        <v>470</v>
      </c>
    </row>
    <row r="74" spans="1:48" s="72" customFormat="1" ht="16.5" customHeight="1">
      <c r="A74" s="71"/>
      <c r="B74" s="52" t="s">
        <v>95</v>
      </c>
      <c r="C74" s="57">
        <f>C73</f>
        <v>160</v>
      </c>
      <c r="D74" s="35">
        <f t="shared" ref="D74:AV75" si="56">D73</f>
        <v>151</v>
      </c>
      <c r="E74" s="35">
        <f t="shared" si="56"/>
        <v>417</v>
      </c>
      <c r="F74" s="35">
        <f t="shared" si="56"/>
        <v>568</v>
      </c>
      <c r="G74" s="36">
        <f t="shared" si="56"/>
        <v>34</v>
      </c>
      <c r="H74" s="36">
        <f t="shared" si="56"/>
        <v>60</v>
      </c>
      <c r="I74" s="35">
        <f t="shared" si="56"/>
        <v>94</v>
      </c>
      <c r="J74" s="35">
        <f t="shared" si="56"/>
        <v>215</v>
      </c>
      <c r="K74" s="35">
        <f t="shared" si="56"/>
        <v>299</v>
      </c>
      <c r="L74" s="35">
        <f t="shared" si="56"/>
        <v>647</v>
      </c>
      <c r="M74" s="35">
        <f t="shared" si="56"/>
        <v>946</v>
      </c>
      <c r="N74" s="35">
        <f t="shared" si="56"/>
        <v>127</v>
      </c>
      <c r="O74" s="35">
        <f t="shared" si="56"/>
        <v>193</v>
      </c>
      <c r="P74" s="35">
        <f t="shared" si="56"/>
        <v>320</v>
      </c>
      <c r="Q74" s="35">
        <f t="shared" si="56"/>
        <v>80</v>
      </c>
      <c r="R74" s="35">
        <f t="shared" si="56"/>
        <v>32</v>
      </c>
      <c r="S74" s="35">
        <f t="shared" si="56"/>
        <v>68</v>
      </c>
      <c r="T74" s="35">
        <f t="shared" si="56"/>
        <v>100</v>
      </c>
      <c r="U74" s="35">
        <f t="shared" si="56"/>
        <v>16</v>
      </c>
      <c r="V74" s="35">
        <f t="shared" si="56"/>
        <v>40</v>
      </c>
      <c r="W74" s="35">
        <f t="shared" si="56"/>
        <v>56</v>
      </c>
      <c r="X74" s="35">
        <f t="shared" si="56"/>
        <v>177</v>
      </c>
      <c r="Y74" s="35">
        <f t="shared" si="56"/>
        <v>293</v>
      </c>
      <c r="Z74" s="35">
        <f t="shared" si="56"/>
        <v>470</v>
      </c>
      <c r="AA74" s="35">
        <f t="shared" si="56"/>
        <v>0</v>
      </c>
      <c r="AB74" s="35">
        <f t="shared" si="56"/>
        <v>0</v>
      </c>
      <c r="AC74" s="35">
        <f t="shared" si="56"/>
        <v>0</v>
      </c>
      <c r="AD74" s="35">
        <f t="shared" si="56"/>
        <v>0</v>
      </c>
      <c r="AE74" s="35">
        <f t="shared" si="56"/>
        <v>0</v>
      </c>
      <c r="AF74" s="35">
        <f t="shared" si="56"/>
        <v>0</v>
      </c>
      <c r="AG74" s="35">
        <f t="shared" si="56"/>
        <v>0</v>
      </c>
      <c r="AH74" s="35">
        <f t="shared" si="56"/>
        <v>0</v>
      </c>
      <c r="AI74" s="35">
        <f t="shared" si="56"/>
        <v>0</v>
      </c>
      <c r="AJ74" s="35">
        <f t="shared" si="56"/>
        <v>0</v>
      </c>
      <c r="AK74" s="35">
        <f t="shared" si="56"/>
        <v>0</v>
      </c>
      <c r="AL74" s="35">
        <f t="shared" si="56"/>
        <v>0</v>
      </c>
      <c r="AM74" s="35">
        <f t="shared" si="56"/>
        <v>177</v>
      </c>
      <c r="AN74" s="35">
        <f t="shared" si="56"/>
        <v>293</v>
      </c>
      <c r="AO74" s="36">
        <f t="shared" si="56"/>
        <v>470</v>
      </c>
      <c r="AP74" s="54">
        <f t="shared" si="56"/>
        <v>14</v>
      </c>
      <c r="AQ74" s="36">
        <f t="shared" si="56"/>
        <v>0</v>
      </c>
      <c r="AR74" s="36">
        <f t="shared" si="56"/>
        <v>0</v>
      </c>
      <c r="AS74" s="36">
        <f t="shared" si="56"/>
        <v>0</v>
      </c>
      <c r="AT74" s="36">
        <f t="shared" si="56"/>
        <v>177</v>
      </c>
      <c r="AU74" s="36">
        <f t="shared" si="56"/>
        <v>293</v>
      </c>
      <c r="AV74" s="36">
        <f t="shared" si="56"/>
        <v>470</v>
      </c>
    </row>
    <row r="75" spans="1:48" s="72" customFormat="1" ht="16.5" customHeight="1">
      <c r="A75" s="71"/>
      <c r="B75" s="52" t="s">
        <v>66</v>
      </c>
      <c r="C75" s="57">
        <f>C74</f>
        <v>160</v>
      </c>
      <c r="D75" s="35">
        <f t="shared" si="56"/>
        <v>151</v>
      </c>
      <c r="E75" s="35">
        <f t="shared" si="56"/>
        <v>417</v>
      </c>
      <c r="F75" s="35">
        <f t="shared" si="56"/>
        <v>568</v>
      </c>
      <c r="G75" s="36">
        <f t="shared" si="56"/>
        <v>34</v>
      </c>
      <c r="H75" s="36">
        <f t="shared" si="56"/>
        <v>60</v>
      </c>
      <c r="I75" s="35">
        <f t="shared" si="56"/>
        <v>94</v>
      </c>
      <c r="J75" s="35">
        <f t="shared" si="56"/>
        <v>215</v>
      </c>
      <c r="K75" s="35">
        <f t="shared" si="56"/>
        <v>299</v>
      </c>
      <c r="L75" s="35">
        <f t="shared" si="56"/>
        <v>647</v>
      </c>
      <c r="M75" s="35">
        <f t="shared" si="56"/>
        <v>946</v>
      </c>
      <c r="N75" s="35">
        <f t="shared" si="56"/>
        <v>127</v>
      </c>
      <c r="O75" s="35">
        <f t="shared" si="56"/>
        <v>193</v>
      </c>
      <c r="P75" s="35">
        <f t="shared" si="56"/>
        <v>320</v>
      </c>
      <c r="Q75" s="35">
        <f t="shared" si="56"/>
        <v>80</v>
      </c>
      <c r="R75" s="35">
        <f t="shared" si="56"/>
        <v>32</v>
      </c>
      <c r="S75" s="35">
        <f t="shared" si="56"/>
        <v>68</v>
      </c>
      <c r="T75" s="35">
        <f t="shared" si="56"/>
        <v>100</v>
      </c>
      <c r="U75" s="35">
        <f t="shared" si="56"/>
        <v>16</v>
      </c>
      <c r="V75" s="35">
        <f t="shared" si="56"/>
        <v>40</v>
      </c>
      <c r="W75" s="35">
        <f t="shared" si="56"/>
        <v>56</v>
      </c>
      <c r="X75" s="35">
        <f t="shared" si="56"/>
        <v>177</v>
      </c>
      <c r="Y75" s="35">
        <f t="shared" si="56"/>
        <v>293</v>
      </c>
      <c r="Z75" s="35">
        <f t="shared" si="56"/>
        <v>470</v>
      </c>
      <c r="AA75" s="35">
        <f t="shared" si="56"/>
        <v>0</v>
      </c>
      <c r="AB75" s="35">
        <f t="shared" si="56"/>
        <v>0</v>
      </c>
      <c r="AC75" s="35">
        <f t="shared" si="56"/>
        <v>0</v>
      </c>
      <c r="AD75" s="35">
        <f t="shared" si="56"/>
        <v>0</v>
      </c>
      <c r="AE75" s="35">
        <f t="shared" si="56"/>
        <v>0</v>
      </c>
      <c r="AF75" s="35">
        <f t="shared" si="56"/>
        <v>0</v>
      </c>
      <c r="AG75" s="35">
        <f t="shared" si="56"/>
        <v>0</v>
      </c>
      <c r="AH75" s="35">
        <f t="shared" si="56"/>
        <v>0</v>
      </c>
      <c r="AI75" s="35">
        <f t="shared" si="56"/>
        <v>0</v>
      </c>
      <c r="AJ75" s="35">
        <f t="shared" si="56"/>
        <v>0</v>
      </c>
      <c r="AK75" s="35">
        <f t="shared" si="56"/>
        <v>0</v>
      </c>
      <c r="AL75" s="35">
        <f t="shared" si="56"/>
        <v>0</v>
      </c>
      <c r="AM75" s="35">
        <f t="shared" si="56"/>
        <v>177</v>
      </c>
      <c r="AN75" s="35">
        <f t="shared" si="56"/>
        <v>293</v>
      </c>
      <c r="AO75" s="36">
        <f t="shared" si="56"/>
        <v>470</v>
      </c>
      <c r="AP75" s="54">
        <f t="shared" si="56"/>
        <v>14</v>
      </c>
      <c r="AQ75" s="36">
        <f t="shared" si="56"/>
        <v>0</v>
      </c>
      <c r="AR75" s="36">
        <f t="shared" si="56"/>
        <v>0</v>
      </c>
      <c r="AS75" s="36">
        <f t="shared" si="56"/>
        <v>0</v>
      </c>
      <c r="AT75" s="36">
        <f t="shared" si="56"/>
        <v>177</v>
      </c>
      <c r="AU75" s="36">
        <f t="shared" si="56"/>
        <v>293</v>
      </c>
      <c r="AV75" s="36">
        <f t="shared" si="56"/>
        <v>470</v>
      </c>
    </row>
    <row r="76" spans="1:48" ht="16.5" customHeight="1">
      <c r="A76" s="73" t="s">
        <v>67</v>
      </c>
      <c r="B76" s="74"/>
      <c r="C76" s="75"/>
      <c r="D76" s="76"/>
      <c r="E76" s="76"/>
      <c r="F76" s="40"/>
      <c r="G76" s="76"/>
      <c r="H76" s="76"/>
      <c r="I76" s="40"/>
      <c r="J76" s="76"/>
      <c r="K76" s="76"/>
      <c r="L76" s="76"/>
      <c r="M76" s="40"/>
      <c r="N76" s="76"/>
      <c r="O76" s="76"/>
      <c r="P76" s="40"/>
      <c r="Q76" s="76"/>
      <c r="R76" s="76"/>
      <c r="S76" s="76"/>
      <c r="T76" s="40"/>
      <c r="U76" s="76"/>
      <c r="V76" s="76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1"/>
      <c r="AP76" s="42"/>
      <c r="AQ76" s="41"/>
      <c r="AR76" s="41"/>
      <c r="AS76" s="41"/>
      <c r="AT76" s="41"/>
      <c r="AU76" s="41"/>
      <c r="AV76" s="43"/>
    </row>
    <row r="77" spans="1:48" ht="16.5" customHeight="1">
      <c r="A77" s="73"/>
      <c r="B77" s="70" t="s">
        <v>94</v>
      </c>
      <c r="C77" s="75"/>
      <c r="D77" s="76"/>
      <c r="E77" s="76"/>
      <c r="F77" s="40"/>
      <c r="G77" s="76"/>
      <c r="H77" s="76"/>
      <c r="I77" s="40"/>
      <c r="J77" s="76"/>
      <c r="K77" s="76"/>
      <c r="L77" s="76"/>
      <c r="M77" s="40"/>
      <c r="N77" s="76"/>
      <c r="O77" s="76"/>
      <c r="P77" s="40"/>
      <c r="Q77" s="76"/>
      <c r="R77" s="76"/>
      <c r="S77" s="76"/>
      <c r="T77" s="40"/>
      <c r="U77" s="76"/>
      <c r="V77" s="76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1"/>
      <c r="AP77" s="42"/>
      <c r="AQ77" s="41"/>
      <c r="AR77" s="41"/>
      <c r="AS77" s="41"/>
      <c r="AT77" s="41"/>
      <c r="AU77" s="41"/>
      <c r="AV77" s="43"/>
    </row>
    <row r="78" spans="1:48" ht="16.5" customHeight="1">
      <c r="A78" s="28"/>
      <c r="B78" s="47" t="s">
        <v>144</v>
      </c>
      <c r="C78" s="66"/>
      <c r="D78" s="67"/>
      <c r="E78" s="67"/>
      <c r="F78" s="40"/>
      <c r="G78" s="67"/>
      <c r="H78" s="67"/>
      <c r="I78" s="40"/>
      <c r="J78" s="67"/>
      <c r="K78" s="67"/>
      <c r="L78" s="67"/>
      <c r="M78" s="40"/>
      <c r="N78" s="68"/>
      <c r="O78" s="68"/>
      <c r="P78" s="40"/>
      <c r="Q78" s="67"/>
      <c r="R78" s="67"/>
      <c r="S78" s="67"/>
      <c r="T78" s="40"/>
      <c r="U78" s="67"/>
      <c r="V78" s="67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1"/>
      <c r="AP78" s="42"/>
      <c r="AQ78" s="41"/>
      <c r="AR78" s="41"/>
      <c r="AS78" s="41"/>
      <c r="AT78" s="41"/>
      <c r="AU78" s="41"/>
      <c r="AV78" s="43"/>
    </row>
    <row r="79" spans="1:48" ht="16.5" customHeight="1">
      <c r="A79" s="28"/>
      <c r="B79" s="29" t="s">
        <v>177</v>
      </c>
      <c r="C79" s="30">
        <v>200</v>
      </c>
      <c r="D79" s="30">
        <v>261</v>
      </c>
      <c r="E79" s="30">
        <v>177</v>
      </c>
      <c r="F79" s="30">
        <f t="shared" si="0"/>
        <v>438</v>
      </c>
      <c r="G79" s="30">
        <v>83</v>
      </c>
      <c r="H79" s="30">
        <v>35</v>
      </c>
      <c r="I79" s="30">
        <f t="shared" si="1"/>
        <v>118</v>
      </c>
      <c r="J79" s="30">
        <v>455</v>
      </c>
      <c r="K79" s="30">
        <v>1541</v>
      </c>
      <c r="L79" s="30">
        <v>413</v>
      </c>
      <c r="M79" s="30">
        <f t="shared" si="2"/>
        <v>1954</v>
      </c>
      <c r="N79" s="30">
        <v>346</v>
      </c>
      <c r="O79" s="30">
        <v>110</v>
      </c>
      <c r="P79" s="30">
        <f t="shared" si="3"/>
        <v>456</v>
      </c>
      <c r="Q79" s="30">
        <v>185</v>
      </c>
      <c r="R79" s="30">
        <v>212</v>
      </c>
      <c r="S79" s="30">
        <v>84</v>
      </c>
      <c r="T79" s="30">
        <f t="shared" si="4"/>
        <v>296</v>
      </c>
      <c r="U79" s="30">
        <v>173</v>
      </c>
      <c r="V79" s="30">
        <v>62</v>
      </c>
      <c r="W79" s="30">
        <f t="shared" si="5"/>
        <v>235</v>
      </c>
      <c r="X79" s="30">
        <f t="shared" si="6"/>
        <v>602</v>
      </c>
      <c r="Y79" s="30">
        <f t="shared" si="7"/>
        <v>207</v>
      </c>
      <c r="Z79" s="30">
        <f t="shared" si="8"/>
        <v>809</v>
      </c>
      <c r="AA79" s="30">
        <v>0</v>
      </c>
      <c r="AB79" s="30">
        <v>0</v>
      </c>
      <c r="AC79" s="30">
        <v>0</v>
      </c>
      <c r="AD79" s="30">
        <f t="shared" si="9"/>
        <v>0</v>
      </c>
      <c r="AE79" s="30">
        <v>0</v>
      </c>
      <c r="AF79" s="30">
        <v>0</v>
      </c>
      <c r="AG79" s="30">
        <v>0</v>
      </c>
      <c r="AH79" s="30">
        <f t="shared" si="10"/>
        <v>0</v>
      </c>
      <c r="AI79" s="30">
        <v>0</v>
      </c>
      <c r="AJ79" s="30">
        <v>0</v>
      </c>
      <c r="AK79" s="30">
        <v>0</v>
      </c>
      <c r="AL79" s="30">
        <f t="shared" si="11"/>
        <v>0</v>
      </c>
      <c r="AM79" s="30">
        <f t="shared" si="12"/>
        <v>602</v>
      </c>
      <c r="AN79" s="30">
        <f t="shared" si="13"/>
        <v>207</v>
      </c>
      <c r="AO79" s="31">
        <f t="shared" si="14"/>
        <v>809</v>
      </c>
      <c r="AP79" s="32">
        <v>2</v>
      </c>
      <c r="AQ79" s="31" t="str">
        <f t="shared" si="15"/>
        <v>0</v>
      </c>
      <c r="AR79" s="31" t="str">
        <f t="shared" si="16"/>
        <v>0</v>
      </c>
      <c r="AS79" s="31">
        <f t="shared" si="17"/>
        <v>0</v>
      </c>
      <c r="AT79" s="31">
        <f t="shared" si="18"/>
        <v>602</v>
      </c>
      <c r="AU79" s="31">
        <f t="shared" si="19"/>
        <v>207</v>
      </c>
      <c r="AV79" s="31">
        <f t="shared" si="20"/>
        <v>809</v>
      </c>
    </row>
    <row r="80" spans="1:48" s="38" customFormat="1" ht="16.5" customHeight="1">
      <c r="A80" s="33"/>
      <c r="B80" s="34" t="s">
        <v>6</v>
      </c>
      <c r="C80" s="57">
        <f>SUM(C79)</f>
        <v>200</v>
      </c>
      <c r="D80" s="35">
        <f t="shared" ref="D80:AV80" si="57">SUM(D79)</f>
        <v>261</v>
      </c>
      <c r="E80" s="35">
        <f t="shared" si="57"/>
        <v>177</v>
      </c>
      <c r="F80" s="35">
        <f t="shared" si="57"/>
        <v>438</v>
      </c>
      <c r="G80" s="35">
        <f t="shared" si="57"/>
        <v>83</v>
      </c>
      <c r="H80" s="35">
        <f t="shared" si="57"/>
        <v>35</v>
      </c>
      <c r="I80" s="35">
        <f t="shared" si="57"/>
        <v>118</v>
      </c>
      <c r="J80" s="35">
        <f t="shared" si="57"/>
        <v>455</v>
      </c>
      <c r="K80" s="35">
        <f t="shared" si="57"/>
        <v>1541</v>
      </c>
      <c r="L80" s="35">
        <f t="shared" si="57"/>
        <v>413</v>
      </c>
      <c r="M80" s="35">
        <f t="shared" si="57"/>
        <v>1954</v>
      </c>
      <c r="N80" s="35">
        <f t="shared" si="57"/>
        <v>346</v>
      </c>
      <c r="O80" s="35">
        <f t="shared" si="57"/>
        <v>110</v>
      </c>
      <c r="P80" s="35">
        <f t="shared" si="57"/>
        <v>456</v>
      </c>
      <c r="Q80" s="35">
        <f t="shared" si="57"/>
        <v>185</v>
      </c>
      <c r="R80" s="35">
        <f t="shared" si="57"/>
        <v>212</v>
      </c>
      <c r="S80" s="35">
        <f t="shared" si="57"/>
        <v>84</v>
      </c>
      <c r="T80" s="35">
        <f t="shared" si="57"/>
        <v>296</v>
      </c>
      <c r="U80" s="35">
        <f t="shared" si="57"/>
        <v>173</v>
      </c>
      <c r="V80" s="35">
        <f t="shared" si="57"/>
        <v>62</v>
      </c>
      <c r="W80" s="35">
        <f t="shared" si="57"/>
        <v>235</v>
      </c>
      <c r="X80" s="35">
        <f t="shared" si="57"/>
        <v>602</v>
      </c>
      <c r="Y80" s="35">
        <f t="shared" si="57"/>
        <v>207</v>
      </c>
      <c r="Z80" s="35">
        <f t="shared" si="57"/>
        <v>809</v>
      </c>
      <c r="AA80" s="35">
        <f t="shared" si="57"/>
        <v>0</v>
      </c>
      <c r="AB80" s="35">
        <f t="shared" si="57"/>
        <v>0</v>
      </c>
      <c r="AC80" s="35">
        <f t="shared" si="57"/>
        <v>0</v>
      </c>
      <c r="AD80" s="35">
        <f t="shared" si="57"/>
        <v>0</v>
      </c>
      <c r="AE80" s="35">
        <f t="shared" si="57"/>
        <v>0</v>
      </c>
      <c r="AF80" s="35">
        <f t="shared" si="57"/>
        <v>0</v>
      </c>
      <c r="AG80" s="35">
        <f t="shared" si="57"/>
        <v>0</v>
      </c>
      <c r="AH80" s="35">
        <f t="shared" si="57"/>
        <v>0</v>
      </c>
      <c r="AI80" s="35">
        <f t="shared" si="57"/>
        <v>0</v>
      </c>
      <c r="AJ80" s="35">
        <f t="shared" si="57"/>
        <v>0</v>
      </c>
      <c r="AK80" s="35">
        <f t="shared" si="57"/>
        <v>0</v>
      </c>
      <c r="AL80" s="35">
        <f t="shared" si="57"/>
        <v>0</v>
      </c>
      <c r="AM80" s="35">
        <f t="shared" si="57"/>
        <v>602</v>
      </c>
      <c r="AN80" s="35">
        <f t="shared" si="57"/>
        <v>207</v>
      </c>
      <c r="AO80" s="36">
        <f t="shared" si="57"/>
        <v>809</v>
      </c>
      <c r="AP80" s="54">
        <f t="shared" si="57"/>
        <v>2</v>
      </c>
      <c r="AQ80" s="36">
        <f t="shared" si="57"/>
        <v>0</v>
      </c>
      <c r="AR80" s="36">
        <f t="shared" si="57"/>
        <v>0</v>
      </c>
      <c r="AS80" s="36">
        <f t="shared" si="57"/>
        <v>0</v>
      </c>
      <c r="AT80" s="36">
        <f t="shared" si="57"/>
        <v>602</v>
      </c>
      <c r="AU80" s="36">
        <f t="shared" si="57"/>
        <v>207</v>
      </c>
      <c r="AV80" s="36">
        <f t="shared" si="57"/>
        <v>809</v>
      </c>
    </row>
    <row r="81" spans="1:48" ht="16.5" customHeight="1">
      <c r="A81" s="28"/>
      <c r="B81" s="47" t="s">
        <v>172</v>
      </c>
      <c r="C81" s="66"/>
      <c r="D81" s="67"/>
      <c r="E81" s="67"/>
      <c r="F81" s="40"/>
      <c r="G81" s="67"/>
      <c r="H81" s="67"/>
      <c r="I81" s="40"/>
      <c r="J81" s="67"/>
      <c r="K81" s="67"/>
      <c r="L81" s="67"/>
      <c r="M81" s="40"/>
      <c r="N81" s="68"/>
      <c r="O81" s="68"/>
      <c r="P81" s="40"/>
      <c r="Q81" s="67"/>
      <c r="R81" s="67"/>
      <c r="S81" s="67"/>
      <c r="T81" s="40"/>
      <c r="U81" s="67"/>
      <c r="V81" s="67"/>
      <c r="W81" s="40"/>
      <c r="X81" s="40"/>
      <c r="Y81" s="40"/>
      <c r="Z81" s="40"/>
      <c r="AA81" s="67"/>
      <c r="AB81" s="67"/>
      <c r="AC81" s="67"/>
      <c r="AD81" s="40"/>
      <c r="AE81" s="67"/>
      <c r="AF81" s="67"/>
      <c r="AG81" s="67"/>
      <c r="AH81" s="40"/>
      <c r="AI81" s="68"/>
      <c r="AJ81" s="67"/>
      <c r="AK81" s="67"/>
      <c r="AL81" s="40"/>
      <c r="AM81" s="40"/>
      <c r="AN81" s="40"/>
      <c r="AO81" s="41"/>
      <c r="AP81" s="77"/>
      <c r="AQ81" s="41"/>
      <c r="AR81" s="41"/>
      <c r="AS81" s="41"/>
      <c r="AT81" s="41"/>
      <c r="AU81" s="41"/>
      <c r="AV81" s="43"/>
    </row>
    <row r="82" spans="1:48" ht="16.5" customHeight="1">
      <c r="A82" s="14"/>
      <c r="B82" s="29" t="s">
        <v>21</v>
      </c>
      <c r="C82" s="31">
        <v>10</v>
      </c>
      <c r="D82" s="31">
        <v>9</v>
      </c>
      <c r="E82" s="31">
        <v>7</v>
      </c>
      <c r="F82" s="30">
        <f t="shared" ref="F82:F92" si="58">D82+E82</f>
        <v>16</v>
      </c>
      <c r="G82" s="31">
        <v>5</v>
      </c>
      <c r="H82" s="31">
        <v>5</v>
      </c>
      <c r="I82" s="30">
        <f t="shared" ref="I82:I92" si="59">G82+H82</f>
        <v>10</v>
      </c>
      <c r="J82" s="31">
        <v>30</v>
      </c>
      <c r="K82" s="31">
        <v>92</v>
      </c>
      <c r="L82" s="31">
        <v>18</v>
      </c>
      <c r="M82" s="30">
        <f t="shared" ref="M82:M92" si="60">K82+L82</f>
        <v>110</v>
      </c>
      <c r="N82" s="31">
        <v>21</v>
      </c>
      <c r="O82" s="31">
        <v>2</v>
      </c>
      <c r="P82" s="30">
        <f t="shared" ref="P82:P92" si="61">N82+O82</f>
        <v>23</v>
      </c>
      <c r="Q82" s="30">
        <v>0</v>
      </c>
      <c r="R82" s="30">
        <v>0</v>
      </c>
      <c r="S82" s="30">
        <v>0</v>
      </c>
      <c r="T82" s="30">
        <f t="shared" ref="T82:T92" si="62">R82+S82</f>
        <v>0</v>
      </c>
      <c r="U82" s="30">
        <v>0</v>
      </c>
      <c r="V82" s="30">
        <v>0</v>
      </c>
      <c r="W82" s="30">
        <f t="shared" ref="W82:W92" si="63">U82+V82</f>
        <v>0</v>
      </c>
      <c r="X82" s="30">
        <f t="shared" ref="X82:X92" si="64">G82+N82+U82</f>
        <v>26</v>
      </c>
      <c r="Y82" s="30">
        <f t="shared" ref="Y82:Y92" si="65">H82+O82+V82</f>
        <v>7</v>
      </c>
      <c r="Z82" s="30">
        <f t="shared" ref="Z82:Z92" si="66">X82+Y82</f>
        <v>33</v>
      </c>
      <c r="AA82" s="30">
        <v>0</v>
      </c>
      <c r="AB82" s="30">
        <v>0</v>
      </c>
      <c r="AC82" s="30">
        <v>0</v>
      </c>
      <c r="AD82" s="30">
        <f t="shared" ref="AD82:AD92" si="67">AB82+AC82</f>
        <v>0</v>
      </c>
      <c r="AE82" s="30">
        <v>0</v>
      </c>
      <c r="AF82" s="30">
        <v>0</v>
      </c>
      <c r="AG82" s="30">
        <v>0</v>
      </c>
      <c r="AH82" s="30">
        <f t="shared" ref="AH82:AH92" si="68">AF82+AG82</f>
        <v>0</v>
      </c>
      <c r="AI82" s="30">
        <v>0</v>
      </c>
      <c r="AJ82" s="30">
        <v>0</v>
      </c>
      <c r="AK82" s="30">
        <v>0</v>
      </c>
      <c r="AL82" s="30">
        <f t="shared" ref="AL82:AL92" si="69">AJ82+AK82</f>
        <v>0</v>
      </c>
      <c r="AM82" s="30">
        <f t="shared" ref="AM82:AM92" si="70">X82+AB82+AF82+AJ82</f>
        <v>26</v>
      </c>
      <c r="AN82" s="30">
        <f t="shared" ref="AN82:AN92" si="71">Y82+AC82+AG82+AK82</f>
        <v>7</v>
      </c>
      <c r="AO82" s="31">
        <f t="shared" ref="AO82:AO92" si="72">AM82+AN82</f>
        <v>33</v>
      </c>
      <c r="AP82" s="32">
        <v>2</v>
      </c>
      <c r="AQ82" s="31" t="str">
        <f t="shared" ref="AQ82:AQ92" si="73">IF(AP82=1,AM82,"0")</f>
        <v>0</v>
      </c>
      <c r="AR82" s="31" t="str">
        <f t="shared" ref="AR82:AR92" si="74">IF(AP82=1,AN82,"0")</f>
        <v>0</v>
      </c>
      <c r="AS82" s="31">
        <f t="shared" ref="AS82:AS92" si="75">AQ82+AR82</f>
        <v>0</v>
      </c>
      <c r="AT82" s="31">
        <f t="shared" ref="AT82:AT92" si="76">IF(AP82=2,AM82,"0")</f>
        <v>26</v>
      </c>
      <c r="AU82" s="31">
        <f t="shared" ref="AU82:AU92" si="77">IF(AP82=2,AN82,"0")</f>
        <v>7</v>
      </c>
      <c r="AV82" s="31">
        <f t="shared" ref="AV82:AV92" si="78">AT82+AU82</f>
        <v>33</v>
      </c>
    </row>
    <row r="83" spans="1:48" ht="16.5" customHeight="1">
      <c r="A83" s="28"/>
      <c r="B83" s="29" t="s">
        <v>19</v>
      </c>
      <c r="C83" s="31">
        <v>10</v>
      </c>
      <c r="D83" s="31">
        <v>14</v>
      </c>
      <c r="E83" s="31">
        <v>0</v>
      </c>
      <c r="F83" s="30">
        <f t="shared" si="58"/>
        <v>14</v>
      </c>
      <c r="G83" s="31">
        <v>4</v>
      </c>
      <c r="H83" s="31">
        <v>0</v>
      </c>
      <c r="I83" s="30">
        <f t="shared" si="59"/>
        <v>4</v>
      </c>
      <c r="J83" s="31">
        <v>30</v>
      </c>
      <c r="K83" s="31">
        <v>224</v>
      </c>
      <c r="L83" s="31">
        <v>1</v>
      </c>
      <c r="M83" s="30">
        <f t="shared" si="60"/>
        <v>225</v>
      </c>
      <c r="N83" s="31">
        <v>34</v>
      </c>
      <c r="O83" s="31">
        <v>0</v>
      </c>
      <c r="P83" s="30">
        <f t="shared" si="61"/>
        <v>34</v>
      </c>
      <c r="Q83" s="30">
        <v>0</v>
      </c>
      <c r="R83" s="30">
        <v>0</v>
      </c>
      <c r="S83" s="30">
        <v>0</v>
      </c>
      <c r="T83" s="30">
        <f t="shared" si="62"/>
        <v>0</v>
      </c>
      <c r="U83" s="30">
        <v>0</v>
      </c>
      <c r="V83" s="30">
        <v>0</v>
      </c>
      <c r="W83" s="30">
        <f t="shared" si="63"/>
        <v>0</v>
      </c>
      <c r="X83" s="30">
        <f t="shared" si="64"/>
        <v>38</v>
      </c>
      <c r="Y83" s="30">
        <f t="shared" si="65"/>
        <v>0</v>
      </c>
      <c r="Z83" s="30">
        <f t="shared" si="66"/>
        <v>38</v>
      </c>
      <c r="AA83" s="30">
        <v>0</v>
      </c>
      <c r="AB83" s="30">
        <v>0</v>
      </c>
      <c r="AC83" s="30">
        <v>0</v>
      </c>
      <c r="AD83" s="30">
        <f t="shared" si="67"/>
        <v>0</v>
      </c>
      <c r="AE83" s="30">
        <v>0</v>
      </c>
      <c r="AF83" s="30">
        <v>0</v>
      </c>
      <c r="AG83" s="30">
        <v>0</v>
      </c>
      <c r="AH83" s="30">
        <f t="shared" si="68"/>
        <v>0</v>
      </c>
      <c r="AI83" s="30">
        <v>0</v>
      </c>
      <c r="AJ83" s="30">
        <v>0</v>
      </c>
      <c r="AK83" s="30">
        <v>0</v>
      </c>
      <c r="AL83" s="30">
        <f t="shared" si="69"/>
        <v>0</v>
      </c>
      <c r="AM83" s="30">
        <f t="shared" si="70"/>
        <v>38</v>
      </c>
      <c r="AN83" s="30">
        <f t="shared" si="71"/>
        <v>0</v>
      </c>
      <c r="AO83" s="31">
        <f t="shared" si="72"/>
        <v>38</v>
      </c>
      <c r="AP83" s="32">
        <v>2</v>
      </c>
      <c r="AQ83" s="31" t="str">
        <f t="shared" si="73"/>
        <v>0</v>
      </c>
      <c r="AR83" s="31" t="str">
        <f t="shared" si="74"/>
        <v>0</v>
      </c>
      <c r="AS83" s="31">
        <f t="shared" si="75"/>
        <v>0</v>
      </c>
      <c r="AT83" s="31">
        <f t="shared" si="76"/>
        <v>38</v>
      </c>
      <c r="AU83" s="31">
        <f t="shared" si="77"/>
        <v>0</v>
      </c>
      <c r="AV83" s="31">
        <f t="shared" si="78"/>
        <v>38</v>
      </c>
    </row>
    <row r="84" spans="1:48" ht="16.5" customHeight="1">
      <c r="A84" s="28"/>
      <c r="B84" s="29" t="s">
        <v>30</v>
      </c>
      <c r="C84" s="31">
        <v>10</v>
      </c>
      <c r="D84" s="31">
        <v>2</v>
      </c>
      <c r="E84" s="31">
        <v>0</v>
      </c>
      <c r="F84" s="30">
        <f t="shared" si="58"/>
        <v>2</v>
      </c>
      <c r="G84" s="31">
        <v>2</v>
      </c>
      <c r="H84" s="31">
        <v>0</v>
      </c>
      <c r="I84" s="30">
        <f t="shared" si="59"/>
        <v>2</v>
      </c>
      <c r="J84" s="31">
        <v>30</v>
      </c>
      <c r="K84" s="31">
        <v>11</v>
      </c>
      <c r="L84" s="31">
        <v>4</v>
      </c>
      <c r="M84" s="30">
        <f t="shared" si="60"/>
        <v>15</v>
      </c>
      <c r="N84" s="31">
        <v>22</v>
      </c>
      <c r="O84" s="31">
        <v>2</v>
      </c>
      <c r="P84" s="30">
        <f t="shared" si="61"/>
        <v>24</v>
      </c>
      <c r="Q84" s="30">
        <v>0</v>
      </c>
      <c r="R84" s="30">
        <v>0</v>
      </c>
      <c r="S84" s="30">
        <v>0</v>
      </c>
      <c r="T84" s="30">
        <f t="shared" si="62"/>
        <v>0</v>
      </c>
      <c r="U84" s="30">
        <v>0</v>
      </c>
      <c r="V84" s="30">
        <v>0</v>
      </c>
      <c r="W84" s="30">
        <f t="shared" si="63"/>
        <v>0</v>
      </c>
      <c r="X84" s="30">
        <f t="shared" si="64"/>
        <v>24</v>
      </c>
      <c r="Y84" s="30">
        <f t="shared" si="65"/>
        <v>2</v>
      </c>
      <c r="Z84" s="30">
        <f t="shared" si="66"/>
        <v>26</v>
      </c>
      <c r="AA84" s="30">
        <v>0</v>
      </c>
      <c r="AB84" s="30">
        <v>0</v>
      </c>
      <c r="AC84" s="30">
        <v>0</v>
      </c>
      <c r="AD84" s="30">
        <f t="shared" si="67"/>
        <v>0</v>
      </c>
      <c r="AE84" s="30">
        <v>0</v>
      </c>
      <c r="AF84" s="30">
        <v>0</v>
      </c>
      <c r="AG84" s="30">
        <v>0</v>
      </c>
      <c r="AH84" s="30">
        <f t="shared" si="68"/>
        <v>0</v>
      </c>
      <c r="AI84" s="30">
        <v>0</v>
      </c>
      <c r="AJ84" s="30">
        <v>0</v>
      </c>
      <c r="AK84" s="30">
        <v>0</v>
      </c>
      <c r="AL84" s="30">
        <f t="shared" si="69"/>
        <v>0</v>
      </c>
      <c r="AM84" s="30">
        <f t="shared" si="70"/>
        <v>24</v>
      </c>
      <c r="AN84" s="30">
        <f t="shared" si="71"/>
        <v>2</v>
      </c>
      <c r="AO84" s="31">
        <f t="shared" si="72"/>
        <v>26</v>
      </c>
      <c r="AP84" s="32">
        <v>2</v>
      </c>
      <c r="AQ84" s="31" t="str">
        <f t="shared" si="73"/>
        <v>0</v>
      </c>
      <c r="AR84" s="31" t="str">
        <f t="shared" si="74"/>
        <v>0</v>
      </c>
      <c r="AS84" s="31">
        <f t="shared" si="75"/>
        <v>0</v>
      </c>
      <c r="AT84" s="31">
        <f t="shared" si="76"/>
        <v>24</v>
      </c>
      <c r="AU84" s="31">
        <f t="shared" si="77"/>
        <v>2</v>
      </c>
      <c r="AV84" s="31">
        <f t="shared" si="78"/>
        <v>26</v>
      </c>
    </row>
    <row r="85" spans="1:48" ht="16.5" customHeight="1">
      <c r="A85" s="28"/>
      <c r="B85" s="29" t="s">
        <v>31</v>
      </c>
      <c r="C85" s="31">
        <v>10</v>
      </c>
      <c r="D85" s="31">
        <v>3</v>
      </c>
      <c r="E85" s="31">
        <v>3</v>
      </c>
      <c r="F85" s="30">
        <f t="shared" si="58"/>
        <v>6</v>
      </c>
      <c r="G85" s="31">
        <v>2</v>
      </c>
      <c r="H85" s="31">
        <v>2</v>
      </c>
      <c r="I85" s="30">
        <f t="shared" si="59"/>
        <v>4</v>
      </c>
      <c r="J85" s="31">
        <v>30</v>
      </c>
      <c r="K85" s="31">
        <v>5</v>
      </c>
      <c r="L85" s="31">
        <v>4</v>
      </c>
      <c r="M85" s="30">
        <f t="shared" si="60"/>
        <v>9</v>
      </c>
      <c r="N85" s="31">
        <v>19</v>
      </c>
      <c r="O85" s="31">
        <v>6</v>
      </c>
      <c r="P85" s="30">
        <f t="shared" si="61"/>
        <v>25</v>
      </c>
      <c r="Q85" s="30">
        <v>0</v>
      </c>
      <c r="R85" s="30">
        <v>0</v>
      </c>
      <c r="S85" s="30">
        <v>0</v>
      </c>
      <c r="T85" s="30">
        <f t="shared" si="62"/>
        <v>0</v>
      </c>
      <c r="U85" s="30">
        <v>0</v>
      </c>
      <c r="V85" s="30">
        <v>0</v>
      </c>
      <c r="W85" s="30">
        <f t="shared" si="63"/>
        <v>0</v>
      </c>
      <c r="X85" s="30">
        <f t="shared" si="64"/>
        <v>21</v>
      </c>
      <c r="Y85" s="30">
        <f t="shared" si="65"/>
        <v>8</v>
      </c>
      <c r="Z85" s="30">
        <f t="shared" si="66"/>
        <v>29</v>
      </c>
      <c r="AA85" s="30">
        <v>0</v>
      </c>
      <c r="AB85" s="30">
        <v>0</v>
      </c>
      <c r="AC85" s="30">
        <v>0</v>
      </c>
      <c r="AD85" s="30">
        <f t="shared" si="67"/>
        <v>0</v>
      </c>
      <c r="AE85" s="30">
        <v>0</v>
      </c>
      <c r="AF85" s="30">
        <v>0</v>
      </c>
      <c r="AG85" s="30">
        <v>0</v>
      </c>
      <c r="AH85" s="30">
        <f t="shared" si="68"/>
        <v>0</v>
      </c>
      <c r="AI85" s="30">
        <v>0</v>
      </c>
      <c r="AJ85" s="30">
        <v>0</v>
      </c>
      <c r="AK85" s="30">
        <v>0</v>
      </c>
      <c r="AL85" s="30">
        <f t="shared" si="69"/>
        <v>0</v>
      </c>
      <c r="AM85" s="30">
        <f t="shared" si="70"/>
        <v>21</v>
      </c>
      <c r="AN85" s="30">
        <f t="shared" si="71"/>
        <v>8</v>
      </c>
      <c r="AO85" s="31">
        <f t="shared" si="72"/>
        <v>29</v>
      </c>
      <c r="AP85" s="32">
        <v>2</v>
      </c>
      <c r="AQ85" s="31" t="str">
        <f t="shared" si="73"/>
        <v>0</v>
      </c>
      <c r="AR85" s="31" t="str">
        <f t="shared" si="74"/>
        <v>0</v>
      </c>
      <c r="AS85" s="31">
        <f t="shared" si="75"/>
        <v>0</v>
      </c>
      <c r="AT85" s="31">
        <f t="shared" si="76"/>
        <v>21</v>
      </c>
      <c r="AU85" s="31">
        <f t="shared" si="77"/>
        <v>8</v>
      </c>
      <c r="AV85" s="31">
        <f t="shared" si="78"/>
        <v>29</v>
      </c>
    </row>
    <row r="86" spans="1:48" ht="16.5" customHeight="1">
      <c r="A86" s="28"/>
      <c r="B86" s="29" t="s">
        <v>122</v>
      </c>
      <c r="C86" s="31">
        <v>10</v>
      </c>
      <c r="D86" s="31">
        <v>22</v>
      </c>
      <c r="E86" s="31">
        <v>2</v>
      </c>
      <c r="F86" s="30">
        <f t="shared" si="58"/>
        <v>24</v>
      </c>
      <c r="G86" s="31">
        <v>11</v>
      </c>
      <c r="H86" s="31">
        <v>1</v>
      </c>
      <c r="I86" s="30">
        <f t="shared" si="59"/>
        <v>12</v>
      </c>
      <c r="J86" s="31">
        <v>30</v>
      </c>
      <c r="K86" s="31">
        <v>436</v>
      </c>
      <c r="L86" s="31">
        <v>21</v>
      </c>
      <c r="M86" s="30">
        <f t="shared" si="60"/>
        <v>457</v>
      </c>
      <c r="N86" s="31">
        <v>32</v>
      </c>
      <c r="O86" s="31">
        <v>1</v>
      </c>
      <c r="P86" s="30">
        <f t="shared" si="61"/>
        <v>33</v>
      </c>
      <c r="Q86" s="30">
        <v>0</v>
      </c>
      <c r="R86" s="30">
        <v>0</v>
      </c>
      <c r="S86" s="30">
        <v>0</v>
      </c>
      <c r="T86" s="30">
        <f t="shared" si="62"/>
        <v>0</v>
      </c>
      <c r="U86" s="30">
        <v>0</v>
      </c>
      <c r="V86" s="30">
        <v>0</v>
      </c>
      <c r="W86" s="30">
        <f t="shared" si="63"/>
        <v>0</v>
      </c>
      <c r="X86" s="30">
        <f t="shared" si="64"/>
        <v>43</v>
      </c>
      <c r="Y86" s="30">
        <f t="shared" si="65"/>
        <v>2</v>
      </c>
      <c r="Z86" s="30">
        <f t="shared" si="66"/>
        <v>45</v>
      </c>
      <c r="AA86" s="30">
        <v>0</v>
      </c>
      <c r="AB86" s="30">
        <v>0</v>
      </c>
      <c r="AC86" s="30">
        <v>0</v>
      </c>
      <c r="AD86" s="30">
        <f t="shared" si="67"/>
        <v>0</v>
      </c>
      <c r="AE86" s="30">
        <v>0</v>
      </c>
      <c r="AF86" s="30">
        <v>0</v>
      </c>
      <c r="AG86" s="30">
        <v>0</v>
      </c>
      <c r="AH86" s="30">
        <f t="shared" si="68"/>
        <v>0</v>
      </c>
      <c r="AI86" s="30">
        <v>0</v>
      </c>
      <c r="AJ86" s="30">
        <v>0</v>
      </c>
      <c r="AK86" s="30">
        <v>0</v>
      </c>
      <c r="AL86" s="30">
        <f t="shared" si="69"/>
        <v>0</v>
      </c>
      <c r="AM86" s="30">
        <f t="shared" si="70"/>
        <v>43</v>
      </c>
      <c r="AN86" s="30">
        <f t="shared" si="71"/>
        <v>2</v>
      </c>
      <c r="AO86" s="31">
        <f t="shared" si="72"/>
        <v>45</v>
      </c>
      <c r="AP86" s="32">
        <v>2</v>
      </c>
      <c r="AQ86" s="31" t="str">
        <f t="shared" si="73"/>
        <v>0</v>
      </c>
      <c r="AR86" s="31" t="str">
        <f t="shared" si="74"/>
        <v>0</v>
      </c>
      <c r="AS86" s="31">
        <f t="shared" si="75"/>
        <v>0</v>
      </c>
      <c r="AT86" s="31">
        <f t="shared" si="76"/>
        <v>43</v>
      </c>
      <c r="AU86" s="31">
        <f t="shared" si="77"/>
        <v>2</v>
      </c>
      <c r="AV86" s="31">
        <f t="shared" si="78"/>
        <v>45</v>
      </c>
    </row>
    <row r="87" spans="1:48" ht="16.5" customHeight="1">
      <c r="A87" s="28"/>
      <c r="B87" s="23" t="s">
        <v>18</v>
      </c>
      <c r="C87" s="31">
        <v>10</v>
      </c>
      <c r="D87" s="31">
        <v>6</v>
      </c>
      <c r="E87" s="31">
        <v>1</v>
      </c>
      <c r="F87" s="30">
        <f t="shared" si="58"/>
        <v>7</v>
      </c>
      <c r="G87" s="31">
        <v>4</v>
      </c>
      <c r="H87" s="31">
        <v>1</v>
      </c>
      <c r="I87" s="30">
        <f t="shared" si="59"/>
        <v>5</v>
      </c>
      <c r="J87" s="31">
        <v>30</v>
      </c>
      <c r="K87" s="31">
        <v>212</v>
      </c>
      <c r="L87" s="31">
        <v>14</v>
      </c>
      <c r="M87" s="30">
        <f t="shared" si="60"/>
        <v>226</v>
      </c>
      <c r="N87" s="31">
        <v>35</v>
      </c>
      <c r="O87" s="31">
        <v>2</v>
      </c>
      <c r="P87" s="30">
        <f t="shared" si="61"/>
        <v>37</v>
      </c>
      <c r="Q87" s="30">
        <v>0</v>
      </c>
      <c r="R87" s="30">
        <v>0</v>
      </c>
      <c r="S87" s="30">
        <v>0</v>
      </c>
      <c r="T87" s="30">
        <f t="shared" si="62"/>
        <v>0</v>
      </c>
      <c r="U87" s="30">
        <v>0</v>
      </c>
      <c r="V87" s="30">
        <v>0</v>
      </c>
      <c r="W87" s="30">
        <f t="shared" si="63"/>
        <v>0</v>
      </c>
      <c r="X87" s="30">
        <f t="shared" si="64"/>
        <v>39</v>
      </c>
      <c r="Y87" s="30">
        <f t="shared" si="65"/>
        <v>3</v>
      </c>
      <c r="Z87" s="30">
        <f t="shared" si="66"/>
        <v>42</v>
      </c>
      <c r="AA87" s="30">
        <v>0</v>
      </c>
      <c r="AB87" s="30">
        <v>0</v>
      </c>
      <c r="AC87" s="30">
        <v>0</v>
      </c>
      <c r="AD87" s="30">
        <f t="shared" si="67"/>
        <v>0</v>
      </c>
      <c r="AE87" s="30">
        <v>0</v>
      </c>
      <c r="AF87" s="30">
        <v>0</v>
      </c>
      <c r="AG87" s="30">
        <v>0</v>
      </c>
      <c r="AH87" s="30">
        <f t="shared" si="68"/>
        <v>0</v>
      </c>
      <c r="AI87" s="30">
        <v>0</v>
      </c>
      <c r="AJ87" s="30">
        <v>0</v>
      </c>
      <c r="AK87" s="30">
        <v>0</v>
      </c>
      <c r="AL87" s="30">
        <f t="shared" si="69"/>
        <v>0</v>
      </c>
      <c r="AM87" s="30">
        <f t="shared" si="70"/>
        <v>39</v>
      </c>
      <c r="AN87" s="30">
        <f t="shared" si="71"/>
        <v>3</v>
      </c>
      <c r="AO87" s="31">
        <f t="shared" si="72"/>
        <v>42</v>
      </c>
      <c r="AP87" s="32">
        <v>2</v>
      </c>
      <c r="AQ87" s="31" t="str">
        <f t="shared" si="73"/>
        <v>0</v>
      </c>
      <c r="AR87" s="31" t="str">
        <f t="shared" si="74"/>
        <v>0</v>
      </c>
      <c r="AS87" s="31">
        <f t="shared" si="75"/>
        <v>0</v>
      </c>
      <c r="AT87" s="31">
        <f t="shared" si="76"/>
        <v>39</v>
      </c>
      <c r="AU87" s="31">
        <f t="shared" si="77"/>
        <v>3</v>
      </c>
      <c r="AV87" s="31">
        <f t="shared" si="78"/>
        <v>42</v>
      </c>
    </row>
    <row r="88" spans="1:48" ht="16.5" customHeight="1">
      <c r="A88" s="28"/>
      <c r="B88" s="29" t="s">
        <v>28</v>
      </c>
      <c r="C88" s="31">
        <v>5</v>
      </c>
      <c r="D88" s="31">
        <v>2</v>
      </c>
      <c r="E88" s="31">
        <v>0</v>
      </c>
      <c r="F88" s="30">
        <f t="shared" si="58"/>
        <v>2</v>
      </c>
      <c r="G88" s="31">
        <v>0</v>
      </c>
      <c r="H88" s="31">
        <v>0</v>
      </c>
      <c r="I88" s="30">
        <f t="shared" si="59"/>
        <v>0</v>
      </c>
      <c r="J88" s="31">
        <v>35</v>
      </c>
      <c r="K88" s="31">
        <v>3</v>
      </c>
      <c r="L88" s="31">
        <v>1</v>
      </c>
      <c r="M88" s="30">
        <f t="shared" si="60"/>
        <v>4</v>
      </c>
      <c r="N88" s="31">
        <v>12</v>
      </c>
      <c r="O88" s="31">
        <v>1</v>
      </c>
      <c r="P88" s="30">
        <f t="shared" si="61"/>
        <v>13</v>
      </c>
      <c r="Q88" s="30">
        <v>0</v>
      </c>
      <c r="R88" s="30">
        <v>0</v>
      </c>
      <c r="S88" s="30">
        <v>0</v>
      </c>
      <c r="T88" s="30">
        <f t="shared" si="62"/>
        <v>0</v>
      </c>
      <c r="U88" s="30">
        <v>0</v>
      </c>
      <c r="V88" s="30">
        <v>0</v>
      </c>
      <c r="W88" s="30">
        <f t="shared" si="63"/>
        <v>0</v>
      </c>
      <c r="X88" s="30">
        <f t="shared" si="64"/>
        <v>12</v>
      </c>
      <c r="Y88" s="30">
        <f t="shared" si="65"/>
        <v>1</v>
      </c>
      <c r="Z88" s="30">
        <f t="shared" si="66"/>
        <v>13</v>
      </c>
      <c r="AA88" s="30">
        <v>0</v>
      </c>
      <c r="AB88" s="30">
        <v>0</v>
      </c>
      <c r="AC88" s="30">
        <v>0</v>
      </c>
      <c r="AD88" s="30">
        <f t="shared" si="67"/>
        <v>0</v>
      </c>
      <c r="AE88" s="30">
        <v>0</v>
      </c>
      <c r="AF88" s="30">
        <v>0</v>
      </c>
      <c r="AG88" s="30">
        <v>0</v>
      </c>
      <c r="AH88" s="30">
        <f t="shared" si="68"/>
        <v>0</v>
      </c>
      <c r="AI88" s="30">
        <v>0</v>
      </c>
      <c r="AJ88" s="30">
        <v>0</v>
      </c>
      <c r="AK88" s="30">
        <v>0</v>
      </c>
      <c r="AL88" s="30">
        <f t="shared" si="69"/>
        <v>0</v>
      </c>
      <c r="AM88" s="30">
        <f t="shared" si="70"/>
        <v>12</v>
      </c>
      <c r="AN88" s="30">
        <f t="shared" si="71"/>
        <v>1</v>
      </c>
      <c r="AO88" s="31">
        <f t="shared" si="72"/>
        <v>13</v>
      </c>
      <c r="AP88" s="32">
        <v>2</v>
      </c>
      <c r="AQ88" s="31" t="str">
        <f t="shared" si="73"/>
        <v>0</v>
      </c>
      <c r="AR88" s="31" t="str">
        <f t="shared" si="74"/>
        <v>0</v>
      </c>
      <c r="AS88" s="31">
        <f t="shared" si="75"/>
        <v>0</v>
      </c>
      <c r="AT88" s="31">
        <f t="shared" si="76"/>
        <v>12</v>
      </c>
      <c r="AU88" s="31">
        <f t="shared" si="77"/>
        <v>1</v>
      </c>
      <c r="AV88" s="31">
        <f t="shared" si="78"/>
        <v>13</v>
      </c>
    </row>
    <row r="89" spans="1:48" ht="16.5" customHeight="1">
      <c r="A89" s="28"/>
      <c r="B89" s="29" t="s">
        <v>68</v>
      </c>
      <c r="C89" s="31">
        <v>10</v>
      </c>
      <c r="D89" s="31">
        <v>7</v>
      </c>
      <c r="E89" s="31">
        <v>3</v>
      </c>
      <c r="F89" s="30">
        <f t="shared" si="58"/>
        <v>10</v>
      </c>
      <c r="G89" s="31">
        <v>3</v>
      </c>
      <c r="H89" s="31">
        <v>2</v>
      </c>
      <c r="I89" s="30">
        <f t="shared" si="59"/>
        <v>5</v>
      </c>
      <c r="J89" s="31">
        <v>30</v>
      </c>
      <c r="K89" s="31">
        <v>127</v>
      </c>
      <c r="L89" s="31">
        <v>14</v>
      </c>
      <c r="M89" s="30">
        <f t="shared" si="60"/>
        <v>141</v>
      </c>
      <c r="N89" s="31">
        <v>29</v>
      </c>
      <c r="O89" s="31">
        <v>3</v>
      </c>
      <c r="P89" s="30">
        <f t="shared" si="61"/>
        <v>32</v>
      </c>
      <c r="Q89" s="30">
        <v>0</v>
      </c>
      <c r="R89" s="30">
        <v>0</v>
      </c>
      <c r="S89" s="30">
        <v>0</v>
      </c>
      <c r="T89" s="30">
        <f t="shared" si="62"/>
        <v>0</v>
      </c>
      <c r="U89" s="30">
        <v>0</v>
      </c>
      <c r="V89" s="30">
        <v>0</v>
      </c>
      <c r="W89" s="30">
        <f t="shared" si="63"/>
        <v>0</v>
      </c>
      <c r="X89" s="30">
        <f t="shared" si="64"/>
        <v>32</v>
      </c>
      <c r="Y89" s="30">
        <f t="shared" si="65"/>
        <v>5</v>
      </c>
      <c r="Z89" s="30">
        <f t="shared" si="66"/>
        <v>37</v>
      </c>
      <c r="AA89" s="30">
        <v>0</v>
      </c>
      <c r="AB89" s="30">
        <v>0</v>
      </c>
      <c r="AC89" s="30">
        <v>0</v>
      </c>
      <c r="AD89" s="30">
        <f t="shared" si="67"/>
        <v>0</v>
      </c>
      <c r="AE89" s="30">
        <v>0</v>
      </c>
      <c r="AF89" s="30">
        <v>0</v>
      </c>
      <c r="AG89" s="30">
        <v>0</v>
      </c>
      <c r="AH89" s="30">
        <f t="shared" si="68"/>
        <v>0</v>
      </c>
      <c r="AI89" s="30">
        <v>0</v>
      </c>
      <c r="AJ89" s="30">
        <v>0</v>
      </c>
      <c r="AK89" s="30">
        <v>0</v>
      </c>
      <c r="AL89" s="30">
        <f t="shared" si="69"/>
        <v>0</v>
      </c>
      <c r="AM89" s="30">
        <f t="shared" si="70"/>
        <v>32</v>
      </c>
      <c r="AN89" s="30">
        <f t="shared" si="71"/>
        <v>5</v>
      </c>
      <c r="AO89" s="31">
        <f t="shared" si="72"/>
        <v>37</v>
      </c>
      <c r="AP89" s="32">
        <v>2</v>
      </c>
      <c r="AQ89" s="31" t="str">
        <f t="shared" si="73"/>
        <v>0</v>
      </c>
      <c r="AR89" s="31" t="str">
        <f t="shared" si="74"/>
        <v>0</v>
      </c>
      <c r="AS89" s="31">
        <f t="shared" si="75"/>
        <v>0</v>
      </c>
      <c r="AT89" s="31">
        <f t="shared" si="76"/>
        <v>32</v>
      </c>
      <c r="AU89" s="31">
        <f t="shared" si="77"/>
        <v>5</v>
      </c>
      <c r="AV89" s="31">
        <f t="shared" si="78"/>
        <v>37</v>
      </c>
    </row>
    <row r="90" spans="1:48" s="69" customFormat="1" ht="16.5" customHeight="1">
      <c r="A90" s="28"/>
      <c r="B90" s="29" t="s">
        <v>69</v>
      </c>
      <c r="C90" s="31">
        <v>10</v>
      </c>
      <c r="D90" s="31">
        <v>9</v>
      </c>
      <c r="E90" s="31">
        <v>2</v>
      </c>
      <c r="F90" s="30">
        <f t="shared" si="58"/>
        <v>11</v>
      </c>
      <c r="G90" s="31">
        <v>3</v>
      </c>
      <c r="H90" s="31">
        <v>1</v>
      </c>
      <c r="I90" s="30">
        <f t="shared" si="59"/>
        <v>4</v>
      </c>
      <c r="J90" s="31">
        <v>30</v>
      </c>
      <c r="K90" s="31">
        <v>139</v>
      </c>
      <c r="L90" s="31">
        <v>14</v>
      </c>
      <c r="M90" s="30">
        <f t="shared" si="60"/>
        <v>153</v>
      </c>
      <c r="N90" s="31">
        <v>29</v>
      </c>
      <c r="O90" s="31">
        <v>1</v>
      </c>
      <c r="P90" s="30">
        <f t="shared" si="61"/>
        <v>30</v>
      </c>
      <c r="Q90" s="30">
        <v>0</v>
      </c>
      <c r="R90" s="30">
        <v>0</v>
      </c>
      <c r="S90" s="30">
        <v>0</v>
      </c>
      <c r="T90" s="30">
        <f t="shared" si="62"/>
        <v>0</v>
      </c>
      <c r="U90" s="30">
        <v>0</v>
      </c>
      <c r="V90" s="30">
        <v>0</v>
      </c>
      <c r="W90" s="30">
        <f t="shared" si="63"/>
        <v>0</v>
      </c>
      <c r="X90" s="30">
        <f t="shared" si="64"/>
        <v>32</v>
      </c>
      <c r="Y90" s="30">
        <f t="shared" si="65"/>
        <v>2</v>
      </c>
      <c r="Z90" s="30">
        <f t="shared" si="66"/>
        <v>34</v>
      </c>
      <c r="AA90" s="30">
        <v>0</v>
      </c>
      <c r="AB90" s="30">
        <v>0</v>
      </c>
      <c r="AC90" s="30">
        <v>0</v>
      </c>
      <c r="AD90" s="30">
        <f t="shared" si="67"/>
        <v>0</v>
      </c>
      <c r="AE90" s="30">
        <v>0</v>
      </c>
      <c r="AF90" s="30">
        <v>0</v>
      </c>
      <c r="AG90" s="30">
        <v>0</v>
      </c>
      <c r="AH90" s="30">
        <f t="shared" si="68"/>
        <v>0</v>
      </c>
      <c r="AI90" s="30">
        <v>0</v>
      </c>
      <c r="AJ90" s="30">
        <v>0</v>
      </c>
      <c r="AK90" s="30">
        <v>0</v>
      </c>
      <c r="AL90" s="30">
        <f t="shared" si="69"/>
        <v>0</v>
      </c>
      <c r="AM90" s="30">
        <f t="shared" si="70"/>
        <v>32</v>
      </c>
      <c r="AN90" s="30">
        <f t="shared" si="71"/>
        <v>2</v>
      </c>
      <c r="AO90" s="31">
        <f t="shared" si="72"/>
        <v>34</v>
      </c>
      <c r="AP90" s="32">
        <v>2</v>
      </c>
      <c r="AQ90" s="31" t="str">
        <f t="shared" si="73"/>
        <v>0</v>
      </c>
      <c r="AR90" s="31" t="str">
        <f t="shared" si="74"/>
        <v>0</v>
      </c>
      <c r="AS90" s="31">
        <f t="shared" si="75"/>
        <v>0</v>
      </c>
      <c r="AT90" s="31">
        <f t="shared" si="76"/>
        <v>32</v>
      </c>
      <c r="AU90" s="31">
        <f t="shared" si="77"/>
        <v>2</v>
      </c>
      <c r="AV90" s="31">
        <f t="shared" si="78"/>
        <v>34</v>
      </c>
    </row>
    <row r="91" spans="1:48" ht="16.5" customHeight="1">
      <c r="A91" s="28"/>
      <c r="B91" s="29" t="s">
        <v>115</v>
      </c>
      <c r="C91" s="31">
        <v>10</v>
      </c>
      <c r="D91" s="31">
        <v>1</v>
      </c>
      <c r="E91" s="31">
        <v>0</v>
      </c>
      <c r="F91" s="30">
        <f t="shared" si="58"/>
        <v>1</v>
      </c>
      <c r="G91" s="31">
        <v>1</v>
      </c>
      <c r="H91" s="31">
        <v>0</v>
      </c>
      <c r="I91" s="30">
        <f t="shared" si="59"/>
        <v>1</v>
      </c>
      <c r="J91" s="31">
        <v>30</v>
      </c>
      <c r="K91" s="31">
        <v>55</v>
      </c>
      <c r="L91" s="31">
        <v>3</v>
      </c>
      <c r="M91" s="30">
        <f t="shared" si="60"/>
        <v>58</v>
      </c>
      <c r="N91" s="31">
        <v>29</v>
      </c>
      <c r="O91" s="31">
        <v>1</v>
      </c>
      <c r="P91" s="30">
        <f t="shared" si="61"/>
        <v>30</v>
      </c>
      <c r="Q91" s="30">
        <v>0</v>
      </c>
      <c r="R91" s="30">
        <v>0</v>
      </c>
      <c r="S91" s="30">
        <v>0</v>
      </c>
      <c r="T91" s="30">
        <f t="shared" si="62"/>
        <v>0</v>
      </c>
      <c r="U91" s="30">
        <v>0</v>
      </c>
      <c r="V91" s="30">
        <v>0</v>
      </c>
      <c r="W91" s="30">
        <f t="shared" si="63"/>
        <v>0</v>
      </c>
      <c r="X91" s="30">
        <f t="shared" si="64"/>
        <v>30</v>
      </c>
      <c r="Y91" s="30">
        <f t="shared" si="65"/>
        <v>1</v>
      </c>
      <c r="Z91" s="30">
        <f t="shared" si="66"/>
        <v>31</v>
      </c>
      <c r="AA91" s="30">
        <v>0</v>
      </c>
      <c r="AB91" s="30">
        <v>0</v>
      </c>
      <c r="AC91" s="30">
        <v>0</v>
      </c>
      <c r="AD91" s="30">
        <f t="shared" si="67"/>
        <v>0</v>
      </c>
      <c r="AE91" s="30">
        <v>0</v>
      </c>
      <c r="AF91" s="30">
        <v>0</v>
      </c>
      <c r="AG91" s="30">
        <v>0</v>
      </c>
      <c r="AH91" s="30">
        <f t="shared" si="68"/>
        <v>0</v>
      </c>
      <c r="AI91" s="30">
        <v>0</v>
      </c>
      <c r="AJ91" s="30">
        <v>0</v>
      </c>
      <c r="AK91" s="30">
        <v>0</v>
      </c>
      <c r="AL91" s="30">
        <f t="shared" si="69"/>
        <v>0</v>
      </c>
      <c r="AM91" s="30">
        <f t="shared" si="70"/>
        <v>30</v>
      </c>
      <c r="AN91" s="30">
        <f t="shared" si="71"/>
        <v>1</v>
      </c>
      <c r="AO91" s="31">
        <f t="shared" si="72"/>
        <v>31</v>
      </c>
      <c r="AP91" s="32">
        <v>2</v>
      </c>
      <c r="AQ91" s="31" t="str">
        <f t="shared" si="73"/>
        <v>0</v>
      </c>
      <c r="AR91" s="31" t="str">
        <f t="shared" si="74"/>
        <v>0</v>
      </c>
      <c r="AS91" s="31">
        <f t="shared" si="75"/>
        <v>0</v>
      </c>
      <c r="AT91" s="31">
        <f t="shared" si="76"/>
        <v>30</v>
      </c>
      <c r="AU91" s="31">
        <f t="shared" si="77"/>
        <v>1</v>
      </c>
      <c r="AV91" s="31">
        <f t="shared" si="78"/>
        <v>31</v>
      </c>
    </row>
    <row r="92" spans="1:48" ht="16.5" customHeight="1">
      <c r="A92" s="28"/>
      <c r="B92" s="29" t="s">
        <v>121</v>
      </c>
      <c r="C92" s="31">
        <v>10</v>
      </c>
      <c r="D92" s="31">
        <v>8</v>
      </c>
      <c r="E92" s="31">
        <v>0</v>
      </c>
      <c r="F92" s="30">
        <f t="shared" si="58"/>
        <v>8</v>
      </c>
      <c r="G92" s="31">
        <v>7</v>
      </c>
      <c r="H92" s="31">
        <v>0</v>
      </c>
      <c r="I92" s="30">
        <f t="shared" si="59"/>
        <v>7</v>
      </c>
      <c r="J92" s="31">
        <v>30</v>
      </c>
      <c r="K92" s="31">
        <v>214</v>
      </c>
      <c r="L92" s="31">
        <v>10</v>
      </c>
      <c r="M92" s="30">
        <f t="shared" si="60"/>
        <v>224</v>
      </c>
      <c r="N92" s="31">
        <v>28</v>
      </c>
      <c r="O92" s="31">
        <v>2</v>
      </c>
      <c r="P92" s="30">
        <f t="shared" si="61"/>
        <v>30</v>
      </c>
      <c r="Q92" s="30">
        <v>0</v>
      </c>
      <c r="R92" s="30">
        <v>0</v>
      </c>
      <c r="S92" s="30">
        <v>0</v>
      </c>
      <c r="T92" s="30">
        <f t="shared" si="62"/>
        <v>0</v>
      </c>
      <c r="U92" s="30">
        <v>0</v>
      </c>
      <c r="V92" s="30">
        <v>0</v>
      </c>
      <c r="W92" s="30">
        <f t="shared" si="63"/>
        <v>0</v>
      </c>
      <c r="X92" s="30">
        <f t="shared" si="64"/>
        <v>35</v>
      </c>
      <c r="Y92" s="30">
        <f t="shared" si="65"/>
        <v>2</v>
      </c>
      <c r="Z92" s="30">
        <f t="shared" si="66"/>
        <v>37</v>
      </c>
      <c r="AA92" s="30">
        <v>0</v>
      </c>
      <c r="AB92" s="30">
        <v>0</v>
      </c>
      <c r="AC92" s="30">
        <v>0</v>
      </c>
      <c r="AD92" s="30">
        <f t="shared" si="67"/>
        <v>0</v>
      </c>
      <c r="AE92" s="30">
        <v>0</v>
      </c>
      <c r="AF92" s="30">
        <v>0</v>
      </c>
      <c r="AG92" s="30">
        <v>0</v>
      </c>
      <c r="AH92" s="30">
        <f t="shared" si="68"/>
        <v>0</v>
      </c>
      <c r="AI92" s="30">
        <v>0</v>
      </c>
      <c r="AJ92" s="30">
        <v>0</v>
      </c>
      <c r="AK92" s="30">
        <v>0</v>
      </c>
      <c r="AL92" s="30">
        <f t="shared" si="69"/>
        <v>0</v>
      </c>
      <c r="AM92" s="30">
        <f t="shared" si="70"/>
        <v>35</v>
      </c>
      <c r="AN92" s="30">
        <f t="shared" si="71"/>
        <v>2</v>
      </c>
      <c r="AO92" s="31">
        <f t="shared" si="72"/>
        <v>37</v>
      </c>
      <c r="AP92" s="32">
        <v>2</v>
      </c>
      <c r="AQ92" s="31" t="str">
        <f t="shared" si="73"/>
        <v>0</v>
      </c>
      <c r="AR92" s="31" t="str">
        <f t="shared" si="74"/>
        <v>0</v>
      </c>
      <c r="AS92" s="31">
        <f t="shared" si="75"/>
        <v>0</v>
      </c>
      <c r="AT92" s="31">
        <f t="shared" si="76"/>
        <v>35</v>
      </c>
      <c r="AU92" s="31">
        <f t="shared" si="77"/>
        <v>2</v>
      </c>
      <c r="AV92" s="31">
        <f t="shared" si="78"/>
        <v>37</v>
      </c>
    </row>
    <row r="93" spans="1:48" s="38" customFormat="1" ht="16.5" customHeight="1">
      <c r="A93" s="33"/>
      <c r="B93" s="34" t="s">
        <v>6</v>
      </c>
      <c r="C93" s="53">
        <f>SUM(C82:C92)</f>
        <v>105</v>
      </c>
      <c r="D93" s="36">
        <f t="shared" ref="D93:AV93" si="79">SUM(D82:D92)</f>
        <v>83</v>
      </c>
      <c r="E93" s="36">
        <f t="shared" si="79"/>
        <v>18</v>
      </c>
      <c r="F93" s="35">
        <f t="shared" si="79"/>
        <v>101</v>
      </c>
      <c r="G93" s="36">
        <f t="shared" si="79"/>
        <v>42</v>
      </c>
      <c r="H93" s="36">
        <f t="shared" si="79"/>
        <v>12</v>
      </c>
      <c r="I93" s="35">
        <f t="shared" si="79"/>
        <v>54</v>
      </c>
      <c r="J93" s="36">
        <f t="shared" si="79"/>
        <v>335</v>
      </c>
      <c r="K93" s="36">
        <f t="shared" si="79"/>
        <v>1518</v>
      </c>
      <c r="L93" s="36">
        <f t="shared" si="79"/>
        <v>104</v>
      </c>
      <c r="M93" s="35">
        <f t="shared" si="79"/>
        <v>1622</v>
      </c>
      <c r="N93" s="36">
        <f t="shared" si="79"/>
        <v>290</v>
      </c>
      <c r="O93" s="36">
        <f t="shared" si="79"/>
        <v>21</v>
      </c>
      <c r="P93" s="35">
        <f t="shared" si="79"/>
        <v>311</v>
      </c>
      <c r="Q93" s="35">
        <f t="shared" si="79"/>
        <v>0</v>
      </c>
      <c r="R93" s="35">
        <f t="shared" si="79"/>
        <v>0</v>
      </c>
      <c r="S93" s="35">
        <f t="shared" si="79"/>
        <v>0</v>
      </c>
      <c r="T93" s="35">
        <f t="shared" si="79"/>
        <v>0</v>
      </c>
      <c r="U93" s="35">
        <f t="shared" si="79"/>
        <v>0</v>
      </c>
      <c r="V93" s="35">
        <f t="shared" si="79"/>
        <v>0</v>
      </c>
      <c r="W93" s="35">
        <f t="shared" si="79"/>
        <v>0</v>
      </c>
      <c r="X93" s="35">
        <f t="shared" si="79"/>
        <v>332</v>
      </c>
      <c r="Y93" s="35">
        <f t="shared" si="79"/>
        <v>33</v>
      </c>
      <c r="Z93" s="35">
        <f t="shared" si="79"/>
        <v>365</v>
      </c>
      <c r="AA93" s="35">
        <f t="shared" si="79"/>
        <v>0</v>
      </c>
      <c r="AB93" s="35">
        <f t="shared" si="79"/>
        <v>0</v>
      </c>
      <c r="AC93" s="35">
        <f t="shared" si="79"/>
        <v>0</v>
      </c>
      <c r="AD93" s="35">
        <f t="shared" si="79"/>
        <v>0</v>
      </c>
      <c r="AE93" s="35">
        <f t="shared" si="79"/>
        <v>0</v>
      </c>
      <c r="AF93" s="35">
        <f t="shared" si="79"/>
        <v>0</v>
      </c>
      <c r="AG93" s="35">
        <f t="shared" si="79"/>
        <v>0</v>
      </c>
      <c r="AH93" s="35">
        <f t="shared" si="79"/>
        <v>0</v>
      </c>
      <c r="AI93" s="35">
        <f t="shared" si="79"/>
        <v>0</v>
      </c>
      <c r="AJ93" s="35">
        <f t="shared" si="79"/>
        <v>0</v>
      </c>
      <c r="AK93" s="35">
        <f t="shared" si="79"/>
        <v>0</v>
      </c>
      <c r="AL93" s="35">
        <f t="shared" si="79"/>
        <v>0</v>
      </c>
      <c r="AM93" s="35">
        <f t="shared" si="79"/>
        <v>332</v>
      </c>
      <c r="AN93" s="35">
        <f t="shared" si="79"/>
        <v>33</v>
      </c>
      <c r="AO93" s="36">
        <f t="shared" si="79"/>
        <v>365</v>
      </c>
      <c r="AP93" s="54">
        <f t="shared" si="79"/>
        <v>22</v>
      </c>
      <c r="AQ93" s="36">
        <f t="shared" si="79"/>
        <v>0</v>
      </c>
      <c r="AR93" s="36">
        <f t="shared" si="79"/>
        <v>0</v>
      </c>
      <c r="AS93" s="36">
        <f t="shared" si="79"/>
        <v>0</v>
      </c>
      <c r="AT93" s="36">
        <f t="shared" si="79"/>
        <v>332</v>
      </c>
      <c r="AU93" s="36">
        <f t="shared" si="79"/>
        <v>33</v>
      </c>
      <c r="AV93" s="36">
        <f t="shared" si="79"/>
        <v>365</v>
      </c>
    </row>
    <row r="94" spans="1:48" s="38" customFormat="1" ht="16.5" customHeight="1">
      <c r="A94" s="33"/>
      <c r="B94" s="34" t="s">
        <v>93</v>
      </c>
      <c r="C94" s="53">
        <f>C80+C93</f>
        <v>305</v>
      </c>
      <c r="D94" s="36">
        <f t="shared" ref="D94:AV94" si="80">D80+D93</f>
        <v>344</v>
      </c>
      <c r="E94" s="36">
        <f t="shared" si="80"/>
        <v>195</v>
      </c>
      <c r="F94" s="35">
        <f t="shared" si="80"/>
        <v>539</v>
      </c>
      <c r="G94" s="36">
        <f t="shared" si="80"/>
        <v>125</v>
      </c>
      <c r="H94" s="36">
        <f t="shared" si="80"/>
        <v>47</v>
      </c>
      <c r="I94" s="35">
        <f t="shared" si="80"/>
        <v>172</v>
      </c>
      <c r="J94" s="36">
        <f t="shared" si="80"/>
        <v>790</v>
      </c>
      <c r="K94" s="36">
        <f t="shared" si="80"/>
        <v>3059</v>
      </c>
      <c r="L94" s="36">
        <f t="shared" si="80"/>
        <v>517</v>
      </c>
      <c r="M94" s="35">
        <f t="shared" si="80"/>
        <v>3576</v>
      </c>
      <c r="N94" s="36">
        <f t="shared" si="80"/>
        <v>636</v>
      </c>
      <c r="O94" s="36">
        <f t="shared" si="80"/>
        <v>131</v>
      </c>
      <c r="P94" s="35">
        <f t="shared" si="80"/>
        <v>767</v>
      </c>
      <c r="Q94" s="35">
        <f t="shared" si="80"/>
        <v>185</v>
      </c>
      <c r="R94" s="35">
        <f t="shared" si="80"/>
        <v>212</v>
      </c>
      <c r="S94" s="35">
        <f t="shared" si="80"/>
        <v>84</v>
      </c>
      <c r="T94" s="35">
        <f t="shared" si="80"/>
        <v>296</v>
      </c>
      <c r="U94" s="35">
        <f t="shared" si="80"/>
        <v>173</v>
      </c>
      <c r="V94" s="35">
        <f t="shared" si="80"/>
        <v>62</v>
      </c>
      <c r="W94" s="35">
        <f t="shared" si="80"/>
        <v>235</v>
      </c>
      <c r="X94" s="35">
        <f t="shared" si="80"/>
        <v>934</v>
      </c>
      <c r="Y94" s="35">
        <f t="shared" si="80"/>
        <v>240</v>
      </c>
      <c r="Z94" s="35">
        <f t="shared" si="80"/>
        <v>1174</v>
      </c>
      <c r="AA94" s="35">
        <f t="shared" si="80"/>
        <v>0</v>
      </c>
      <c r="AB94" s="35">
        <f t="shared" si="80"/>
        <v>0</v>
      </c>
      <c r="AC94" s="35">
        <f t="shared" si="80"/>
        <v>0</v>
      </c>
      <c r="AD94" s="35">
        <f t="shared" si="80"/>
        <v>0</v>
      </c>
      <c r="AE94" s="35">
        <f t="shared" si="80"/>
        <v>0</v>
      </c>
      <c r="AF94" s="35">
        <f t="shared" si="80"/>
        <v>0</v>
      </c>
      <c r="AG94" s="35">
        <f t="shared" si="80"/>
        <v>0</v>
      </c>
      <c r="AH94" s="35">
        <f t="shared" si="80"/>
        <v>0</v>
      </c>
      <c r="AI94" s="35">
        <f t="shared" si="80"/>
        <v>0</v>
      </c>
      <c r="AJ94" s="35">
        <f t="shared" si="80"/>
        <v>0</v>
      </c>
      <c r="AK94" s="35">
        <f t="shared" si="80"/>
        <v>0</v>
      </c>
      <c r="AL94" s="35">
        <f t="shared" si="80"/>
        <v>0</v>
      </c>
      <c r="AM94" s="35">
        <f t="shared" si="80"/>
        <v>934</v>
      </c>
      <c r="AN94" s="35">
        <f t="shared" si="80"/>
        <v>240</v>
      </c>
      <c r="AO94" s="36">
        <f t="shared" si="80"/>
        <v>1174</v>
      </c>
      <c r="AP94" s="54">
        <f t="shared" si="80"/>
        <v>24</v>
      </c>
      <c r="AQ94" s="36">
        <f t="shared" si="80"/>
        <v>0</v>
      </c>
      <c r="AR94" s="36">
        <f t="shared" si="80"/>
        <v>0</v>
      </c>
      <c r="AS94" s="36">
        <f t="shared" si="80"/>
        <v>0</v>
      </c>
      <c r="AT94" s="36">
        <f t="shared" si="80"/>
        <v>934</v>
      </c>
      <c r="AU94" s="36">
        <f t="shared" si="80"/>
        <v>240</v>
      </c>
      <c r="AV94" s="36">
        <f t="shared" si="80"/>
        <v>1174</v>
      </c>
    </row>
    <row r="95" spans="1:48" ht="16.5" customHeight="1">
      <c r="A95" s="28"/>
      <c r="B95" s="47" t="s">
        <v>145</v>
      </c>
      <c r="C95" s="78"/>
      <c r="D95" s="79"/>
      <c r="E95" s="79"/>
      <c r="F95" s="40"/>
      <c r="G95" s="79"/>
      <c r="H95" s="79"/>
      <c r="I95" s="40"/>
      <c r="J95" s="79"/>
      <c r="K95" s="79"/>
      <c r="L95" s="79"/>
      <c r="M95" s="40"/>
      <c r="N95" s="41"/>
      <c r="O95" s="41"/>
      <c r="P95" s="40"/>
      <c r="Q95" s="79"/>
      <c r="R95" s="79"/>
      <c r="S95" s="79"/>
      <c r="T95" s="40"/>
      <c r="U95" s="79"/>
      <c r="V95" s="79"/>
      <c r="W95" s="40"/>
      <c r="X95" s="40"/>
      <c r="Y95" s="40"/>
      <c r="Z95" s="40"/>
      <c r="AA95" s="79"/>
      <c r="AB95" s="79"/>
      <c r="AC95" s="79"/>
      <c r="AD95" s="40"/>
      <c r="AE95" s="79"/>
      <c r="AF95" s="79"/>
      <c r="AG95" s="79"/>
      <c r="AH95" s="40"/>
      <c r="AI95" s="41"/>
      <c r="AJ95" s="79"/>
      <c r="AK95" s="79"/>
      <c r="AL95" s="40"/>
      <c r="AM95" s="40"/>
      <c r="AN95" s="40"/>
      <c r="AO95" s="41"/>
      <c r="AP95" s="42"/>
      <c r="AQ95" s="41"/>
      <c r="AR95" s="41"/>
      <c r="AS95" s="41"/>
      <c r="AT95" s="41"/>
      <c r="AU95" s="41"/>
      <c r="AV95" s="43"/>
    </row>
    <row r="96" spans="1:48" ht="16.5" customHeight="1">
      <c r="A96" s="28"/>
      <c r="B96" s="29" t="s">
        <v>29</v>
      </c>
      <c r="C96" s="31">
        <v>0</v>
      </c>
      <c r="D96" s="31">
        <v>0</v>
      </c>
      <c r="E96" s="31">
        <v>0</v>
      </c>
      <c r="F96" s="30">
        <f t="shared" ref="F96:F104" si="81">D96+E96</f>
        <v>0</v>
      </c>
      <c r="G96" s="31">
        <v>0</v>
      </c>
      <c r="H96" s="31">
        <v>0</v>
      </c>
      <c r="I96" s="30">
        <f t="shared" ref="I96:I104" si="82">G96+H96</f>
        <v>0</v>
      </c>
      <c r="J96" s="31">
        <v>0</v>
      </c>
      <c r="K96" s="31">
        <v>0</v>
      </c>
      <c r="L96" s="31">
        <v>0</v>
      </c>
      <c r="M96" s="30">
        <f t="shared" ref="M96:M104" si="83">K96+L96</f>
        <v>0</v>
      </c>
      <c r="N96" s="31">
        <v>0</v>
      </c>
      <c r="O96" s="31">
        <v>0</v>
      </c>
      <c r="P96" s="30">
        <f t="shared" ref="P96:P104" si="84">N96+O96</f>
        <v>0</v>
      </c>
      <c r="Q96" s="31">
        <v>0</v>
      </c>
      <c r="R96" s="31">
        <v>0</v>
      </c>
      <c r="S96" s="31">
        <v>0</v>
      </c>
      <c r="T96" s="30">
        <f t="shared" ref="T96:T104" si="85">R96+S96</f>
        <v>0</v>
      </c>
      <c r="U96" s="31">
        <v>0</v>
      </c>
      <c r="V96" s="31">
        <v>0</v>
      </c>
      <c r="W96" s="30">
        <f t="shared" ref="W96:W104" si="86">U96+V96</f>
        <v>0</v>
      </c>
      <c r="X96" s="30">
        <f t="shared" ref="X96:X104" si="87">G96+N96+U96</f>
        <v>0</v>
      </c>
      <c r="Y96" s="30">
        <f t="shared" ref="Y96:Y104" si="88">H96+O96+V96</f>
        <v>0</v>
      </c>
      <c r="Z96" s="30">
        <f t="shared" ref="Z96:Z104" si="89">X96+Y96</f>
        <v>0</v>
      </c>
      <c r="AA96" s="31">
        <v>0</v>
      </c>
      <c r="AB96" s="31">
        <v>0</v>
      </c>
      <c r="AC96" s="31">
        <v>0</v>
      </c>
      <c r="AD96" s="30">
        <f t="shared" ref="AD96:AD104" si="90">AB96+AC96</f>
        <v>0</v>
      </c>
      <c r="AE96" s="31">
        <v>10</v>
      </c>
      <c r="AF96" s="31">
        <v>1</v>
      </c>
      <c r="AG96" s="31">
        <v>2</v>
      </c>
      <c r="AH96" s="30">
        <f t="shared" ref="AH96:AH104" si="91">AF96+AG96</f>
        <v>3</v>
      </c>
      <c r="AI96" s="31">
        <v>0</v>
      </c>
      <c r="AJ96" s="31">
        <v>0</v>
      </c>
      <c r="AK96" s="31">
        <v>0</v>
      </c>
      <c r="AL96" s="30">
        <f t="shared" ref="AL96:AL104" si="92">AJ96+AK96</f>
        <v>0</v>
      </c>
      <c r="AM96" s="30">
        <f t="shared" ref="AM96:AM104" si="93">X96+AB96+AF96+AJ96</f>
        <v>1</v>
      </c>
      <c r="AN96" s="30">
        <f t="shared" ref="AN96:AN104" si="94">Y96+AC96+AG96+AK96</f>
        <v>2</v>
      </c>
      <c r="AO96" s="31">
        <f t="shared" ref="AO96:AO104" si="95">AM96+AN96</f>
        <v>3</v>
      </c>
      <c r="AP96" s="32">
        <v>2</v>
      </c>
      <c r="AQ96" s="31" t="str">
        <f t="shared" ref="AQ96:AQ104" si="96">IF(AP96=1,AM96,"0")</f>
        <v>0</v>
      </c>
      <c r="AR96" s="31" t="str">
        <f t="shared" ref="AR96:AR104" si="97">IF(AP96=1,AN96,"0")</f>
        <v>0</v>
      </c>
      <c r="AS96" s="31">
        <f t="shared" ref="AS96:AS104" si="98">AQ96+AR96</f>
        <v>0</v>
      </c>
      <c r="AT96" s="31">
        <f t="shared" ref="AT96:AT104" si="99">IF(AP96=2,AM96,"0")</f>
        <v>1</v>
      </c>
      <c r="AU96" s="31">
        <f t="shared" ref="AU96:AU104" si="100">IF(AP96=2,AN96,"0")</f>
        <v>2</v>
      </c>
      <c r="AV96" s="31">
        <f t="shared" ref="AV96:AV104" si="101">AT96+AU96</f>
        <v>3</v>
      </c>
    </row>
    <row r="97" spans="1:48" ht="16.5" customHeight="1">
      <c r="A97" s="28"/>
      <c r="B97" s="29" t="s">
        <v>19</v>
      </c>
      <c r="C97" s="31">
        <v>0</v>
      </c>
      <c r="D97" s="31">
        <v>0</v>
      </c>
      <c r="E97" s="31">
        <v>0</v>
      </c>
      <c r="F97" s="30">
        <f t="shared" si="81"/>
        <v>0</v>
      </c>
      <c r="G97" s="31">
        <v>0</v>
      </c>
      <c r="H97" s="31">
        <v>0</v>
      </c>
      <c r="I97" s="30">
        <f t="shared" si="82"/>
        <v>0</v>
      </c>
      <c r="J97" s="31">
        <v>0</v>
      </c>
      <c r="K97" s="31">
        <v>0</v>
      </c>
      <c r="L97" s="31">
        <v>0</v>
      </c>
      <c r="M97" s="30">
        <f t="shared" si="83"/>
        <v>0</v>
      </c>
      <c r="N97" s="31">
        <v>0</v>
      </c>
      <c r="O97" s="31">
        <v>0</v>
      </c>
      <c r="P97" s="30">
        <f t="shared" si="84"/>
        <v>0</v>
      </c>
      <c r="Q97" s="31">
        <v>0</v>
      </c>
      <c r="R97" s="31">
        <v>0</v>
      </c>
      <c r="S97" s="31">
        <v>0</v>
      </c>
      <c r="T97" s="30">
        <f t="shared" si="85"/>
        <v>0</v>
      </c>
      <c r="U97" s="31">
        <v>0</v>
      </c>
      <c r="V97" s="31">
        <v>0</v>
      </c>
      <c r="W97" s="30">
        <f t="shared" si="86"/>
        <v>0</v>
      </c>
      <c r="X97" s="30">
        <f t="shared" si="87"/>
        <v>0</v>
      </c>
      <c r="Y97" s="30">
        <f t="shared" si="88"/>
        <v>0</v>
      </c>
      <c r="Z97" s="30">
        <f t="shared" si="89"/>
        <v>0</v>
      </c>
      <c r="AA97" s="31">
        <v>0</v>
      </c>
      <c r="AB97" s="31">
        <v>0</v>
      </c>
      <c r="AC97" s="31">
        <v>0</v>
      </c>
      <c r="AD97" s="30">
        <f t="shared" si="90"/>
        <v>0</v>
      </c>
      <c r="AE97" s="31">
        <v>25</v>
      </c>
      <c r="AF97" s="31">
        <v>2</v>
      </c>
      <c r="AG97" s="31">
        <v>2</v>
      </c>
      <c r="AH97" s="30">
        <f t="shared" si="91"/>
        <v>4</v>
      </c>
      <c r="AI97" s="31">
        <v>0</v>
      </c>
      <c r="AJ97" s="31">
        <v>0</v>
      </c>
      <c r="AK97" s="31">
        <v>0</v>
      </c>
      <c r="AL97" s="30">
        <f t="shared" si="92"/>
        <v>0</v>
      </c>
      <c r="AM97" s="30">
        <f t="shared" si="93"/>
        <v>2</v>
      </c>
      <c r="AN97" s="30">
        <f t="shared" si="94"/>
        <v>2</v>
      </c>
      <c r="AO97" s="31">
        <f t="shared" si="95"/>
        <v>4</v>
      </c>
      <c r="AP97" s="32">
        <v>2</v>
      </c>
      <c r="AQ97" s="31" t="str">
        <f t="shared" si="96"/>
        <v>0</v>
      </c>
      <c r="AR97" s="31" t="str">
        <f t="shared" si="97"/>
        <v>0</v>
      </c>
      <c r="AS97" s="31">
        <f t="shared" si="98"/>
        <v>0</v>
      </c>
      <c r="AT97" s="31">
        <f t="shared" si="99"/>
        <v>2</v>
      </c>
      <c r="AU97" s="31">
        <f t="shared" si="100"/>
        <v>2</v>
      </c>
      <c r="AV97" s="31">
        <f t="shared" si="101"/>
        <v>4</v>
      </c>
    </row>
    <row r="98" spans="1:48" ht="16.5" customHeight="1">
      <c r="A98" s="28"/>
      <c r="B98" s="29" t="s">
        <v>114</v>
      </c>
      <c r="C98" s="31">
        <v>0</v>
      </c>
      <c r="D98" s="31">
        <v>0</v>
      </c>
      <c r="E98" s="31">
        <v>0</v>
      </c>
      <c r="F98" s="30">
        <f t="shared" si="81"/>
        <v>0</v>
      </c>
      <c r="G98" s="31">
        <v>0</v>
      </c>
      <c r="H98" s="31">
        <v>0</v>
      </c>
      <c r="I98" s="30">
        <f t="shared" si="82"/>
        <v>0</v>
      </c>
      <c r="J98" s="31">
        <v>0</v>
      </c>
      <c r="K98" s="31">
        <v>0</v>
      </c>
      <c r="L98" s="31">
        <v>0</v>
      </c>
      <c r="M98" s="30">
        <f t="shared" si="83"/>
        <v>0</v>
      </c>
      <c r="N98" s="31">
        <v>0</v>
      </c>
      <c r="O98" s="31">
        <v>0</v>
      </c>
      <c r="P98" s="30">
        <f t="shared" si="84"/>
        <v>0</v>
      </c>
      <c r="Q98" s="31">
        <v>0</v>
      </c>
      <c r="R98" s="31">
        <v>0</v>
      </c>
      <c r="S98" s="31">
        <v>0</v>
      </c>
      <c r="T98" s="30">
        <f t="shared" si="85"/>
        <v>0</v>
      </c>
      <c r="U98" s="31">
        <v>0</v>
      </c>
      <c r="V98" s="31">
        <v>0</v>
      </c>
      <c r="W98" s="30">
        <f t="shared" si="86"/>
        <v>0</v>
      </c>
      <c r="X98" s="30">
        <f t="shared" si="87"/>
        <v>0</v>
      </c>
      <c r="Y98" s="30">
        <f t="shared" si="88"/>
        <v>0</v>
      </c>
      <c r="Z98" s="30">
        <f t="shared" si="89"/>
        <v>0</v>
      </c>
      <c r="AA98" s="31">
        <v>0</v>
      </c>
      <c r="AB98" s="31">
        <v>0</v>
      </c>
      <c r="AC98" s="31">
        <v>0</v>
      </c>
      <c r="AD98" s="30">
        <f t="shared" si="90"/>
        <v>0</v>
      </c>
      <c r="AE98" s="31">
        <v>10</v>
      </c>
      <c r="AF98" s="31">
        <v>4</v>
      </c>
      <c r="AG98" s="31">
        <v>0</v>
      </c>
      <c r="AH98" s="30">
        <f t="shared" si="91"/>
        <v>4</v>
      </c>
      <c r="AI98" s="31">
        <v>0</v>
      </c>
      <c r="AJ98" s="31">
        <v>0</v>
      </c>
      <c r="AK98" s="31">
        <v>0</v>
      </c>
      <c r="AL98" s="30">
        <f t="shared" si="92"/>
        <v>0</v>
      </c>
      <c r="AM98" s="30">
        <f t="shared" si="93"/>
        <v>4</v>
      </c>
      <c r="AN98" s="30">
        <f t="shared" si="94"/>
        <v>0</v>
      </c>
      <c r="AO98" s="31">
        <f t="shared" si="95"/>
        <v>4</v>
      </c>
      <c r="AP98" s="32">
        <v>2</v>
      </c>
      <c r="AQ98" s="31" t="str">
        <f t="shared" si="96"/>
        <v>0</v>
      </c>
      <c r="AR98" s="31" t="str">
        <f t="shared" si="97"/>
        <v>0</v>
      </c>
      <c r="AS98" s="31">
        <f t="shared" si="98"/>
        <v>0</v>
      </c>
      <c r="AT98" s="31">
        <f t="shared" si="99"/>
        <v>4</v>
      </c>
      <c r="AU98" s="31">
        <f t="shared" si="100"/>
        <v>0</v>
      </c>
      <c r="AV98" s="31">
        <f t="shared" si="101"/>
        <v>4</v>
      </c>
    </row>
    <row r="99" spans="1:48" ht="16.5" customHeight="1">
      <c r="A99" s="28"/>
      <c r="B99" s="29" t="s">
        <v>18</v>
      </c>
      <c r="C99" s="31">
        <v>0</v>
      </c>
      <c r="D99" s="31">
        <v>0</v>
      </c>
      <c r="E99" s="31">
        <v>0</v>
      </c>
      <c r="F99" s="30">
        <f t="shared" si="81"/>
        <v>0</v>
      </c>
      <c r="G99" s="31">
        <v>0</v>
      </c>
      <c r="H99" s="31">
        <v>0</v>
      </c>
      <c r="I99" s="30">
        <f t="shared" si="82"/>
        <v>0</v>
      </c>
      <c r="J99" s="31">
        <v>0</v>
      </c>
      <c r="K99" s="31">
        <v>0</v>
      </c>
      <c r="L99" s="31">
        <v>0</v>
      </c>
      <c r="M99" s="30">
        <f t="shared" si="83"/>
        <v>0</v>
      </c>
      <c r="N99" s="31">
        <v>0</v>
      </c>
      <c r="O99" s="31">
        <v>0</v>
      </c>
      <c r="P99" s="30">
        <f t="shared" si="84"/>
        <v>0</v>
      </c>
      <c r="Q99" s="31">
        <v>0</v>
      </c>
      <c r="R99" s="31">
        <v>0</v>
      </c>
      <c r="S99" s="31">
        <v>0</v>
      </c>
      <c r="T99" s="30">
        <f t="shared" si="85"/>
        <v>0</v>
      </c>
      <c r="U99" s="31">
        <v>0</v>
      </c>
      <c r="V99" s="31">
        <v>0</v>
      </c>
      <c r="W99" s="30">
        <f t="shared" si="86"/>
        <v>0</v>
      </c>
      <c r="X99" s="30">
        <f t="shared" si="87"/>
        <v>0</v>
      </c>
      <c r="Y99" s="30">
        <f t="shared" si="88"/>
        <v>0</v>
      </c>
      <c r="Z99" s="30">
        <f t="shared" si="89"/>
        <v>0</v>
      </c>
      <c r="AA99" s="31">
        <v>0</v>
      </c>
      <c r="AB99" s="31"/>
      <c r="AC99" s="31"/>
      <c r="AD99" s="30">
        <f t="shared" si="90"/>
        <v>0</v>
      </c>
      <c r="AE99" s="31">
        <v>20</v>
      </c>
      <c r="AF99" s="31"/>
      <c r="AG99" s="31"/>
      <c r="AH99" s="30">
        <f t="shared" si="91"/>
        <v>0</v>
      </c>
      <c r="AI99" s="31">
        <v>0</v>
      </c>
      <c r="AJ99" s="31"/>
      <c r="AK99" s="31"/>
      <c r="AL99" s="30">
        <f t="shared" si="92"/>
        <v>0</v>
      </c>
      <c r="AM99" s="30">
        <f t="shared" si="93"/>
        <v>0</v>
      </c>
      <c r="AN99" s="30">
        <f t="shared" si="94"/>
        <v>0</v>
      </c>
      <c r="AO99" s="31">
        <f t="shared" si="95"/>
        <v>0</v>
      </c>
      <c r="AP99" s="32">
        <v>2</v>
      </c>
      <c r="AQ99" s="31" t="str">
        <f t="shared" si="96"/>
        <v>0</v>
      </c>
      <c r="AR99" s="31" t="str">
        <f t="shared" si="97"/>
        <v>0</v>
      </c>
      <c r="AS99" s="31">
        <f t="shared" si="98"/>
        <v>0</v>
      </c>
      <c r="AT99" s="31">
        <f t="shared" si="99"/>
        <v>0</v>
      </c>
      <c r="AU99" s="31">
        <f t="shared" si="100"/>
        <v>0</v>
      </c>
      <c r="AV99" s="31">
        <f t="shared" si="101"/>
        <v>0</v>
      </c>
    </row>
    <row r="100" spans="1:48" ht="16.5" customHeight="1">
      <c r="A100" s="28"/>
      <c r="B100" s="29" t="s">
        <v>184</v>
      </c>
      <c r="C100" s="31"/>
      <c r="D100" s="31"/>
      <c r="E100" s="31"/>
      <c r="F100" s="30">
        <f t="shared" si="81"/>
        <v>0</v>
      </c>
      <c r="G100" s="31"/>
      <c r="H100" s="31"/>
      <c r="I100" s="30">
        <f t="shared" si="82"/>
        <v>0</v>
      </c>
      <c r="J100" s="31"/>
      <c r="K100" s="31"/>
      <c r="L100" s="31"/>
      <c r="M100" s="30">
        <f t="shared" si="83"/>
        <v>0</v>
      </c>
      <c r="N100" s="31"/>
      <c r="O100" s="31"/>
      <c r="P100" s="30">
        <f t="shared" si="84"/>
        <v>0</v>
      </c>
      <c r="Q100" s="31"/>
      <c r="R100" s="31"/>
      <c r="S100" s="31"/>
      <c r="T100" s="30">
        <f t="shared" si="85"/>
        <v>0</v>
      </c>
      <c r="U100" s="31"/>
      <c r="V100" s="31"/>
      <c r="W100" s="30">
        <f t="shared" si="86"/>
        <v>0</v>
      </c>
      <c r="X100" s="30">
        <f t="shared" si="87"/>
        <v>0</v>
      </c>
      <c r="Y100" s="30">
        <f t="shared" si="88"/>
        <v>0</v>
      </c>
      <c r="Z100" s="30">
        <f t="shared" si="89"/>
        <v>0</v>
      </c>
      <c r="AA100" s="31"/>
      <c r="AB100" s="31">
        <v>0</v>
      </c>
      <c r="AC100" s="31">
        <v>0</v>
      </c>
      <c r="AD100" s="30">
        <f t="shared" si="90"/>
        <v>0</v>
      </c>
      <c r="AE100" s="31"/>
      <c r="AF100" s="31">
        <v>6</v>
      </c>
      <c r="AG100" s="31">
        <v>0</v>
      </c>
      <c r="AH100" s="30">
        <f t="shared" si="91"/>
        <v>6</v>
      </c>
      <c r="AI100" s="31"/>
      <c r="AJ100" s="31">
        <v>0</v>
      </c>
      <c r="AK100" s="31">
        <v>0</v>
      </c>
      <c r="AL100" s="30">
        <f t="shared" si="92"/>
        <v>0</v>
      </c>
      <c r="AM100" s="30">
        <f t="shared" si="93"/>
        <v>6</v>
      </c>
      <c r="AN100" s="30">
        <f t="shared" si="94"/>
        <v>0</v>
      </c>
      <c r="AO100" s="31">
        <f t="shared" si="95"/>
        <v>6</v>
      </c>
      <c r="AP100" s="32">
        <v>2</v>
      </c>
      <c r="AQ100" s="31" t="str">
        <f t="shared" si="96"/>
        <v>0</v>
      </c>
      <c r="AR100" s="31" t="str">
        <f t="shared" si="97"/>
        <v>0</v>
      </c>
      <c r="AS100" s="31">
        <f t="shared" si="98"/>
        <v>0</v>
      </c>
      <c r="AT100" s="31">
        <f t="shared" si="99"/>
        <v>6</v>
      </c>
      <c r="AU100" s="31">
        <f t="shared" si="100"/>
        <v>0</v>
      </c>
      <c r="AV100" s="31">
        <f t="shared" si="101"/>
        <v>6</v>
      </c>
    </row>
    <row r="101" spans="1:48" ht="16.5" customHeight="1">
      <c r="A101" s="28"/>
      <c r="B101" s="29" t="s">
        <v>141</v>
      </c>
      <c r="C101" s="31">
        <v>0</v>
      </c>
      <c r="D101" s="31">
        <v>0</v>
      </c>
      <c r="E101" s="31">
        <v>0</v>
      </c>
      <c r="F101" s="30">
        <f t="shared" si="81"/>
        <v>0</v>
      </c>
      <c r="G101" s="31">
        <v>0</v>
      </c>
      <c r="H101" s="31">
        <v>0</v>
      </c>
      <c r="I101" s="30">
        <f t="shared" si="82"/>
        <v>0</v>
      </c>
      <c r="J101" s="31">
        <v>0</v>
      </c>
      <c r="K101" s="31">
        <v>0</v>
      </c>
      <c r="L101" s="31">
        <v>0</v>
      </c>
      <c r="M101" s="30">
        <f t="shared" si="83"/>
        <v>0</v>
      </c>
      <c r="N101" s="31">
        <v>0</v>
      </c>
      <c r="O101" s="31">
        <v>0</v>
      </c>
      <c r="P101" s="30">
        <f t="shared" si="84"/>
        <v>0</v>
      </c>
      <c r="Q101" s="31">
        <v>0</v>
      </c>
      <c r="R101" s="31">
        <v>0</v>
      </c>
      <c r="S101" s="31">
        <v>0</v>
      </c>
      <c r="T101" s="30">
        <f t="shared" si="85"/>
        <v>0</v>
      </c>
      <c r="U101" s="31">
        <v>0</v>
      </c>
      <c r="V101" s="31">
        <v>0</v>
      </c>
      <c r="W101" s="30">
        <f t="shared" si="86"/>
        <v>0</v>
      </c>
      <c r="X101" s="30">
        <f t="shared" si="87"/>
        <v>0</v>
      </c>
      <c r="Y101" s="30">
        <f t="shared" si="88"/>
        <v>0</v>
      </c>
      <c r="Z101" s="30">
        <f t="shared" si="89"/>
        <v>0</v>
      </c>
      <c r="AA101" s="31">
        <v>0</v>
      </c>
      <c r="AB101" s="31">
        <v>0</v>
      </c>
      <c r="AC101" s="31">
        <v>0</v>
      </c>
      <c r="AD101" s="30">
        <f t="shared" si="90"/>
        <v>0</v>
      </c>
      <c r="AE101" s="31">
        <v>15</v>
      </c>
      <c r="AF101" s="31">
        <v>9</v>
      </c>
      <c r="AG101" s="31">
        <v>9</v>
      </c>
      <c r="AH101" s="30">
        <f t="shared" si="91"/>
        <v>18</v>
      </c>
      <c r="AI101" s="31">
        <v>0</v>
      </c>
      <c r="AJ101" s="31">
        <v>0</v>
      </c>
      <c r="AK101" s="31">
        <v>0</v>
      </c>
      <c r="AL101" s="30">
        <f t="shared" si="92"/>
        <v>0</v>
      </c>
      <c r="AM101" s="30">
        <f t="shared" si="93"/>
        <v>9</v>
      </c>
      <c r="AN101" s="30">
        <f t="shared" si="94"/>
        <v>9</v>
      </c>
      <c r="AO101" s="31">
        <f t="shared" si="95"/>
        <v>18</v>
      </c>
      <c r="AP101" s="32">
        <v>2</v>
      </c>
      <c r="AQ101" s="31" t="str">
        <f t="shared" si="96"/>
        <v>0</v>
      </c>
      <c r="AR101" s="31" t="str">
        <f t="shared" si="97"/>
        <v>0</v>
      </c>
      <c r="AS101" s="31">
        <f t="shared" si="98"/>
        <v>0</v>
      </c>
      <c r="AT101" s="31">
        <f t="shared" si="99"/>
        <v>9</v>
      </c>
      <c r="AU101" s="31">
        <f t="shared" si="100"/>
        <v>9</v>
      </c>
      <c r="AV101" s="31">
        <f t="shared" si="101"/>
        <v>18</v>
      </c>
    </row>
    <row r="102" spans="1:48" ht="16.5" customHeight="1">
      <c r="A102" s="28"/>
      <c r="B102" s="29" t="s">
        <v>28</v>
      </c>
      <c r="C102" s="31">
        <v>0</v>
      </c>
      <c r="D102" s="31">
        <v>0</v>
      </c>
      <c r="E102" s="31">
        <v>0</v>
      </c>
      <c r="F102" s="30">
        <f t="shared" si="81"/>
        <v>0</v>
      </c>
      <c r="G102" s="31">
        <v>0</v>
      </c>
      <c r="H102" s="31">
        <v>0</v>
      </c>
      <c r="I102" s="30">
        <f t="shared" si="82"/>
        <v>0</v>
      </c>
      <c r="J102" s="31">
        <v>0</v>
      </c>
      <c r="K102" s="31">
        <v>0</v>
      </c>
      <c r="L102" s="31">
        <v>0</v>
      </c>
      <c r="M102" s="30">
        <f t="shared" si="83"/>
        <v>0</v>
      </c>
      <c r="N102" s="31">
        <v>0</v>
      </c>
      <c r="O102" s="31">
        <v>0</v>
      </c>
      <c r="P102" s="30">
        <f t="shared" si="84"/>
        <v>0</v>
      </c>
      <c r="Q102" s="31">
        <v>0</v>
      </c>
      <c r="R102" s="31">
        <v>0</v>
      </c>
      <c r="S102" s="31">
        <v>0</v>
      </c>
      <c r="T102" s="30">
        <f t="shared" si="85"/>
        <v>0</v>
      </c>
      <c r="U102" s="31">
        <v>0</v>
      </c>
      <c r="V102" s="31">
        <v>0</v>
      </c>
      <c r="W102" s="30">
        <f t="shared" si="86"/>
        <v>0</v>
      </c>
      <c r="X102" s="30">
        <f t="shared" si="87"/>
        <v>0</v>
      </c>
      <c r="Y102" s="30">
        <f t="shared" si="88"/>
        <v>0</v>
      </c>
      <c r="Z102" s="30">
        <f t="shared" si="89"/>
        <v>0</v>
      </c>
      <c r="AA102" s="31">
        <v>0</v>
      </c>
      <c r="AB102" s="31">
        <v>0</v>
      </c>
      <c r="AC102" s="31">
        <v>0</v>
      </c>
      <c r="AD102" s="30">
        <f t="shared" si="90"/>
        <v>0</v>
      </c>
      <c r="AE102" s="31">
        <v>10</v>
      </c>
      <c r="AF102" s="31">
        <v>0</v>
      </c>
      <c r="AG102" s="31">
        <v>0</v>
      </c>
      <c r="AH102" s="30">
        <f t="shared" si="91"/>
        <v>0</v>
      </c>
      <c r="AI102" s="31">
        <v>0</v>
      </c>
      <c r="AJ102" s="31">
        <v>0</v>
      </c>
      <c r="AK102" s="31">
        <v>0</v>
      </c>
      <c r="AL102" s="30">
        <f t="shared" si="92"/>
        <v>0</v>
      </c>
      <c r="AM102" s="30">
        <f t="shared" si="93"/>
        <v>0</v>
      </c>
      <c r="AN102" s="30">
        <f t="shared" si="94"/>
        <v>0</v>
      </c>
      <c r="AO102" s="31">
        <f t="shared" si="95"/>
        <v>0</v>
      </c>
      <c r="AP102" s="32">
        <v>2</v>
      </c>
      <c r="AQ102" s="31" t="str">
        <f t="shared" si="96"/>
        <v>0</v>
      </c>
      <c r="AR102" s="31" t="str">
        <f t="shared" si="97"/>
        <v>0</v>
      </c>
      <c r="AS102" s="31">
        <f t="shared" si="98"/>
        <v>0</v>
      </c>
      <c r="AT102" s="31">
        <f t="shared" si="99"/>
        <v>0</v>
      </c>
      <c r="AU102" s="31">
        <f t="shared" si="100"/>
        <v>0</v>
      </c>
      <c r="AV102" s="31">
        <f t="shared" si="101"/>
        <v>0</v>
      </c>
    </row>
    <row r="103" spans="1:48" ht="16.5" customHeight="1">
      <c r="A103" s="28"/>
      <c r="B103" s="29" t="s">
        <v>147</v>
      </c>
      <c r="C103" s="31">
        <v>0</v>
      </c>
      <c r="D103" s="31">
        <v>0</v>
      </c>
      <c r="E103" s="31">
        <v>0</v>
      </c>
      <c r="F103" s="30">
        <f t="shared" si="81"/>
        <v>0</v>
      </c>
      <c r="G103" s="31">
        <v>0</v>
      </c>
      <c r="H103" s="31">
        <v>0</v>
      </c>
      <c r="I103" s="30">
        <f t="shared" si="82"/>
        <v>0</v>
      </c>
      <c r="J103" s="31">
        <v>0</v>
      </c>
      <c r="K103" s="31">
        <v>0</v>
      </c>
      <c r="L103" s="31">
        <v>0</v>
      </c>
      <c r="M103" s="30">
        <f t="shared" si="83"/>
        <v>0</v>
      </c>
      <c r="N103" s="31">
        <v>0</v>
      </c>
      <c r="O103" s="31">
        <v>0</v>
      </c>
      <c r="P103" s="30">
        <f t="shared" si="84"/>
        <v>0</v>
      </c>
      <c r="Q103" s="31">
        <v>0</v>
      </c>
      <c r="R103" s="31">
        <v>0</v>
      </c>
      <c r="S103" s="31">
        <v>0</v>
      </c>
      <c r="T103" s="30">
        <f t="shared" si="85"/>
        <v>0</v>
      </c>
      <c r="U103" s="31">
        <v>0</v>
      </c>
      <c r="V103" s="31">
        <v>0</v>
      </c>
      <c r="W103" s="30">
        <f t="shared" si="86"/>
        <v>0</v>
      </c>
      <c r="X103" s="30">
        <f t="shared" si="87"/>
        <v>0</v>
      </c>
      <c r="Y103" s="30">
        <f t="shared" si="88"/>
        <v>0</v>
      </c>
      <c r="Z103" s="30">
        <f t="shared" si="89"/>
        <v>0</v>
      </c>
      <c r="AA103" s="31">
        <v>0</v>
      </c>
      <c r="AB103" s="31">
        <v>0</v>
      </c>
      <c r="AC103" s="31">
        <v>0</v>
      </c>
      <c r="AD103" s="30">
        <f t="shared" si="90"/>
        <v>0</v>
      </c>
      <c r="AE103" s="31">
        <v>7</v>
      </c>
      <c r="AF103" s="31">
        <v>0</v>
      </c>
      <c r="AG103" s="31">
        <v>0</v>
      </c>
      <c r="AH103" s="30">
        <f t="shared" si="91"/>
        <v>0</v>
      </c>
      <c r="AI103" s="31">
        <v>0</v>
      </c>
      <c r="AJ103" s="31">
        <v>0</v>
      </c>
      <c r="AK103" s="31">
        <v>0</v>
      </c>
      <c r="AL103" s="30">
        <f t="shared" si="92"/>
        <v>0</v>
      </c>
      <c r="AM103" s="30">
        <f t="shared" si="93"/>
        <v>0</v>
      </c>
      <c r="AN103" s="30">
        <f t="shared" si="94"/>
        <v>0</v>
      </c>
      <c r="AO103" s="31">
        <f t="shared" si="95"/>
        <v>0</v>
      </c>
      <c r="AP103" s="32">
        <v>2</v>
      </c>
      <c r="AQ103" s="31" t="str">
        <f t="shared" si="96"/>
        <v>0</v>
      </c>
      <c r="AR103" s="31" t="str">
        <f t="shared" si="97"/>
        <v>0</v>
      </c>
      <c r="AS103" s="31">
        <f t="shared" si="98"/>
        <v>0</v>
      </c>
      <c r="AT103" s="31">
        <f t="shared" si="99"/>
        <v>0</v>
      </c>
      <c r="AU103" s="31">
        <f t="shared" si="100"/>
        <v>0</v>
      </c>
      <c r="AV103" s="31">
        <f t="shared" si="101"/>
        <v>0</v>
      </c>
    </row>
    <row r="104" spans="1:48" ht="16.5" customHeight="1">
      <c r="A104" s="28"/>
      <c r="B104" s="29" t="s">
        <v>146</v>
      </c>
      <c r="C104" s="31">
        <v>0</v>
      </c>
      <c r="D104" s="31">
        <v>0</v>
      </c>
      <c r="E104" s="31">
        <v>0</v>
      </c>
      <c r="F104" s="30">
        <f t="shared" si="81"/>
        <v>0</v>
      </c>
      <c r="G104" s="31">
        <v>0</v>
      </c>
      <c r="H104" s="31">
        <v>0</v>
      </c>
      <c r="I104" s="30">
        <f t="shared" si="82"/>
        <v>0</v>
      </c>
      <c r="J104" s="31">
        <v>0</v>
      </c>
      <c r="K104" s="31">
        <v>0</v>
      </c>
      <c r="L104" s="31">
        <v>0</v>
      </c>
      <c r="M104" s="30">
        <f t="shared" si="83"/>
        <v>0</v>
      </c>
      <c r="N104" s="31">
        <v>0</v>
      </c>
      <c r="O104" s="31">
        <v>0</v>
      </c>
      <c r="P104" s="30">
        <f t="shared" si="84"/>
        <v>0</v>
      </c>
      <c r="Q104" s="31">
        <v>0</v>
      </c>
      <c r="R104" s="31">
        <v>0</v>
      </c>
      <c r="S104" s="31">
        <v>0</v>
      </c>
      <c r="T104" s="30">
        <f t="shared" si="85"/>
        <v>0</v>
      </c>
      <c r="U104" s="31">
        <v>0</v>
      </c>
      <c r="V104" s="31">
        <v>0</v>
      </c>
      <c r="W104" s="30">
        <f t="shared" si="86"/>
        <v>0</v>
      </c>
      <c r="X104" s="30">
        <f t="shared" si="87"/>
        <v>0</v>
      </c>
      <c r="Y104" s="30">
        <f t="shared" si="88"/>
        <v>0</v>
      </c>
      <c r="Z104" s="30">
        <f t="shared" si="89"/>
        <v>0</v>
      </c>
      <c r="AA104" s="31">
        <v>0</v>
      </c>
      <c r="AB104" s="31">
        <v>0</v>
      </c>
      <c r="AC104" s="31">
        <v>0</v>
      </c>
      <c r="AD104" s="30">
        <f t="shared" si="90"/>
        <v>0</v>
      </c>
      <c r="AE104" s="31">
        <v>7</v>
      </c>
      <c r="AF104" s="31">
        <v>3</v>
      </c>
      <c r="AG104" s="31">
        <v>2</v>
      </c>
      <c r="AH104" s="30">
        <f t="shared" si="91"/>
        <v>5</v>
      </c>
      <c r="AI104" s="31">
        <v>0</v>
      </c>
      <c r="AJ104" s="31">
        <v>0</v>
      </c>
      <c r="AK104" s="31">
        <v>0</v>
      </c>
      <c r="AL104" s="30">
        <f t="shared" si="92"/>
        <v>0</v>
      </c>
      <c r="AM104" s="30">
        <f t="shared" si="93"/>
        <v>3</v>
      </c>
      <c r="AN104" s="30">
        <f t="shared" si="94"/>
        <v>2</v>
      </c>
      <c r="AO104" s="31">
        <f t="shared" si="95"/>
        <v>5</v>
      </c>
      <c r="AP104" s="32">
        <v>2</v>
      </c>
      <c r="AQ104" s="31" t="str">
        <f t="shared" si="96"/>
        <v>0</v>
      </c>
      <c r="AR104" s="31" t="str">
        <f t="shared" si="97"/>
        <v>0</v>
      </c>
      <c r="AS104" s="31">
        <f t="shared" si="98"/>
        <v>0</v>
      </c>
      <c r="AT104" s="31">
        <f t="shared" si="99"/>
        <v>3</v>
      </c>
      <c r="AU104" s="31">
        <f t="shared" si="100"/>
        <v>2</v>
      </c>
      <c r="AV104" s="31">
        <f t="shared" si="101"/>
        <v>5</v>
      </c>
    </row>
    <row r="105" spans="1:48" s="38" customFormat="1" ht="16.5" customHeight="1">
      <c r="A105" s="33"/>
      <c r="B105" s="34" t="s">
        <v>93</v>
      </c>
      <c r="C105" s="53">
        <f>SUM(C96:C104)</f>
        <v>0</v>
      </c>
      <c r="D105" s="36">
        <f t="shared" ref="D105:AV105" si="102">SUM(D96:D104)</f>
        <v>0</v>
      </c>
      <c r="E105" s="36">
        <f t="shared" si="102"/>
        <v>0</v>
      </c>
      <c r="F105" s="35">
        <f t="shared" si="102"/>
        <v>0</v>
      </c>
      <c r="G105" s="36">
        <f t="shared" si="102"/>
        <v>0</v>
      </c>
      <c r="H105" s="36">
        <f t="shared" si="102"/>
        <v>0</v>
      </c>
      <c r="I105" s="35">
        <f t="shared" si="102"/>
        <v>0</v>
      </c>
      <c r="J105" s="36">
        <f t="shared" si="102"/>
        <v>0</v>
      </c>
      <c r="K105" s="36">
        <f t="shared" si="102"/>
        <v>0</v>
      </c>
      <c r="L105" s="36">
        <f t="shared" si="102"/>
        <v>0</v>
      </c>
      <c r="M105" s="35">
        <f t="shared" si="102"/>
        <v>0</v>
      </c>
      <c r="N105" s="36">
        <f t="shared" si="102"/>
        <v>0</v>
      </c>
      <c r="O105" s="36">
        <f t="shared" si="102"/>
        <v>0</v>
      </c>
      <c r="P105" s="35">
        <f t="shared" si="102"/>
        <v>0</v>
      </c>
      <c r="Q105" s="36">
        <f t="shared" si="102"/>
        <v>0</v>
      </c>
      <c r="R105" s="36">
        <f t="shared" si="102"/>
        <v>0</v>
      </c>
      <c r="S105" s="36">
        <f t="shared" si="102"/>
        <v>0</v>
      </c>
      <c r="T105" s="35">
        <f t="shared" si="102"/>
        <v>0</v>
      </c>
      <c r="U105" s="36">
        <f t="shared" si="102"/>
        <v>0</v>
      </c>
      <c r="V105" s="36">
        <f t="shared" si="102"/>
        <v>0</v>
      </c>
      <c r="W105" s="35">
        <f t="shared" si="102"/>
        <v>0</v>
      </c>
      <c r="X105" s="35">
        <f t="shared" si="102"/>
        <v>0</v>
      </c>
      <c r="Y105" s="35">
        <f t="shared" si="102"/>
        <v>0</v>
      </c>
      <c r="Z105" s="35">
        <f t="shared" si="102"/>
        <v>0</v>
      </c>
      <c r="AA105" s="36">
        <f t="shared" si="102"/>
        <v>0</v>
      </c>
      <c r="AB105" s="36">
        <f t="shared" si="102"/>
        <v>0</v>
      </c>
      <c r="AC105" s="36">
        <f t="shared" si="102"/>
        <v>0</v>
      </c>
      <c r="AD105" s="35">
        <f t="shared" si="102"/>
        <v>0</v>
      </c>
      <c r="AE105" s="36">
        <f t="shared" si="102"/>
        <v>104</v>
      </c>
      <c r="AF105" s="36">
        <f t="shared" si="102"/>
        <v>25</v>
      </c>
      <c r="AG105" s="36">
        <f t="shared" si="102"/>
        <v>15</v>
      </c>
      <c r="AH105" s="35">
        <f t="shared" si="102"/>
        <v>40</v>
      </c>
      <c r="AI105" s="36">
        <f t="shared" si="102"/>
        <v>0</v>
      </c>
      <c r="AJ105" s="36">
        <f t="shared" si="102"/>
        <v>0</v>
      </c>
      <c r="AK105" s="36">
        <f t="shared" si="102"/>
        <v>0</v>
      </c>
      <c r="AL105" s="35">
        <f t="shared" si="102"/>
        <v>0</v>
      </c>
      <c r="AM105" s="35">
        <f t="shared" si="102"/>
        <v>25</v>
      </c>
      <c r="AN105" s="35">
        <f t="shared" si="102"/>
        <v>15</v>
      </c>
      <c r="AO105" s="36">
        <f t="shared" si="102"/>
        <v>40</v>
      </c>
      <c r="AP105" s="54">
        <f t="shared" si="102"/>
        <v>18</v>
      </c>
      <c r="AQ105" s="36">
        <f t="shared" si="102"/>
        <v>0</v>
      </c>
      <c r="AR105" s="36">
        <f t="shared" si="102"/>
        <v>0</v>
      </c>
      <c r="AS105" s="36">
        <f t="shared" si="102"/>
        <v>0</v>
      </c>
      <c r="AT105" s="36">
        <f t="shared" si="102"/>
        <v>25</v>
      </c>
      <c r="AU105" s="36">
        <f t="shared" si="102"/>
        <v>15</v>
      </c>
      <c r="AV105" s="36">
        <f t="shared" si="102"/>
        <v>40</v>
      </c>
    </row>
    <row r="106" spans="1:48" s="38" customFormat="1" ht="16.5" customHeight="1">
      <c r="A106" s="33"/>
      <c r="B106" s="34" t="s">
        <v>95</v>
      </c>
      <c r="C106" s="53">
        <f>C94+C105</f>
        <v>305</v>
      </c>
      <c r="D106" s="36">
        <f t="shared" ref="D106:AV106" si="103">D94+D105</f>
        <v>344</v>
      </c>
      <c r="E106" s="36">
        <f t="shared" si="103"/>
        <v>195</v>
      </c>
      <c r="F106" s="35">
        <f t="shared" si="103"/>
        <v>539</v>
      </c>
      <c r="G106" s="36">
        <f t="shared" si="103"/>
        <v>125</v>
      </c>
      <c r="H106" s="36">
        <f t="shared" si="103"/>
        <v>47</v>
      </c>
      <c r="I106" s="35">
        <f t="shared" si="103"/>
        <v>172</v>
      </c>
      <c r="J106" s="36">
        <f t="shared" si="103"/>
        <v>790</v>
      </c>
      <c r="K106" s="36">
        <f t="shared" si="103"/>
        <v>3059</v>
      </c>
      <c r="L106" s="36">
        <f t="shared" si="103"/>
        <v>517</v>
      </c>
      <c r="M106" s="35">
        <f t="shared" si="103"/>
        <v>3576</v>
      </c>
      <c r="N106" s="36">
        <f t="shared" si="103"/>
        <v>636</v>
      </c>
      <c r="O106" s="36">
        <f t="shared" si="103"/>
        <v>131</v>
      </c>
      <c r="P106" s="35">
        <f t="shared" si="103"/>
        <v>767</v>
      </c>
      <c r="Q106" s="36">
        <f t="shared" si="103"/>
        <v>185</v>
      </c>
      <c r="R106" s="36">
        <f t="shared" si="103"/>
        <v>212</v>
      </c>
      <c r="S106" s="36">
        <f t="shared" si="103"/>
        <v>84</v>
      </c>
      <c r="T106" s="35">
        <f t="shared" si="103"/>
        <v>296</v>
      </c>
      <c r="U106" s="36">
        <f t="shared" si="103"/>
        <v>173</v>
      </c>
      <c r="V106" s="36">
        <f t="shared" si="103"/>
        <v>62</v>
      </c>
      <c r="W106" s="35">
        <f t="shared" si="103"/>
        <v>235</v>
      </c>
      <c r="X106" s="35">
        <f t="shared" si="103"/>
        <v>934</v>
      </c>
      <c r="Y106" s="35">
        <f t="shared" si="103"/>
        <v>240</v>
      </c>
      <c r="Z106" s="35">
        <f t="shared" si="103"/>
        <v>1174</v>
      </c>
      <c r="AA106" s="36">
        <f t="shared" si="103"/>
        <v>0</v>
      </c>
      <c r="AB106" s="36">
        <f t="shared" si="103"/>
        <v>0</v>
      </c>
      <c r="AC106" s="36">
        <f t="shared" si="103"/>
        <v>0</v>
      </c>
      <c r="AD106" s="35">
        <f t="shared" si="103"/>
        <v>0</v>
      </c>
      <c r="AE106" s="36">
        <f t="shared" si="103"/>
        <v>104</v>
      </c>
      <c r="AF106" s="36">
        <f t="shared" si="103"/>
        <v>25</v>
      </c>
      <c r="AG106" s="36">
        <f t="shared" si="103"/>
        <v>15</v>
      </c>
      <c r="AH106" s="35">
        <f t="shared" si="103"/>
        <v>40</v>
      </c>
      <c r="AI106" s="36">
        <f t="shared" si="103"/>
        <v>0</v>
      </c>
      <c r="AJ106" s="36">
        <f t="shared" si="103"/>
        <v>0</v>
      </c>
      <c r="AK106" s="36">
        <f t="shared" si="103"/>
        <v>0</v>
      </c>
      <c r="AL106" s="35">
        <f t="shared" si="103"/>
        <v>0</v>
      </c>
      <c r="AM106" s="35">
        <f t="shared" si="103"/>
        <v>959</v>
      </c>
      <c r="AN106" s="35">
        <f t="shared" si="103"/>
        <v>255</v>
      </c>
      <c r="AO106" s="36">
        <f t="shared" si="103"/>
        <v>1214</v>
      </c>
      <c r="AP106" s="54">
        <f t="shared" si="103"/>
        <v>42</v>
      </c>
      <c r="AQ106" s="36">
        <f t="shared" si="103"/>
        <v>0</v>
      </c>
      <c r="AR106" s="36">
        <f t="shared" si="103"/>
        <v>0</v>
      </c>
      <c r="AS106" s="36">
        <f t="shared" si="103"/>
        <v>0</v>
      </c>
      <c r="AT106" s="36">
        <f t="shared" si="103"/>
        <v>959</v>
      </c>
      <c r="AU106" s="36">
        <f t="shared" si="103"/>
        <v>255</v>
      </c>
      <c r="AV106" s="36">
        <f t="shared" si="103"/>
        <v>1214</v>
      </c>
    </row>
    <row r="107" spans="1:48" ht="16.5" customHeight="1">
      <c r="A107" s="28"/>
      <c r="B107" s="70" t="s">
        <v>136</v>
      </c>
      <c r="C107" s="80"/>
      <c r="D107" s="41"/>
      <c r="E107" s="41"/>
      <c r="F107" s="40"/>
      <c r="G107" s="41"/>
      <c r="H107" s="41"/>
      <c r="I107" s="40"/>
      <c r="J107" s="41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1"/>
      <c r="AP107" s="42"/>
      <c r="AQ107" s="41"/>
      <c r="AR107" s="41"/>
      <c r="AS107" s="41"/>
      <c r="AT107" s="41"/>
      <c r="AU107" s="41"/>
      <c r="AV107" s="43"/>
    </row>
    <row r="108" spans="1:48" ht="16.5" customHeight="1">
      <c r="A108" s="28"/>
      <c r="B108" s="47" t="s">
        <v>172</v>
      </c>
      <c r="C108" s="66"/>
      <c r="D108" s="67"/>
      <c r="E108" s="67"/>
      <c r="F108" s="40"/>
      <c r="G108" s="67"/>
      <c r="H108" s="67"/>
      <c r="I108" s="40"/>
      <c r="J108" s="67"/>
      <c r="K108" s="67"/>
      <c r="L108" s="67"/>
      <c r="M108" s="40"/>
      <c r="N108" s="68"/>
      <c r="O108" s="68"/>
      <c r="P108" s="40"/>
      <c r="Q108" s="67"/>
      <c r="R108" s="67"/>
      <c r="S108" s="67"/>
      <c r="T108" s="40"/>
      <c r="U108" s="67"/>
      <c r="V108" s="67"/>
      <c r="W108" s="40"/>
      <c r="X108" s="40"/>
      <c r="Y108" s="40"/>
      <c r="Z108" s="40"/>
      <c r="AA108" s="67"/>
      <c r="AB108" s="67"/>
      <c r="AC108" s="40"/>
      <c r="AD108" s="40"/>
      <c r="AE108" s="67"/>
      <c r="AF108" s="40"/>
      <c r="AG108" s="40"/>
      <c r="AH108" s="40"/>
      <c r="AI108" s="68"/>
      <c r="AJ108" s="67"/>
      <c r="AK108" s="40"/>
      <c r="AL108" s="40"/>
      <c r="AM108" s="40"/>
      <c r="AN108" s="40"/>
      <c r="AO108" s="41"/>
      <c r="AP108" s="42"/>
      <c r="AQ108" s="41"/>
      <c r="AR108" s="41"/>
      <c r="AS108" s="41"/>
      <c r="AT108" s="41"/>
      <c r="AU108" s="41"/>
      <c r="AV108" s="43"/>
    </row>
    <row r="109" spans="1:48" ht="16.5" customHeight="1">
      <c r="A109" s="28"/>
      <c r="B109" s="29" t="s">
        <v>18</v>
      </c>
      <c r="C109" s="31">
        <v>0</v>
      </c>
      <c r="D109" s="31">
        <v>0</v>
      </c>
      <c r="E109" s="31">
        <v>0</v>
      </c>
      <c r="F109" s="30">
        <f t="shared" ref="F109:F176" si="104">D109+E109</f>
        <v>0</v>
      </c>
      <c r="G109" s="31">
        <v>0</v>
      </c>
      <c r="H109" s="31">
        <v>0</v>
      </c>
      <c r="I109" s="30">
        <f t="shared" ref="I109:I176" si="105">G109+H109</f>
        <v>0</v>
      </c>
      <c r="J109" s="31">
        <v>45</v>
      </c>
      <c r="K109" s="31">
        <v>95</v>
      </c>
      <c r="L109" s="31">
        <v>6</v>
      </c>
      <c r="M109" s="30">
        <f t="shared" ref="M109:M176" si="106">K109+L109</f>
        <v>101</v>
      </c>
      <c r="N109" s="31">
        <v>42</v>
      </c>
      <c r="O109" s="31">
        <v>4</v>
      </c>
      <c r="P109" s="30">
        <f t="shared" ref="P109:P176" si="107">N109+O109</f>
        <v>46</v>
      </c>
      <c r="Q109" s="30">
        <v>0</v>
      </c>
      <c r="R109" s="30">
        <v>0</v>
      </c>
      <c r="S109" s="30">
        <v>0</v>
      </c>
      <c r="T109" s="30">
        <f t="shared" ref="T109:T176" si="108">R109+S109</f>
        <v>0</v>
      </c>
      <c r="U109" s="30">
        <v>0</v>
      </c>
      <c r="V109" s="30">
        <v>0</v>
      </c>
      <c r="W109" s="30">
        <f t="shared" ref="W109:W176" si="109">U109+V109</f>
        <v>0</v>
      </c>
      <c r="X109" s="30">
        <f t="shared" ref="X109:X176" si="110">G109+N109+U109</f>
        <v>42</v>
      </c>
      <c r="Y109" s="30">
        <f t="shared" ref="Y109:Y176" si="111">H109+O109+V109</f>
        <v>4</v>
      </c>
      <c r="Z109" s="30">
        <f t="shared" ref="Z109:Z176" si="112">X109+Y109</f>
        <v>46</v>
      </c>
      <c r="AA109" s="30">
        <v>0</v>
      </c>
      <c r="AB109" s="30">
        <v>0</v>
      </c>
      <c r="AC109" s="30">
        <v>0</v>
      </c>
      <c r="AD109" s="30">
        <f t="shared" ref="AD109:AD177" si="113">AB109+AC109</f>
        <v>0</v>
      </c>
      <c r="AE109" s="30">
        <v>0</v>
      </c>
      <c r="AF109" s="30">
        <v>0</v>
      </c>
      <c r="AG109" s="30">
        <v>0</v>
      </c>
      <c r="AH109" s="30">
        <f t="shared" ref="AH109:AH176" si="114">AF109+AG109</f>
        <v>0</v>
      </c>
      <c r="AI109" s="30">
        <v>0</v>
      </c>
      <c r="AJ109" s="30">
        <v>0</v>
      </c>
      <c r="AK109" s="30">
        <v>0</v>
      </c>
      <c r="AL109" s="30">
        <f t="shared" ref="AL109:AL177" si="115">AJ109+AK109</f>
        <v>0</v>
      </c>
      <c r="AM109" s="30">
        <f t="shared" ref="AM109:AM176" si="116">X109+AB109+AF109+AJ109</f>
        <v>42</v>
      </c>
      <c r="AN109" s="30">
        <f t="shared" ref="AN109:AN176" si="117">Y109+AC109+AG109+AK109</f>
        <v>4</v>
      </c>
      <c r="AO109" s="31">
        <f t="shared" ref="AO109:AO176" si="118">AM109+AN109</f>
        <v>46</v>
      </c>
      <c r="AP109" s="32">
        <v>2</v>
      </c>
      <c r="AQ109" s="31" t="str">
        <f t="shared" ref="AQ109:AQ176" si="119">IF(AP109=1,AM109,"0")</f>
        <v>0</v>
      </c>
      <c r="AR109" s="31" t="str">
        <f t="shared" ref="AR109:AR176" si="120">IF(AP109=1,AN109,"0")</f>
        <v>0</v>
      </c>
      <c r="AS109" s="31">
        <f t="shared" ref="AS109:AS176" si="121">AQ109+AR109</f>
        <v>0</v>
      </c>
      <c r="AT109" s="31">
        <f t="shared" ref="AT109:AT176" si="122">IF(AP109=2,AM109,"0")</f>
        <v>42</v>
      </c>
      <c r="AU109" s="31">
        <f t="shared" ref="AU109:AU176" si="123">IF(AP109=2,AN109,"0")</f>
        <v>4</v>
      </c>
      <c r="AV109" s="31">
        <f t="shared" ref="AV109:AV176" si="124">AT109+AU109</f>
        <v>46</v>
      </c>
    </row>
    <row r="110" spans="1:48" ht="16.5" customHeight="1">
      <c r="A110" s="28"/>
      <c r="B110" s="29" t="s">
        <v>122</v>
      </c>
      <c r="C110" s="31">
        <v>0</v>
      </c>
      <c r="D110" s="31">
        <v>0</v>
      </c>
      <c r="E110" s="31">
        <v>0</v>
      </c>
      <c r="F110" s="30">
        <f t="shared" si="104"/>
        <v>0</v>
      </c>
      <c r="G110" s="31">
        <v>0</v>
      </c>
      <c r="H110" s="31">
        <v>0</v>
      </c>
      <c r="I110" s="30">
        <f t="shared" si="105"/>
        <v>0</v>
      </c>
      <c r="J110" s="31">
        <v>45</v>
      </c>
      <c r="K110" s="31">
        <v>123</v>
      </c>
      <c r="L110" s="31">
        <v>3</v>
      </c>
      <c r="M110" s="30">
        <f t="shared" si="106"/>
        <v>126</v>
      </c>
      <c r="N110" s="31">
        <v>37</v>
      </c>
      <c r="O110" s="31">
        <v>2</v>
      </c>
      <c r="P110" s="30">
        <f t="shared" si="107"/>
        <v>39</v>
      </c>
      <c r="Q110" s="30">
        <v>0</v>
      </c>
      <c r="R110" s="30">
        <v>0</v>
      </c>
      <c r="S110" s="30">
        <v>0</v>
      </c>
      <c r="T110" s="30">
        <f t="shared" si="108"/>
        <v>0</v>
      </c>
      <c r="U110" s="30">
        <v>0</v>
      </c>
      <c r="V110" s="30">
        <v>0</v>
      </c>
      <c r="W110" s="30">
        <f t="shared" si="109"/>
        <v>0</v>
      </c>
      <c r="X110" s="30">
        <f t="shared" si="110"/>
        <v>37</v>
      </c>
      <c r="Y110" s="30">
        <f t="shared" si="111"/>
        <v>2</v>
      </c>
      <c r="Z110" s="30">
        <f t="shared" si="112"/>
        <v>39</v>
      </c>
      <c r="AA110" s="30">
        <v>0</v>
      </c>
      <c r="AB110" s="30">
        <v>0</v>
      </c>
      <c r="AC110" s="30">
        <v>0</v>
      </c>
      <c r="AD110" s="30">
        <f t="shared" si="113"/>
        <v>0</v>
      </c>
      <c r="AE110" s="30">
        <v>0</v>
      </c>
      <c r="AF110" s="30">
        <v>0</v>
      </c>
      <c r="AG110" s="30">
        <v>0</v>
      </c>
      <c r="AH110" s="30">
        <f t="shared" si="114"/>
        <v>0</v>
      </c>
      <c r="AI110" s="30">
        <v>0</v>
      </c>
      <c r="AJ110" s="30">
        <v>0</v>
      </c>
      <c r="AK110" s="30">
        <v>0</v>
      </c>
      <c r="AL110" s="30">
        <f t="shared" si="115"/>
        <v>0</v>
      </c>
      <c r="AM110" s="30">
        <f t="shared" si="116"/>
        <v>37</v>
      </c>
      <c r="AN110" s="30">
        <f t="shared" si="117"/>
        <v>2</v>
      </c>
      <c r="AO110" s="31">
        <f t="shared" si="118"/>
        <v>39</v>
      </c>
      <c r="AP110" s="32">
        <v>2</v>
      </c>
      <c r="AQ110" s="31" t="str">
        <f t="shared" si="119"/>
        <v>0</v>
      </c>
      <c r="AR110" s="31" t="str">
        <f t="shared" si="120"/>
        <v>0</v>
      </c>
      <c r="AS110" s="31">
        <f t="shared" si="121"/>
        <v>0</v>
      </c>
      <c r="AT110" s="31">
        <f t="shared" si="122"/>
        <v>37</v>
      </c>
      <c r="AU110" s="31">
        <f t="shared" si="123"/>
        <v>2</v>
      </c>
      <c r="AV110" s="31">
        <f t="shared" si="124"/>
        <v>39</v>
      </c>
    </row>
    <row r="111" spans="1:48" ht="16.5" customHeight="1">
      <c r="A111" s="28"/>
      <c r="B111" s="29" t="s">
        <v>19</v>
      </c>
      <c r="C111" s="31">
        <v>0</v>
      </c>
      <c r="D111" s="31">
        <v>0</v>
      </c>
      <c r="E111" s="31">
        <v>0</v>
      </c>
      <c r="F111" s="30">
        <f t="shared" si="104"/>
        <v>0</v>
      </c>
      <c r="G111" s="31">
        <v>0</v>
      </c>
      <c r="H111" s="31">
        <v>0</v>
      </c>
      <c r="I111" s="30">
        <f t="shared" si="105"/>
        <v>0</v>
      </c>
      <c r="J111" s="31">
        <v>45</v>
      </c>
      <c r="K111" s="31">
        <v>66</v>
      </c>
      <c r="L111" s="31">
        <v>1</v>
      </c>
      <c r="M111" s="30">
        <f t="shared" si="106"/>
        <v>67</v>
      </c>
      <c r="N111" s="31">
        <v>31</v>
      </c>
      <c r="O111" s="31">
        <v>0</v>
      </c>
      <c r="P111" s="30">
        <f t="shared" si="107"/>
        <v>31</v>
      </c>
      <c r="Q111" s="30">
        <v>0</v>
      </c>
      <c r="R111" s="30">
        <v>0</v>
      </c>
      <c r="S111" s="30">
        <v>0</v>
      </c>
      <c r="T111" s="30">
        <f t="shared" si="108"/>
        <v>0</v>
      </c>
      <c r="U111" s="30">
        <v>0</v>
      </c>
      <c r="V111" s="30">
        <v>0</v>
      </c>
      <c r="W111" s="30">
        <f t="shared" si="109"/>
        <v>0</v>
      </c>
      <c r="X111" s="30">
        <f t="shared" si="110"/>
        <v>31</v>
      </c>
      <c r="Y111" s="30">
        <f t="shared" si="111"/>
        <v>0</v>
      </c>
      <c r="Z111" s="30">
        <f t="shared" si="112"/>
        <v>31</v>
      </c>
      <c r="AA111" s="30">
        <v>0</v>
      </c>
      <c r="AB111" s="30">
        <v>0</v>
      </c>
      <c r="AC111" s="30">
        <v>0</v>
      </c>
      <c r="AD111" s="30">
        <f t="shared" si="113"/>
        <v>0</v>
      </c>
      <c r="AE111" s="30">
        <v>0</v>
      </c>
      <c r="AF111" s="30">
        <v>0</v>
      </c>
      <c r="AG111" s="30">
        <v>0</v>
      </c>
      <c r="AH111" s="30">
        <f t="shared" si="114"/>
        <v>0</v>
      </c>
      <c r="AI111" s="30">
        <v>0</v>
      </c>
      <c r="AJ111" s="30">
        <v>0</v>
      </c>
      <c r="AK111" s="30">
        <v>0</v>
      </c>
      <c r="AL111" s="30">
        <f t="shared" si="115"/>
        <v>0</v>
      </c>
      <c r="AM111" s="30">
        <f t="shared" si="116"/>
        <v>31</v>
      </c>
      <c r="AN111" s="30">
        <f t="shared" si="117"/>
        <v>0</v>
      </c>
      <c r="AO111" s="31">
        <f t="shared" si="118"/>
        <v>31</v>
      </c>
      <c r="AP111" s="32">
        <v>2</v>
      </c>
      <c r="AQ111" s="31" t="str">
        <f t="shared" si="119"/>
        <v>0</v>
      </c>
      <c r="AR111" s="31" t="str">
        <f t="shared" si="120"/>
        <v>0</v>
      </c>
      <c r="AS111" s="31">
        <f t="shared" si="121"/>
        <v>0</v>
      </c>
      <c r="AT111" s="31">
        <f t="shared" si="122"/>
        <v>31</v>
      </c>
      <c r="AU111" s="31">
        <f t="shared" si="123"/>
        <v>0</v>
      </c>
      <c r="AV111" s="31">
        <f t="shared" si="124"/>
        <v>31</v>
      </c>
    </row>
    <row r="112" spans="1:48" ht="16.5" customHeight="1">
      <c r="A112" s="28"/>
      <c r="B112" s="29" t="s">
        <v>115</v>
      </c>
      <c r="C112" s="31">
        <v>0</v>
      </c>
      <c r="D112" s="31">
        <v>0</v>
      </c>
      <c r="E112" s="31">
        <v>0</v>
      </c>
      <c r="F112" s="30">
        <f t="shared" si="104"/>
        <v>0</v>
      </c>
      <c r="G112" s="31">
        <v>0</v>
      </c>
      <c r="H112" s="31">
        <v>0</v>
      </c>
      <c r="I112" s="30">
        <f t="shared" si="105"/>
        <v>0</v>
      </c>
      <c r="J112" s="31">
        <v>45</v>
      </c>
      <c r="K112" s="31">
        <v>41</v>
      </c>
      <c r="L112" s="31">
        <v>1</v>
      </c>
      <c r="M112" s="30">
        <f t="shared" si="106"/>
        <v>42</v>
      </c>
      <c r="N112" s="31">
        <v>17</v>
      </c>
      <c r="O112" s="31">
        <v>0</v>
      </c>
      <c r="P112" s="30">
        <f t="shared" si="107"/>
        <v>17</v>
      </c>
      <c r="Q112" s="30">
        <v>0</v>
      </c>
      <c r="R112" s="30">
        <v>0</v>
      </c>
      <c r="S112" s="30">
        <v>0</v>
      </c>
      <c r="T112" s="30">
        <f t="shared" si="108"/>
        <v>0</v>
      </c>
      <c r="U112" s="30">
        <v>0</v>
      </c>
      <c r="V112" s="30">
        <v>0</v>
      </c>
      <c r="W112" s="30">
        <f t="shared" si="109"/>
        <v>0</v>
      </c>
      <c r="X112" s="30">
        <f t="shared" si="110"/>
        <v>17</v>
      </c>
      <c r="Y112" s="30">
        <f t="shared" si="111"/>
        <v>0</v>
      </c>
      <c r="Z112" s="30">
        <f t="shared" si="112"/>
        <v>17</v>
      </c>
      <c r="AA112" s="30">
        <v>0</v>
      </c>
      <c r="AB112" s="30">
        <v>0</v>
      </c>
      <c r="AC112" s="30">
        <v>0</v>
      </c>
      <c r="AD112" s="30">
        <f t="shared" si="113"/>
        <v>0</v>
      </c>
      <c r="AE112" s="30">
        <v>0</v>
      </c>
      <c r="AF112" s="30">
        <v>0</v>
      </c>
      <c r="AG112" s="30">
        <v>0</v>
      </c>
      <c r="AH112" s="30">
        <f t="shared" si="114"/>
        <v>0</v>
      </c>
      <c r="AI112" s="30">
        <v>0</v>
      </c>
      <c r="AJ112" s="30">
        <v>0</v>
      </c>
      <c r="AK112" s="30">
        <v>0</v>
      </c>
      <c r="AL112" s="30">
        <f t="shared" si="115"/>
        <v>0</v>
      </c>
      <c r="AM112" s="30">
        <f t="shared" si="116"/>
        <v>17</v>
      </c>
      <c r="AN112" s="30">
        <f t="shared" si="117"/>
        <v>0</v>
      </c>
      <c r="AO112" s="31">
        <f t="shared" si="118"/>
        <v>17</v>
      </c>
      <c r="AP112" s="32">
        <v>2</v>
      </c>
      <c r="AQ112" s="31" t="str">
        <f t="shared" si="119"/>
        <v>0</v>
      </c>
      <c r="AR112" s="31" t="str">
        <f t="shared" si="120"/>
        <v>0</v>
      </c>
      <c r="AS112" s="31">
        <f t="shared" si="121"/>
        <v>0</v>
      </c>
      <c r="AT112" s="31">
        <f t="shared" si="122"/>
        <v>17</v>
      </c>
      <c r="AU112" s="31">
        <f t="shared" si="123"/>
        <v>0</v>
      </c>
      <c r="AV112" s="31">
        <f t="shared" si="124"/>
        <v>17</v>
      </c>
    </row>
    <row r="113" spans="1:48" ht="16.5" customHeight="1">
      <c r="A113" s="28"/>
      <c r="B113" s="29" t="s">
        <v>68</v>
      </c>
      <c r="C113" s="31">
        <v>0</v>
      </c>
      <c r="D113" s="31">
        <v>0</v>
      </c>
      <c r="E113" s="31">
        <v>0</v>
      </c>
      <c r="F113" s="30">
        <f t="shared" si="104"/>
        <v>0</v>
      </c>
      <c r="G113" s="31">
        <v>0</v>
      </c>
      <c r="H113" s="31">
        <v>0</v>
      </c>
      <c r="I113" s="30">
        <f t="shared" si="105"/>
        <v>0</v>
      </c>
      <c r="J113" s="31">
        <v>45</v>
      </c>
      <c r="K113" s="31">
        <v>51</v>
      </c>
      <c r="L113" s="31">
        <v>3</v>
      </c>
      <c r="M113" s="30">
        <f t="shared" si="106"/>
        <v>54</v>
      </c>
      <c r="N113" s="31">
        <v>26</v>
      </c>
      <c r="O113" s="31">
        <v>1</v>
      </c>
      <c r="P113" s="30">
        <f t="shared" si="107"/>
        <v>27</v>
      </c>
      <c r="Q113" s="30">
        <v>0</v>
      </c>
      <c r="R113" s="30">
        <v>0</v>
      </c>
      <c r="S113" s="30">
        <v>0</v>
      </c>
      <c r="T113" s="30">
        <f t="shared" si="108"/>
        <v>0</v>
      </c>
      <c r="U113" s="30">
        <v>0</v>
      </c>
      <c r="V113" s="30">
        <v>0</v>
      </c>
      <c r="W113" s="30">
        <f t="shared" si="109"/>
        <v>0</v>
      </c>
      <c r="X113" s="30">
        <f t="shared" si="110"/>
        <v>26</v>
      </c>
      <c r="Y113" s="30">
        <f t="shared" si="111"/>
        <v>1</v>
      </c>
      <c r="Z113" s="30">
        <f t="shared" si="112"/>
        <v>27</v>
      </c>
      <c r="AA113" s="30">
        <v>0</v>
      </c>
      <c r="AB113" s="30">
        <v>0</v>
      </c>
      <c r="AC113" s="30">
        <v>0</v>
      </c>
      <c r="AD113" s="30">
        <f t="shared" si="113"/>
        <v>0</v>
      </c>
      <c r="AE113" s="30">
        <v>0</v>
      </c>
      <c r="AF113" s="30">
        <v>0</v>
      </c>
      <c r="AG113" s="30">
        <v>0</v>
      </c>
      <c r="AH113" s="30">
        <f t="shared" si="114"/>
        <v>0</v>
      </c>
      <c r="AI113" s="30">
        <v>0</v>
      </c>
      <c r="AJ113" s="30">
        <v>0</v>
      </c>
      <c r="AK113" s="30">
        <v>0</v>
      </c>
      <c r="AL113" s="30">
        <f t="shared" si="115"/>
        <v>0</v>
      </c>
      <c r="AM113" s="30">
        <f t="shared" si="116"/>
        <v>26</v>
      </c>
      <c r="AN113" s="30">
        <f t="shared" si="117"/>
        <v>1</v>
      </c>
      <c r="AO113" s="31">
        <f t="shared" si="118"/>
        <v>27</v>
      </c>
      <c r="AP113" s="32">
        <v>2</v>
      </c>
      <c r="AQ113" s="31" t="str">
        <f t="shared" si="119"/>
        <v>0</v>
      </c>
      <c r="AR113" s="31" t="str">
        <f t="shared" si="120"/>
        <v>0</v>
      </c>
      <c r="AS113" s="31">
        <f t="shared" si="121"/>
        <v>0</v>
      </c>
      <c r="AT113" s="31">
        <f t="shared" si="122"/>
        <v>26</v>
      </c>
      <c r="AU113" s="31">
        <f t="shared" si="123"/>
        <v>1</v>
      </c>
      <c r="AV113" s="31">
        <f t="shared" si="124"/>
        <v>27</v>
      </c>
    </row>
    <row r="114" spans="1:48" ht="16.5" customHeight="1">
      <c r="A114" s="28"/>
      <c r="B114" s="29" t="s">
        <v>21</v>
      </c>
      <c r="C114" s="31">
        <v>0</v>
      </c>
      <c r="D114" s="31">
        <v>0</v>
      </c>
      <c r="E114" s="31">
        <v>0</v>
      </c>
      <c r="F114" s="30">
        <f t="shared" si="104"/>
        <v>0</v>
      </c>
      <c r="G114" s="31">
        <v>0</v>
      </c>
      <c r="H114" s="31">
        <v>0</v>
      </c>
      <c r="I114" s="30">
        <f t="shared" si="105"/>
        <v>0</v>
      </c>
      <c r="J114" s="31">
        <v>45</v>
      </c>
      <c r="K114" s="31">
        <v>28</v>
      </c>
      <c r="L114" s="31">
        <v>5</v>
      </c>
      <c r="M114" s="30">
        <f t="shared" si="106"/>
        <v>33</v>
      </c>
      <c r="N114" s="31">
        <v>18</v>
      </c>
      <c r="O114" s="31">
        <v>2</v>
      </c>
      <c r="P114" s="30">
        <f t="shared" si="107"/>
        <v>20</v>
      </c>
      <c r="Q114" s="30">
        <v>0</v>
      </c>
      <c r="R114" s="30">
        <v>0</v>
      </c>
      <c r="S114" s="30">
        <v>0</v>
      </c>
      <c r="T114" s="30">
        <f t="shared" si="108"/>
        <v>0</v>
      </c>
      <c r="U114" s="30">
        <v>0</v>
      </c>
      <c r="V114" s="30">
        <v>0</v>
      </c>
      <c r="W114" s="30">
        <f t="shared" si="109"/>
        <v>0</v>
      </c>
      <c r="X114" s="30">
        <f t="shared" si="110"/>
        <v>18</v>
      </c>
      <c r="Y114" s="30">
        <f t="shared" si="111"/>
        <v>2</v>
      </c>
      <c r="Z114" s="30">
        <f t="shared" si="112"/>
        <v>20</v>
      </c>
      <c r="AA114" s="30">
        <v>0</v>
      </c>
      <c r="AB114" s="30">
        <v>0</v>
      </c>
      <c r="AC114" s="30">
        <v>0</v>
      </c>
      <c r="AD114" s="30">
        <f t="shared" si="113"/>
        <v>0</v>
      </c>
      <c r="AE114" s="30">
        <v>0</v>
      </c>
      <c r="AF114" s="30">
        <v>0</v>
      </c>
      <c r="AG114" s="30">
        <v>0</v>
      </c>
      <c r="AH114" s="30">
        <f t="shared" si="114"/>
        <v>0</v>
      </c>
      <c r="AI114" s="30">
        <v>0</v>
      </c>
      <c r="AJ114" s="30">
        <v>0</v>
      </c>
      <c r="AK114" s="30">
        <v>0</v>
      </c>
      <c r="AL114" s="30">
        <f t="shared" si="115"/>
        <v>0</v>
      </c>
      <c r="AM114" s="30">
        <f t="shared" si="116"/>
        <v>18</v>
      </c>
      <c r="AN114" s="30">
        <f t="shared" si="117"/>
        <v>2</v>
      </c>
      <c r="AO114" s="31">
        <f t="shared" si="118"/>
        <v>20</v>
      </c>
      <c r="AP114" s="32">
        <v>2</v>
      </c>
      <c r="AQ114" s="31" t="str">
        <f t="shared" si="119"/>
        <v>0</v>
      </c>
      <c r="AR114" s="31" t="str">
        <f t="shared" si="120"/>
        <v>0</v>
      </c>
      <c r="AS114" s="31">
        <f t="shared" si="121"/>
        <v>0</v>
      </c>
      <c r="AT114" s="31">
        <f t="shared" si="122"/>
        <v>18</v>
      </c>
      <c r="AU114" s="31">
        <f t="shared" si="123"/>
        <v>2</v>
      </c>
      <c r="AV114" s="31">
        <f t="shared" si="124"/>
        <v>20</v>
      </c>
    </row>
    <row r="115" spans="1:48" s="38" customFormat="1" ht="16.5" customHeight="1">
      <c r="A115" s="33"/>
      <c r="B115" s="34" t="s">
        <v>93</v>
      </c>
      <c r="C115" s="53">
        <f>SUM(C109:C114)</f>
        <v>0</v>
      </c>
      <c r="D115" s="81">
        <f t="shared" ref="D115:AV115" si="125">SUM(D109:D114)</f>
        <v>0</v>
      </c>
      <c r="E115" s="36">
        <f t="shared" si="125"/>
        <v>0</v>
      </c>
      <c r="F115" s="35">
        <f t="shared" si="125"/>
        <v>0</v>
      </c>
      <c r="G115" s="36">
        <f t="shared" si="125"/>
        <v>0</v>
      </c>
      <c r="H115" s="36">
        <f t="shared" si="125"/>
        <v>0</v>
      </c>
      <c r="I115" s="35">
        <f t="shared" si="125"/>
        <v>0</v>
      </c>
      <c r="J115" s="36">
        <f t="shared" si="125"/>
        <v>270</v>
      </c>
      <c r="K115" s="36">
        <f t="shared" si="125"/>
        <v>404</v>
      </c>
      <c r="L115" s="36">
        <f t="shared" si="125"/>
        <v>19</v>
      </c>
      <c r="M115" s="35">
        <f t="shared" si="125"/>
        <v>423</v>
      </c>
      <c r="N115" s="36">
        <f t="shared" si="125"/>
        <v>171</v>
      </c>
      <c r="O115" s="36">
        <f t="shared" si="125"/>
        <v>9</v>
      </c>
      <c r="P115" s="35">
        <f t="shared" si="125"/>
        <v>180</v>
      </c>
      <c r="Q115" s="35">
        <f t="shared" si="125"/>
        <v>0</v>
      </c>
      <c r="R115" s="35">
        <f t="shared" si="125"/>
        <v>0</v>
      </c>
      <c r="S115" s="35">
        <f t="shared" si="125"/>
        <v>0</v>
      </c>
      <c r="T115" s="35">
        <f t="shared" si="125"/>
        <v>0</v>
      </c>
      <c r="U115" s="35">
        <f t="shared" si="125"/>
        <v>0</v>
      </c>
      <c r="V115" s="35">
        <f t="shared" si="125"/>
        <v>0</v>
      </c>
      <c r="W115" s="35">
        <f t="shared" si="125"/>
        <v>0</v>
      </c>
      <c r="X115" s="35">
        <f t="shared" si="125"/>
        <v>171</v>
      </c>
      <c r="Y115" s="35">
        <f t="shared" si="125"/>
        <v>9</v>
      </c>
      <c r="Z115" s="35">
        <f t="shared" si="125"/>
        <v>180</v>
      </c>
      <c r="AA115" s="35">
        <f t="shared" si="125"/>
        <v>0</v>
      </c>
      <c r="AB115" s="35">
        <f t="shared" si="125"/>
        <v>0</v>
      </c>
      <c r="AC115" s="35">
        <f t="shared" si="125"/>
        <v>0</v>
      </c>
      <c r="AD115" s="35">
        <f t="shared" si="125"/>
        <v>0</v>
      </c>
      <c r="AE115" s="35">
        <f t="shared" si="125"/>
        <v>0</v>
      </c>
      <c r="AF115" s="35">
        <f t="shared" si="125"/>
        <v>0</v>
      </c>
      <c r="AG115" s="35">
        <f t="shared" si="125"/>
        <v>0</v>
      </c>
      <c r="AH115" s="35">
        <f t="shared" si="125"/>
        <v>0</v>
      </c>
      <c r="AI115" s="35">
        <f t="shared" si="125"/>
        <v>0</v>
      </c>
      <c r="AJ115" s="35">
        <f t="shared" si="125"/>
        <v>0</v>
      </c>
      <c r="AK115" s="35">
        <f t="shared" si="125"/>
        <v>0</v>
      </c>
      <c r="AL115" s="35">
        <f t="shared" si="125"/>
        <v>0</v>
      </c>
      <c r="AM115" s="35">
        <f t="shared" si="125"/>
        <v>171</v>
      </c>
      <c r="AN115" s="35">
        <f t="shared" si="125"/>
        <v>9</v>
      </c>
      <c r="AO115" s="36">
        <f t="shared" si="125"/>
        <v>180</v>
      </c>
      <c r="AP115" s="54">
        <f t="shared" si="125"/>
        <v>12</v>
      </c>
      <c r="AQ115" s="36">
        <f t="shared" si="125"/>
        <v>0</v>
      </c>
      <c r="AR115" s="36">
        <f t="shared" si="125"/>
        <v>0</v>
      </c>
      <c r="AS115" s="36">
        <f t="shared" si="125"/>
        <v>0</v>
      </c>
      <c r="AT115" s="36">
        <f t="shared" si="125"/>
        <v>171</v>
      </c>
      <c r="AU115" s="36">
        <f t="shared" si="125"/>
        <v>9</v>
      </c>
      <c r="AV115" s="36">
        <f t="shared" si="125"/>
        <v>180</v>
      </c>
    </row>
    <row r="116" spans="1:48" ht="16.5" customHeight="1">
      <c r="A116" s="28"/>
      <c r="B116" s="47" t="s">
        <v>145</v>
      </c>
      <c r="C116" s="80"/>
      <c r="D116" s="41"/>
      <c r="E116" s="41"/>
      <c r="F116" s="40"/>
      <c r="G116" s="41"/>
      <c r="H116" s="41"/>
      <c r="I116" s="40"/>
      <c r="J116" s="41"/>
      <c r="K116" s="41"/>
      <c r="L116" s="41"/>
      <c r="M116" s="40"/>
      <c r="N116" s="41"/>
      <c r="O116" s="41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1"/>
      <c r="AP116" s="42"/>
      <c r="AQ116" s="41"/>
      <c r="AR116" s="41"/>
      <c r="AS116" s="41"/>
      <c r="AT116" s="41"/>
      <c r="AU116" s="41"/>
      <c r="AV116" s="43"/>
    </row>
    <row r="117" spans="1:48" ht="16.5" customHeight="1">
      <c r="A117" s="28"/>
      <c r="B117" s="29" t="s">
        <v>107</v>
      </c>
      <c r="C117" s="31">
        <v>0</v>
      </c>
      <c r="D117" s="31">
        <v>0</v>
      </c>
      <c r="E117" s="31">
        <v>0</v>
      </c>
      <c r="F117" s="30">
        <f t="shared" ref="F117:F129" si="126">D117+E117</f>
        <v>0</v>
      </c>
      <c r="G117" s="31">
        <v>0</v>
      </c>
      <c r="H117" s="31">
        <v>0</v>
      </c>
      <c r="I117" s="30">
        <f t="shared" ref="I117:I129" si="127">G117+H117</f>
        <v>0</v>
      </c>
      <c r="J117" s="31">
        <v>0</v>
      </c>
      <c r="K117" s="31">
        <v>0</v>
      </c>
      <c r="L117" s="31">
        <v>0</v>
      </c>
      <c r="M117" s="30">
        <f t="shared" ref="M117:M129" si="128">K117+L117</f>
        <v>0</v>
      </c>
      <c r="N117" s="31">
        <v>0</v>
      </c>
      <c r="O117" s="31">
        <v>0</v>
      </c>
      <c r="P117" s="30">
        <f t="shared" ref="P117:P129" si="129">N117+O117</f>
        <v>0</v>
      </c>
      <c r="Q117" s="30">
        <v>0</v>
      </c>
      <c r="R117" s="30">
        <v>0</v>
      </c>
      <c r="S117" s="30">
        <v>0</v>
      </c>
      <c r="T117" s="30">
        <f t="shared" ref="T117:T129" si="130">R117+S117</f>
        <v>0</v>
      </c>
      <c r="U117" s="30">
        <v>0</v>
      </c>
      <c r="V117" s="30">
        <v>0</v>
      </c>
      <c r="W117" s="30">
        <f t="shared" ref="W117:W129" si="131">U117+V117</f>
        <v>0</v>
      </c>
      <c r="X117" s="30">
        <f t="shared" ref="X117:X129" si="132">G117+N117+U117</f>
        <v>0</v>
      </c>
      <c r="Y117" s="30">
        <f t="shared" ref="Y117:Y129" si="133">H117+O117+V117</f>
        <v>0</v>
      </c>
      <c r="Z117" s="30">
        <f t="shared" ref="Z117:Z129" si="134">X117+Y117</f>
        <v>0</v>
      </c>
      <c r="AA117" s="30">
        <v>0</v>
      </c>
      <c r="AB117" s="30">
        <v>0</v>
      </c>
      <c r="AC117" s="30">
        <v>0</v>
      </c>
      <c r="AD117" s="30">
        <f t="shared" ref="AD117:AD129" si="135">AB117+AC117</f>
        <v>0</v>
      </c>
      <c r="AE117" s="30">
        <v>20</v>
      </c>
      <c r="AF117" s="30">
        <v>12</v>
      </c>
      <c r="AG117" s="30">
        <v>1</v>
      </c>
      <c r="AH117" s="30">
        <f t="shared" ref="AH117:AH129" si="136">AF117+AG117</f>
        <v>13</v>
      </c>
      <c r="AI117" s="30">
        <v>0</v>
      </c>
      <c r="AJ117" s="30">
        <v>0</v>
      </c>
      <c r="AK117" s="30">
        <v>0</v>
      </c>
      <c r="AL117" s="30">
        <f t="shared" ref="AL117:AL129" si="137">AJ117+AK117</f>
        <v>0</v>
      </c>
      <c r="AM117" s="30">
        <f t="shared" ref="AM117:AM129" si="138">X117+AB117+AF117+AJ117</f>
        <v>12</v>
      </c>
      <c r="AN117" s="30">
        <f t="shared" ref="AN117:AN129" si="139">Y117+AC117+AG117+AK117</f>
        <v>1</v>
      </c>
      <c r="AO117" s="31">
        <f t="shared" ref="AO117:AO129" si="140">AM117+AN117</f>
        <v>13</v>
      </c>
      <c r="AP117" s="32">
        <v>2</v>
      </c>
      <c r="AQ117" s="31" t="str">
        <f t="shared" ref="AQ117:AQ129" si="141">IF(AP117=1,AM117,"0")</f>
        <v>0</v>
      </c>
      <c r="AR117" s="31" t="str">
        <f t="shared" ref="AR117:AR129" si="142">IF(AP117=1,AN117,"0")</f>
        <v>0</v>
      </c>
      <c r="AS117" s="31">
        <f t="shared" ref="AS117:AS129" si="143">AQ117+AR117</f>
        <v>0</v>
      </c>
      <c r="AT117" s="31">
        <f t="shared" ref="AT117:AT129" si="144">IF(AP117=2,AM117,"0")</f>
        <v>12</v>
      </c>
      <c r="AU117" s="31">
        <f t="shared" ref="AU117:AU129" si="145">IF(AP117=2,AN117,"0")</f>
        <v>1</v>
      </c>
      <c r="AV117" s="31">
        <f t="shared" ref="AV117:AV129" si="146">AT117+AU117</f>
        <v>13</v>
      </c>
    </row>
    <row r="118" spans="1:48" ht="16.5" customHeight="1">
      <c r="A118" s="28"/>
      <c r="B118" s="29" t="s">
        <v>29</v>
      </c>
      <c r="C118" s="31">
        <v>0</v>
      </c>
      <c r="D118" s="31">
        <v>0</v>
      </c>
      <c r="E118" s="31">
        <v>0</v>
      </c>
      <c r="F118" s="30">
        <f t="shared" si="126"/>
        <v>0</v>
      </c>
      <c r="G118" s="31">
        <v>0</v>
      </c>
      <c r="H118" s="31">
        <v>0</v>
      </c>
      <c r="I118" s="30">
        <f t="shared" si="127"/>
        <v>0</v>
      </c>
      <c r="J118" s="31">
        <v>0</v>
      </c>
      <c r="K118" s="31">
        <v>0</v>
      </c>
      <c r="L118" s="31">
        <v>0</v>
      </c>
      <c r="M118" s="30">
        <f t="shared" si="128"/>
        <v>0</v>
      </c>
      <c r="N118" s="31">
        <v>0</v>
      </c>
      <c r="O118" s="31">
        <v>0</v>
      </c>
      <c r="P118" s="30">
        <f t="shared" si="129"/>
        <v>0</v>
      </c>
      <c r="Q118" s="30">
        <v>0</v>
      </c>
      <c r="R118" s="30">
        <v>0</v>
      </c>
      <c r="S118" s="30">
        <v>0</v>
      </c>
      <c r="T118" s="30">
        <f t="shared" si="130"/>
        <v>0</v>
      </c>
      <c r="U118" s="30">
        <v>0</v>
      </c>
      <c r="V118" s="30">
        <v>0</v>
      </c>
      <c r="W118" s="30">
        <f t="shared" si="131"/>
        <v>0</v>
      </c>
      <c r="X118" s="30">
        <f t="shared" si="132"/>
        <v>0</v>
      </c>
      <c r="Y118" s="30">
        <f t="shared" si="133"/>
        <v>0</v>
      </c>
      <c r="Z118" s="30">
        <f t="shared" si="134"/>
        <v>0</v>
      </c>
      <c r="AA118" s="30">
        <v>0</v>
      </c>
      <c r="AB118" s="30">
        <v>0</v>
      </c>
      <c r="AC118" s="30">
        <v>0</v>
      </c>
      <c r="AD118" s="30">
        <f t="shared" si="135"/>
        <v>0</v>
      </c>
      <c r="AE118" s="30">
        <v>10</v>
      </c>
      <c r="AF118" s="30">
        <v>0</v>
      </c>
      <c r="AG118" s="30">
        <v>0</v>
      </c>
      <c r="AH118" s="30">
        <f t="shared" si="136"/>
        <v>0</v>
      </c>
      <c r="AI118" s="30">
        <v>0</v>
      </c>
      <c r="AJ118" s="30">
        <v>0</v>
      </c>
      <c r="AK118" s="30">
        <v>0</v>
      </c>
      <c r="AL118" s="30">
        <f t="shared" si="137"/>
        <v>0</v>
      </c>
      <c r="AM118" s="30">
        <f t="shared" si="138"/>
        <v>0</v>
      </c>
      <c r="AN118" s="30">
        <f t="shared" si="139"/>
        <v>0</v>
      </c>
      <c r="AO118" s="31">
        <f t="shared" si="140"/>
        <v>0</v>
      </c>
      <c r="AP118" s="32">
        <v>2</v>
      </c>
      <c r="AQ118" s="31" t="str">
        <f t="shared" si="141"/>
        <v>0</v>
      </c>
      <c r="AR118" s="31" t="str">
        <f t="shared" si="142"/>
        <v>0</v>
      </c>
      <c r="AS118" s="31">
        <f t="shared" si="143"/>
        <v>0</v>
      </c>
      <c r="AT118" s="31">
        <f t="shared" si="144"/>
        <v>0</v>
      </c>
      <c r="AU118" s="31">
        <f t="shared" si="145"/>
        <v>0</v>
      </c>
      <c r="AV118" s="31">
        <f t="shared" si="146"/>
        <v>0</v>
      </c>
    </row>
    <row r="119" spans="1:48" ht="16.5" customHeight="1">
      <c r="A119" s="28"/>
      <c r="B119" s="29" t="s">
        <v>19</v>
      </c>
      <c r="C119" s="31">
        <v>0</v>
      </c>
      <c r="D119" s="31">
        <v>0</v>
      </c>
      <c r="E119" s="31">
        <v>0</v>
      </c>
      <c r="F119" s="30">
        <f t="shared" si="126"/>
        <v>0</v>
      </c>
      <c r="G119" s="31">
        <v>0</v>
      </c>
      <c r="H119" s="31">
        <v>0</v>
      </c>
      <c r="I119" s="30">
        <f t="shared" si="127"/>
        <v>0</v>
      </c>
      <c r="J119" s="31">
        <v>0</v>
      </c>
      <c r="K119" s="31">
        <v>0</v>
      </c>
      <c r="L119" s="31">
        <v>0</v>
      </c>
      <c r="M119" s="30">
        <f t="shared" si="128"/>
        <v>0</v>
      </c>
      <c r="N119" s="31">
        <v>0</v>
      </c>
      <c r="O119" s="31">
        <v>0</v>
      </c>
      <c r="P119" s="30">
        <f t="shared" si="129"/>
        <v>0</v>
      </c>
      <c r="Q119" s="30">
        <v>0</v>
      </c>
      <c r="R119" s="30">
        <v>0</v>
      </c>
      <c r="S119" s="30">
        <v>0</v>
      </c>
      <c r="T119" s="30">
        <f t="shared" si="130"/>
        <v>0</v>
      </c>
      <c r="U119" s="30">
        <v>0</v>
      </c>
      <c r="V119" s="30">
        <v>0</v>
      </c>
      <c r="W119" s="30">
        <f t="shared" si="131"/>
        <v>0</v>
      </c>
      <c r="X119" s="30">
        <f t="shared" si="132"/>
        <v>0</v>
      </c>
      <c r="Y119" s="30">
        <f t="shared" si="133"/>
        <v>0</v>
      </c>
      <c r="Z119" s="30">
        <f t="shared" si="134"/>
        <v>0</v>
      </c>
      <c r="AA119" s="30">
        <v>0</v>
      </c>
      <c r="AB119" s="30">
        <v>0</v>
      </c>
      <c r="AC119" s="30">
        <v>0</v>
      </c>
      <c r="AD119" s="30">
        <f t="shared" si="135"/>
        <v>0</v>
      </c>
      <c r="AE119" s="30">
        <v>25</v>
      </c>
      <c r="AF119" s="30">
        <v>7</v>
      </c>
      <c r="AG119" s="30">
        <v>0</v>
      </c>
      <c r="AH119" s="30">
        <f t="shared" si="136"/>
        <v>7</v>
      </c>
      <c r="AI119" s="30">
        <v>0</v>
      </c>
      <c r="AJ119" s="30">
        <v>0</v>
      </c>
      <c r="AK119" s="30">
        <v>0</v>
      </c>
      <c r="AL119" s="30">
        <f t="shared" si="137"/>
        <v>0</v>
      </c>
      <c r="AM119" s="30">
        <f t="shared" si="138"/>
        <v>7</v>
      </c>
      <c r="AN119" s="30">
        <f t="shared" si="139"/>
        <v>0</v>
      </c>
      <c r="AO119" s="31">
        <f t="shared" si="140"/>
        <v>7</v>
      </c>
      <c r="AP119" s="32">
        <v>2</v>
      </c>
      <c r="AQ119" s="31" t="str">
        <f t="shared" si="141"/>
        <v>0</v>
      </c>
      <c r="AR119" s="31" t="str">
        <f t="shared" si="142"/>
        <v>0</v>
      </c>
      <c r="AS119" s="31">
        <f t="shared" si="143"/>
        <v>0</v>
      </c>
      <c r="AT119" s="31">
        <f t="shared" si="144"/>
        <v>7</v>
      </c>
      <c r="AU119" s="31">
        <f t="shared" si="145"/>
        <v>0</v>
      </c>
      <c r="AV119" s="31">
        <f t="shared" si="146"/>
        <v>7</v>
      </c>
    </row>
    <row r="120" spans="1:48" ht="16.5" customHeight="1">
      <c r="A120" s="28"/>
      <c r="B120" s="29" t="s">
        <v>114</v>
      </c>
      <c r="C120" s="31">
        <v>0</v>
      </c>
      <c r="D120" s="31">
        <v>0</v>
      </c>
      <c r="E120" s="31">
        <v>0</v>
      </c>
      <c r="F120" s="30">
        <f t="shared" si="126"/>
        <v>0</v>
      </c>
      <c r="G120" s="31">
        <v>0</v>
      </c>
      <c r="H120" s="31">
        <v>0</v>
      </c>
      <c r="I120" s="30">
        <f t="shared" si="127"/>
        <v>0</v>
      </c>
      <c r="J120" s="31">
        <v>0</v>
      </c>
      <c r="K120" s="31">
        <v>0</v>
      </c>
      <c r="L120" s="31">
        <v>0</v>
      </c>
      <c r="M120" s="30">
        <f t="shared" si="128"/>
        <v>0</v>
      </c>
      <c r="N120" s="31">
        <v>0</v>
      </c>
      <c r="O120" s="31">
        <v>0</v>
      </c>
      <c r="P120" s="30">
        <f t="shared" si="129"/>
        <v>0</v>
      </c>
      <c r="Q120" s="30">
        <v>0</v>
      </c>
      <c r="R120" s="30">
        <v>0</v>
      </c>
      <c r="S120" s="30">
        <v>0</v>
      </c>
      <c r="T120" s="30">
        <f t="shared" si="130"/>
        <v>0</v>
      </c>
      <c r="U120" s="30">
        <v>0</v>
      </c>
      <c r="V120" s="30">
        <v>0</v>
      </c>
      <c r="W120" s="30">
        <f t="shared" si="131"/>
        <v>0</v>
      </c>
      <c r="X120" s="30">
        <f t="shared" si="132"/>
        <v>0</v>
      </c>
      <c r="Y120" s="30">
        <f t="shared" si="133"/>
        <v>0</v>
      </c>
      <c r="Z120" s="30">
        <f t="shared" si="134"/>
        <v>0</v>
      </c>
      <c r="AA120" s="30">
        <v>0</v>
      </c>
      <c r="AB120" s="30">
        <v>0</v>
      </c>
      <c r="AC120" s="30">
        <v>0</v>
      </c>
      <c r="AD120" s="30">
        <f t="shared" si="135"/>
        <v>0</v>
      </c>
      <c r="AE120" s="30">
        <v>15</v>
      </c>
      <c r="AF120" s="30">
        <v>12</v>
      </c>
      <c r="AG120" s="30">
        <v>2</v>
      </c>
      <c r="AH120" s="30">
        <f t="shared" si="136"/>
        <v>14</v>
      </c>
      <c r="AI120" s="30">
        <v>0</v>
      </c>
      <c r="AJ120" s="30">
        <v>0</v>
      </c>
      <c r="AK120" s="30">
        <v>0</v>
      </c>
      <c r="AL120" s="30">
        <f t="shared" si="137"/>
        <v>0</v>
      </c>
      <c r="AM120" s="30">
        <f t="shared" si="138"/>
        <v>12</v>
      </c>
      <c r="AN120" s="30">
        <f t="shared" si="139"/>
        <v>2</v>
      </c>
      <c r="AO120" s="31">
        <f t="shared" si="140"/>
        <v>14</v>
      </c>
      <c r="AP120" s="32">
        <v>2</v>
      </c>
      <c r="AQ120" s="31" t="str">
        <f t="shared" si="141"/>
        <v>0</v>
      </c>
      <c r="AR120" s="31" t="str">
        <f t="shared" si="142"/>
        <v>0</v>
      </c>
      <c r="AS120" s="31">
        <f t="shared" si="143"/>
        <v>0</v>
      </c>
      <c r="AT120" s="31">
        <f t="shared" si="144"/>
        <v>12</v>
      </c>
      <c r="AU120" s="31">
        <f t="shared" si="145"/>
        <v>2</v>
      </c>
      <c r="AV120" s="31">
        <f t="shared" si="146"/>
        <v>14</v>
      </c>
    </row>
    <row r="121" spans="1:48" ht="16.5" customHeight="1">
      <c r="A121" s="28"/>
      <c r="B121" s="29" t="s">
        <v>18</v>
      </c>
      <c r="C121" s="31">
        <v>0</v>
      </c>
      <c r="D121" s="31">
        <v>0</v>
      </c>
      <c r="E121" s="31">
        <v>0</v>
      </c>
      <c r="F121" s="30">
        <f t="shared" si="126"/>
        <v>0</v>
      </c>
      <c r="G121" s="31"/>
      <c r="H121" s="31"/>
      <c r="I121" s="30">
        <f t="shared" si="127"/>
        <v>0</v>
      </c>
      <c r="J121" s="31">
        <v>0</v>
      </c>
      <c r="K121" s="31"/>
      <c r="L121" s="31"/>
      <c r="M121" s="30">
        <f t="shared" si="128"/>
        <v>0</v>
      </c>
      <c r="N121" s="31"/>
      <c r="O121" s="31"/>
      <c r="P121" s="30">
        <f t="shared" si="129"/>
        <v>0</v>
      </c>
      <c r="Q121" s="30">
        <v>0</v>
      </c>
      <c r="R121" s="30"/>
      <c r="S121" s="30"/>
      <c r="T121" s="30">
        <f t="shared" si="130"/>
        <v>0</v>
      </c>
      <c r="U121" s="30">
        <v>0</v>
      </c>
      <c r="V121" s="30">
        <v>0</v>
      </c>
      <c r="W121" s="30">
        <f t="shared" si="131"/>
        <v>0</v>
      </c>
      <c r="X121" s="30">
        <f t="shared" si="132"/>
        <v>0</v>
      </c>
      <c r="Y121" s="30">
        <f t="shared" si="133"/>
        <v>0</v>
      </c>
      <c r="Z121" s="30">
        <f t="shared" si="134"/>
        <v>0</v>
      </c>
      <c r="AA121" s="30">
        <v>0</v>
      </c>
      <c r="AB121" s="30">
        <v>0</v>
      </c>
      <c r="AC121" s="30">
        <v>0</v>
      </c>
      <c r="AD121" s="30">
        <f t="shared" si="135"/>
        <v>0</v>
      </c>
      <c r="AE121" s="30">
        <v>20</v>
      </c>
      <c r="AF121" s="30"/>
      <c r="AG121" s="30"/>
      <c r="AH121" s="30">
        <f t="shared" si="136"/>
        <v>0</v>
      </c>
      <c r="AI121" s="30">
        <v>0</v>
      </c>
      <c r="AJ121" s="30">
        <v>0</v>
      </c>
      <c r="AK121" s="30">
        <v>0</v>
      </c>
      <c r="AL121" s="30">
        <f t="shared" si="137"/>
        <v>0</v>
      </c>
      <c r="AM121" s="30">
        <f t="shared" si="138"/>
        <v>0</v>
      </c>
      <c r="AN121" s="30">
        <f t="shared" si="139"/>
        <v>0</v>
      </c>
      <c r="AO121" s="31">
        <f t="shared" si="140"/>
        <v>0</v>
      </c>
      <c r="AP121" s="32">
        <v>2</v>
      </c>
      <c r="AQ121" s="31" t="str">
        <f t="shared" si="141"/>
        <v>0</v>
      </c>
      <c r="AR121" s="31" t="str">
        <f t="shared" si="142"/>
        <v>0</v>
      </c>
      <c r="AS121" s="31">
        <f t="shared" si="143"/>
        <v>0</v>
      </c>
      <c r="AT121" s="31">
        <f t="shared" si="144"/>
        <v>0</v>
      </c>
      <c r="AU121" s="31">
        <f t="shared" si="145"/>
        <v>0</v>
      </c>
      <c r="AV121" s="31">
        <f t="shared" si="146"/>
        <v>0</v>
      </c>
    </row>
    <row r="122" spans="1:48" ht="16.5" customHeight="1">
      <c r="A122" s="28"/>
      <c r="B122" s="29" t="s">
        <v>185</v>
      </c>
      <c r="C122" s="31"/>
      <c r="D122" s="31">
        <v>0</v>
      </c>
      <c r="E122" s="31">
        <v>0</v>
      </c>
      <c r="F122" s="30">
        <f t="shared" si="126"/>
        <v>0</v>
      </c>
      <c r="G122" s="31">
        <v>0</v>
      </c>
      <c r="H122" s="31">
        <v>0</v>
      </c>
      <c r="I122" s="30">
        <f t="shared" si="127"/>
        <v>0</v>
      </c>
      <c r="J122" s="31"/>
      <c r="K122" s="31">
        <v>0</v>
      </c>
      <c r="L122" s="31">
        <v>0</v>
      </c>
      <c r="M122" s="30">
        <f t="shared" si="128"/>
        <v>0</v>
      </c>
      <c r="N122" s="31">
        <v>0</v>
      </c>
      <c r="O122" s="31">
        <v>0</v>
      </c>
      <c r="P122" s="30">
        <f t="shared" si="129"/>
        <v>0</v>
      </c>
      <c r="Q122" s="30"/>
      <c r="R122" s="30">
        <v>0</v>
      </c>
      <c r="S122" s="30">
        <v>0</v>
      </c>
      <c r="T122" s="30">
        <f t="shared" si="130"/>
        <v>0</v>
      </c>
      <c r="U122" s="30"/>
      <c r="V122" s="30"/>
      <c r="W122" s="30">
        <f t="shared" si="131"/>
        <v>0</v>
      </c>
      <c r="X122" s="30">
        <f t="shared" si="132"/>
        <v>0</v>
      </c>
      <c r="Y122" s="30">
        <f t="shared" si="133"/>
        <v>0</v>
      </c>
      <c r="Z122" s="30">
        <f t="shared" si="134"/>
        <v>0</v>
      </c>
      <c r="AA122" s="30"/>
      <c r="AB122" s="30"/>
      <c r="AC122" s="30"/>
      <c r="AD122" s="30">
        <f t="shared" si="135"/>
        <v>0</v>
      </c>
      <c r="AE122" s="30"/>
      <c r="AF122" s="30">
        <v>4</v>
      </c>
      <c r="AG122" s="30">
        <v>0</v>
      </c>
      <c r="AH122" s="30">
        <f t="shared" si="136"/>
        <v>4</v>
      </c>
      <c r="AI122" s="30"/>
      <c r="AJ122" s="30"/>
      <c r="AK122" s="30"/>
      <c r="AL122" s="30">
        <f t="shared" si="137"/>
        <v>0</v>
      </c>
      <c r="AM122" s="30">
        <f t="shared" si="138"/>
        <v>4</v>
      </c>
      <c r="AN122" s="30">
        <f t="shared" si="139"/>
        <v>0</v>
      </c>
      <c r="AO122" s="31">
        <f t="shared" si="140"/>
        <v>4</v>
      </c>
      <c r="AP122" s="32">
        <v>2</v>
      </c>
      <c r="AQ122" s="31" t="str">
        <f t="shared" si="141"/>
        <v>0</v>
      </c>
      <c r="AR122" s="31" t="str">
        <f t="shared" si="142"/>
        <v>0</v>
      </c>
      <c r="AS122" s="31">
        <f t="shared" si="143"/>
        <v>0</v>
      </c>
      <c r="AT122" s="31">
        <f t="shared" si="144"/>
        <v>4</v>
      </c>
      <c r="AU122" s="31">
        <f t="shared" si="145"/>
        <v>0</v>
      </c>
      <c r="AV122" s="31">
        <f t="shared" si="146"/>
        <v>4</v>
      </c>
    </row>
    <row r="123" spans="1:48" ht="16.5" customHeight="1">
      <c r="A123" s="28"/>
      <c r="B123" s="29" t="s">
        <v>186</v>
      </c>
      <c r="C123" s="31"/>
      <c r="D123" s="31">
        <v>0</v>
      </c>
      <c r="E123" s="31">
        <v>0</v>
      </c>
      <c r="F123" s="30">
        <f t="shared" si="126"/>
        <v>0</v>
      </c>
      <c r="G123" s="31">
        <v>0</v>
      </c>
      <c r="H123" s="31">
        <v>0</v>
      </c>
      <c r="I123" s="30">
        <f t="shared" si="127"/>
        <v>0</v>
      </c>
      <c r="J123" s="31"/>
      <c r="K123" s="31">
        <v>0</v>
      </c>
      <c r="L123" s="31">
        <v>0</v>
      </c>
      <c r="M123" s="30">
        <f t="shared" si="128"/>
        <v>0</v>
      </c>
      <c r="N123" s="31">
        <v>0</v>
      </c>
      <c r="O123" s="31">
        <v>0</v>
      </c>
      <c r="P123" s="30">
        <f t="shared" si="129"/>
        <v>0</v>
      </c>
      <c r="Q123" s="30"/>
      <c r="R123" s="30">
        <v>0</v>
      </c>
      <c r="S123" s="30">
        <v>0</v>
      </c>
      <c r="T123" s="30">
        <f t="shared" si="130"/>
        <v>0</v>
      </c>
      <c r="U123" s="30"/>
      <c r="V123" s="30"/>
      <c r="W123" s="30">
        <f t="shared" si="131"/>
        <v>0</v>
      </c>
      <c r="X123" s="30">
        <f t="shared" si="132"/>
        <v>0</v>
      </c>
      <c r="Y123" s="30">
        <f t="shared" si="133"/>
        <v>0</v>
      </c>
      <c r="Z123" s="30">
        <f t="shared" si="134"/>
        <v>0</v>
      </c>
      <c r="AA123" s="30"/>
      <c r="AB123" s="30"/>
      <c r="AC123" s="30"/>
      <c r="AD123" s="30">
        <f t="shared" si="135"/>
        <v>0</v>
      </c>
      <c r="AE123" s="30"/>
      <c r="AF123" s="30">
        <v>7</v>
      </c>
      <c r="AG123" s="30">
        <v>1</v>
      </c>
      <c r="AH123" s="30">
        <f t="shared" si="136"/>
        <v>8</v>
      </c>
      <c r="AI123" s="30"/>
      <c r="AJ123" s="30"/>
      <c r="AK123" s="30"/>
      <c r="AL123" s="30">
        <f t="shared" si="137"/>
        <v>0</v>
      </c>
      <c r="AM123" s="30">
        <f t="shared" si="138"/>
        <v>7</v>
      </c>
      <c r="AN123" s="30">
        <f t="shared" si="139"/>
        <v>1</v>
      </c>
      <c r="AO123" s="31">
        <f t="shared" si="140"/>
        <v>8</v>
      </c>
      <c r="AP123" s="32">
        <v>2</v>
      </c>
      <c r="AQ123" s="31" t="str">
        <f t="shared" si="141"/>
        <v>0</v>
      </c>
      <c r="AR123" s="31" t="str">
        <f t="shared" si="142"/>
        <v>0</v>
      </c>
      <c r="AS123" s="31">
        <f t="shared" si="143"/>
        <v>0</v>
      </c>
      <c r="AT123" s="31">
        <f t="shared" si="144"/>
        <v>7</v>
      </c>
      <c r="AU123" s="31">
        <f t="shared" si="145"/>
        <v>1</v>
      </c>
      <c r="AV123" s="31">
        <f t="shared" si="146"/>
        <v>8</v>
      </c>
    </row>
    <row r="124" spans="1:48" ht="16.5" customHeight="1">
      <c r="A124" s="28"/>
      <c r="B124" s="29" t="s">
        <v>187</v>
      </c>
      <c r="C124" s="31"/>
      <c r="D124" s="31">
        <v>0</v>
      </c>
      <c r="E124" s="31">
        <v>0</v>
      </c>
      <c r="F124" s="30">
        <f t="shared" si="126"/>
        <v>0</v>
      </c>
      <c r="G124" s="31">
        <v>0</v>
      </c>
      <c r="H124" s="31">
        <v>0</v>
      </c>
      <c r="I124" s="30">
        <f t="shared" si="127"/>
        <v>0</v>
      </c>
      <c r="J124" s="31"/>
      <c r="K124" s="31">
        <v>0</v>
      </c>
      <c r="L124" s="31">
        <v>0</v>
      </c>
      <c r="M124" s="30">
        <f t="shared" si="128"/>
        <v>0</v>
      </c>
      <c r="N124" s="31">
        <v>0</v>
      </c>
      <c r="O124" s="31">
        <v>0</v>
      </c>
      <c r="P124" s="30">
        <f t="shared" si="129"/>
        <v>0</v>
      </c>
      <c r="Q124" s="30"/>
      <c r="R124" s="30">
        <v>0</v>
      </c>
      <c r="S124" s="30">
        <v>0</v>
      </c>
      <c r="T124" s="30">
        <f t="shared" si="130"/>
        <v>0</v>
      </c>
      <c r="U124" s="30"/>
      <c r="V124" s="30"/>
      <c r="W124" s="30">
        <f t="shared" si="131"/>
        <v>0</v>
      </c>
      <c r="X124" s="30">
        <f t="shared" si="132"/>
        <v>0</v>
      </c>
      <c r="Y124" s="30">
        <f t="shared" si="133"/>
        <v>0</v>
      </c>
      <c r="Z124" s="30">
        <f t="shared" si="134"/>
        <v>0</v>
      </c>
      <c r="AA124" s="30"/>
      <c r="AB124" s="30"/>
      <c r="AC124" s="30"/>
      <c r="AD124" s="30">
        <f t="shared" si="135"/>
        <v>0</v>
      </c>
      <c r="AE124" s="30"/>
      <c r="AF124" s="30">
        <v>3</v>
      </c>
      <c r="AG124" s="30">
        <v>0</v>
      </c>
      <c r="AH124" s="30">
        <f t="shared" si="136"/>
        <v>3</v>
      </c>
      <c r="AI124" s="30"/>
      <c r="AJ124" s="30"/>
      <c r="AK124" s="30"/>
      <c r="AL124" s="30">
        <f t="shared" si="137"/>
        <v>0</v>
      </c>
      <c r="AM124" s="30">
        <f t="shared" si="138"/>
        <v>3</v>
      </c>
      <c r="AN124" s="30">
        <f t="shared" si="139"/>
        <v>0</v>
      </c>
      <c r="AO124" s="31">
        <f t="shared" si="140"/>
        <v>3</v>
      </c>
      <c r="AP124" s="32">
        <v>2</v>
      </c>
      <c r="AQ124" s="31" t="str">
        <f t="shared" si="141"/>
        <v>0</v>
      </c>
      <c r="AR124" s="31" t="str">
        <f t="shared" si="142"/>
        <v>0</v>
      </c>
      <c r="AS124" s="31">
        <f t="shared" si="143"/>
        <v>0</v>
      </c>
      <c r="AT124" s="31">
        <f t="shared" si="144"/>
        <v>3</v>
      </c>
      <c r="AU124" s="31">
        <f t="shared" si="145"/>
        <v>0</v>
      </c>
      <c r="AV124" s="31">
        <f t="shared" si="146"/>
        <v>3</v>
      </c>
    </row>
    <row r="125" spans="1:48" ht="16.5" customHeight="1">
      <c r="A125" s="28"/>
      <c r="B125" s="29" t="s">
        <v>141</v>
      </c>
      <c r="C125" s="31">
        <v>0</v>
      </c>
      <c r="D125" s="31">
        <v>0</v>
      </c>
      <c r="E125" s="31">
        <v>0</v>
      </c>
      <c r="F125" s="30">
        <f t="shared" si="126"/>
        <v>0</v>
      </c>
      <c r="G125" s="31">
        <v>0</v>
      </c>
      <c r="H125" s="31">
        <v>0</v>
      </c>
      <c r="I125" s="30">
        <f t="shared" si="127"/>
        <v>0</v>
      </c>
      <c r="J125" s="31">
        <v>0</v>
      </c>
      <c r="K125" s="31">
        <v>0</v>
      </c>
      <c r="L125" s="31">
        <v>0</v>
      </c>
      <c r="M125" s="30">
        <f t="shared" si="128"/>
        <v>0</v>
      </c>
      <c r="N125" s="31">
        <v>0</v>
      </c>
      <c r="O125" s="31">
        <v>0</v>
      </c>
      <c r="P125" s="30">
        <f t="shared" si="129"/>
        <v>0</v>
      </c>
      <c r="Q125" s="30">
        <v>0</v>
      </c>
      <c r="R125" s="30">
        <v>0</v>
      </c>
      <c r="S125" s="30">
        <v>0</v>
      </c>
      <c r="T125" s="30">
        <f t="shared" si="130"/>
        <v>0</v>
      </c>
      <c r="U125" s="30">
        <v>0</v>
      </c>
      <c r="V125" s="30">
        <v>0</v>
      </c>
      <c r="W125" s="30">
        <f t="shared" si="131"/>
        <v>0</v>
      </c>
      <c r="X125" s="30">
        <f t="shared" si="132"/>
        <v>0</v>
      </c>
      <c r="Y125" s="30">
        <f t="shared" si="133"/>
        <v>0</v>
      </c>
      <c r="Z125" s="30">
        <f t="shared" si="134"/>
        <v>0</v>
      </c>
      <c r="AA125" s="30">
        <v>0</v>
      </c>
      <c r="AB125" s="30">
        <v>0</v>
      </c>
      <c r="AC125" s="30">
        <v>0</v>
      </c>
      <c r="AD125" s="30">
        <f t="shared" si="135"/>
        <v>0</v>
      </c>
      <c r="AE125" s="30">
        <v>15</v>
      </c>
      <c r="AF125" s="30">
        <v>0</v>
      </c>
      <c r="AG125" s="30">
        <v>0</v>
      </c>
      <c r="AH125" s="30">
        <f t="shared" si="136"/>
        <v>0</v>
      </c>
      <c r="AI125" s="30">
        <v>0</v>
      </c>
      <c r="AJ125" s="30">
        <v>0</v>
      </c>
      <c r="AK125" s="30">
        <v>0</v>
      </c>
      <c r="AL125" s="30">
        <f t="shared" si="137"/>
        <v>0</v>
      </c>
      <c r="AM125" s="30">
        <f t="shared" si="138"/>
        <v>0</v>
      </c>
      <c r="AN125" s="30">
        <f t="shared" si="139"/>
        <v>0</v>
      </c>
      <c r="AO125" s="31">
        <f t="shared" si="140"/>
        <v>0</v>
      </c>
      <c r="AP125" s="32">
        <v>2</v>
      </c>
      <c r="AQ125" s="31" t="str">
        <f t="shared" si="141"/>
        <v>0</v>
      </c>
      <c r="AR125" s="31" t="str">
        <f t="shared" si="142"/>
        <v>0</v>
      </c>
      <c r="AS125" s="31">
        <f t="shared" si="143"/>
        <v>0</v>
      </c>
      <c r="AT125" s="31">
        <f t="shared" si="144"/>
        <v>0</v>
      </c>
      <c r="AU125" s="31">
        <f t="shared" si="145"/>
        <v>0</v>
      </c>
      <c r="AV125" s="31">
        <f t="shared" si="146"/>
        <v>0</v>
      </c>
    </row>
    <row r="126" spans="1:48" ht="16.5" customHeight="1">
      <c r="A126" s="28"/>
      <c r="B126" s="29" t="s">
        <v>28</v>
      </c>
      <c r="C126" s="31">
        <v>0</v>
      </c>
      <c r="D126" s="31">
        <v>0</v>
      </c>
      <c r="E126" s="31">
        <v>0</v>
      </c>
      <c r="F126" s="30">
        <f t="shared" si="126"/>
        <v>0</v>
      </c>
      <c r="G126" s="31">
        <v>0</v>
      </c>
      <c r="H126" s="31">
        <v>0</v>
      </c>
      <c r="I126" s="30">
        <f t="shared" si="127"/>
        <v>0</v>
      </c>
      <c r="J126" s="31">
        <v>0</v>
      </c>
      <c r="K126" s="31">
        <v>0</v>
      </c>
      <c r="L126" s="31">
        <v>0</v>
      </c>
      <c r="M126" s="30">
        <f t="shared" si="128"/>
        <v>0</v>
      </c>
      <c r="N126" s="31">
        <v>0</v>
      </c>
      <c r="O126" s="31">
        <v>0</v>
      </c>
      <c r="P126" s="30">
        <f t="shared" si="129"/>
        <v>0</v>
      </c>
      <c r="Q126" s="30">
        <v>0</v>
      </c>
      <c r="R126" s="30">
        <v>0</v>
      </c>
      <c r="S126" s="30">
        <v>0</v>
      </c>
      <c r="T126" s="30">
        <f t="shared" si="130"/>
        <v>0</v>
      </c>
      <c r="U126" s="30">
        <v>0</v>
      </c>
      <c r="V126" s="30">
        <v>0</v>
      </c>
      <c r="W126" s="30">
        <f t="shared" si="131"/>
        <v>0</v>
      </c>
      <c r="X126" s="30">
        <f t="shared" si="132"/>
        <v>0</v>
      </c>
      <c r="Y126" s="30">
        <f t="shared" si="133"/>
        <v>0</v>
      </c>
      <c r="Z126" s="30">
        <f t="shared" si="134"/>
        <v>0</v>
      </c>
      <c r="AA126" s="30">
        <v>0</v>
      </c>
      <c r="AB126" s="30">
        <v>0</v>
      </c>
      <c r="AC126" s="30">
        <v>0</v>
      </c>
      <c r="AD126" s="30">
        <f t="shared" si="135"/>
        <v>0</v>
      </c>
      <c r="AE126" s="30">
        <v>10</v>
      </c>
      <c r="AF126" s="30">
        <v>3</v>
      </c>
      <c r="AG126" s="30">
        <v>0</v>
      </c>
      <c r="AH126" s="30">
        <f t="shared" si="136"/>
        <v>3</v>
      </c>
      <c r="AI126" s="30">
        <v>0</v>
      </c>
      <c r="AJ126" s="30">
        <v>0</v>
      </c>
      <c r="AK126" s="30">
        <v>0</v>
      </c>
      <c r="AL126" s="30">
        <f t="shared" si="137"/>
        <v>0</v>
      </c>
      <c r="AM126" s="30">
        <f t="shared" si="138"/>
        <v>3</v>
      </c>
      <c r="AN126" s="30">
        <f t="shared" si="139"/>
        <v>0</v>
      </c>
      <c r="AO126" s="31">
        <f t="shared" si="140"/>
        <v>3</v>
      </c>
      <c r="AP126" s="32">
        <v>2</v>
      </c>
      <c r="AQ126" s="31" t="str">
        <f t="shared" si="141"/>
        <v>0</v>
      </c>
      <c r="AR126" s="31" t="str">
        <f t="shared" si="142"/>
        <v>0</v>
      </c>
      <c r="AS126" s="31">
        <f t="shared" si="143"/>
        <v>0</v>
      </c>
      <c r="AT126" s="31">
        <f t="shared" si="144"/>
        <v>3</v>
      </c>
      <c r="AU126" s="31">
        <f t="shared" si="145"/>
        <v>0</v>
      </c>
      <c r="AV126" s="31">
        <f t="shared" si="146"/>
        <v>3</v>
      </c>
    </row>
    <row r="127" spans="1:48" ht="16.5" customHeight="1">
      <c r="A127" s="28"/>
      <c r="B127" s="29" t="s">
        <v>147</v>
      </c>
      <c r="C127" s="31">
        <v>0</v>
      </c>
      <c r="D127" s="31">
        <v>0</v>
      </c>
      <c r="E127" s="31">
        <v>0</v>
      </c>
      <c r="F127" s="30">
        <f t="shared" si="126"/>
        <v>0</v>
      </c>
      <c r="G127" s="31">
        <v>0</v>
      </c>
      <c r="H127" s="31">
        <v>0</v>
      </c>
      <c r="I127" s="30">
        <f t="shared" si="127"/>
        <v>0</v>
      </c>
      <c r="J127" s="31">
        <v>0</v>
      </c>
      <c r="K127" s="31">
        <v>0</v>
      </c>
      <c r="L127" s="31">
        <v>0</v>
      </c>
      <c r="M127" s="30">
        <f t="shared" si="128"/>
        <v>0</v>
      </c>
      <c r="N127" s="31">
        <v>0</v>
      </c>
      <c r="O127" s="31">
        <v>0</v>
      </c>
      <c r="P127" s="30">
        <f t="shared" si="129"/>
        <v>0</v>
      </c>
      <c r="Q127" s="30">
        <v>0</v>
      </c>
      <c r="R127" s="30">
        <v>0</v>
      </c>
      <c r="S127" s="30">
        <v>0</v>
      </c>
      <c r="T127" s="30">
        <f t="shared" si="130"/>
        <v>0</v>
      </c>
      <c r="U127" s="30">
        <v>0</v>
      </c>
      <c r="V127" s="30">
        <v>0</v>
      </c>
      <c r="W127" s="30">
        <f t="shared" si="131"/>
        <v>0</v>
      </c>
      <c r="X127" s="30">
        <f t="shared" si="132"/>
        <v>0</v>
      </c>
      <c r="Y127" s="30">
        <f t="shared" si="133"/>
        <v>0</v>
      </c>
      <c r="Z127" s="30">
        <f t="shared" si="134"/>
        <v>0</v>
      </c>
      <c r="AA127" s="30">
        <v>0</v>
      </c>
      <c r="AB127" s="30">
        <v>0</v>
      </c>
      <c r="AC127" s="30">
        <v>0</v>
      </c>
      <c r="AD127" s="30">
        <f t="shared" si="135"/>
        <v>0</v>
      </c>
      <c r="AE127" s="30">
        <v>13</v>
      </c>
      <c r="AF127" s="30">
        <v>1</v>
      </c>
      <c r="AG127" s="30">
        <v>0</v>
      </c>
      <c r="AH127" s="30">
        <f t="shared" si="136"/>
        <v>1</v>
      </c>
      <c r="AI127" s="30">
        <v>0</v>
      </c>
      <c r="AJ127" s="30">
        <v>0</v>
      </c>
      <c r="AK127" s="30">
        <v>0</v>
      </c>
      <c r="AL127" s="30">
        <f t="shared" si="137"/>
        <v>0</v>
      </c>
      <c r="AM127" s="30">
        <f t="shared" si="138"/>
        <v>1</v>
      </c>
      <c r="AN127" s="30">
        <f t="shared" si="139"/>
        <v>0</v>
      </c>
      <c r="AO127" s="31">
        <f t="shared" si="140"/>
        <v>1</v>
      </c>
      <c r="AP127" s="32">
        <v>2</v>
      </c>
      <c r="AQ127" s="31" t="str">
        <f t="shared" si="141"/>
        <v>0</v>
      </c>
      <c r="AR127" s="31" t="str">
        <f t="shared" si="142"/>
        <v>0</v>
      </c>
      <c r="AS127" s="31">
        <f t="shared" si="143"/>
        <v>0</v>
      </c>
      <c r="AT127" s="31">
        <f t="shared" si="144"/>
        <v>1</v>
      </c>
      <c r="AU127" s="31">
        <f t="shared" si="145"/>
        <v>0</v>
      </c>
      <c r="AV127" s="31">
        <f t="shared" si="146"/>
        <v>1</v>
      </c>
    </row>
    <row r="128" spans="1:48" ht="16.5" customHeight="1">
      <c r="A128" s="28"/>
      <c r="B128" s="29" t="s">
        <v>146</v>
      </c>
      <c r="C128" s="31">
        <v>0</v>
      </c>
      <c r="D128" s="31">
        <v>0</v>
      </c>
      <c r="E128" s="31">
        <v>0</v>
      </c>
      <c r="F128" s="30">
        <f t="shared" si="126"/>
        <v>0</v>
      </c>
      <c r="G128" s="31">
        <v>0</v>
      </c>
      <c r="H128" s="31">
        <v>0</v>
      </c>
      <c r="I128" s="30">
        <f t="shared" si="127"/>
        <v>0</v>
      </c>
      <c r="J128" s="31">
        <v>0</v>
      </c>
      <c r="K128" s="31">
        <v>0</v>
      </c>
      <c r="L128" s="31">
        <v>0</v>
      </c>
      <c r="M128" s="30">
        <f t="shared" si="128"/>
        <v>0</v>
      </c>
      <c r="N128" s="31">
        <v>0</v>
      </c>
      <c r="O128" s="31">
        <v>0</v>
      </c>
      <c r="P128" s="30">
        <f t="shared" si="129"/>
        <v>0</v>
      </c>
      <c r="Q128" s="30">
        <v>0</v>
      </c>
      <c r="R128" s="30">
        <v>0</v>
      </c>
      <c r="S128" s="30">
        <v>0</v>
      </c>
      <c r="T128" s="30">
        <f t="shared" si="130"/>
        <v>0</v>
      </c>
      <c r="U128" s="30">
        <v>0</v>
      </c>
      <c r="V128" s="30">
        <v>0</v>
      </c>
      <c r="W128" s="30">
        <f t="shared" si="131"/>
        <v>0</v>
      </c>
      <c r="X128" s="30">
        <f t="shared" si="132"/>
        <v>0</v>
      </c>
      <c r="Y128" s="30">
        <f t="shared" si="133"/>
        <v>0</v>
      </c>
      <c r="Z128" s="30">
        <f t="shared" si="134"/>
        <v>0</v>
      </c>
      <c r="AA128" s="30">
        <v>0</v>
      </c>
      <c r="AB128" s="30">
        <v>0</v>
      </c>
      <c r="AC128" s="30">
        <v>0</v>
      </c>
      <c r="AD128" s="30">
        <f t="shared" si="135"/>
        <v>0</v>
      </c>
      <c r="AE128" s="30">
        <v>13</v>
      </c>
      <c r="AF128" s="30">
        <v>0</v>
      </c>
      <c r="AG128" s="30">
        <v>0</v>
      </c>
      <c r="AH128" s="30">
        <f t="shared" si="136"/>
        <v>0</v>
      </c>
      <c r="AI128" s="30">
        <v>0</v>
      </c>
      <c r="AJ128" s="30">
        <v>0</v>
      </c>
      <c r="AK128" s="30">
        <v>0</v>
      </c>
      <c r="AL128" s="30">
        <f t="shared" si="137"/>
        <v>0</v>
      </c>
      <c r="AM128" s="30">
        <f t="shared" si="138"/>
        <v>0</v>
      </c>
      <c r="AN128" s="30">
        <f t="shared" si="139"/>
        <v>0</v>
      </c>
      <c r="AO128" s="31">
        <f t="shared" si="140"/>
        <v>0</v>
      </c>
      <c r="AP128" s="32">
        <v>2</v>
      </c>
      <c r="AQ128" s="31" t="str">
        <f t="shared" si="141"/>
        <v>0</v>
      </c>
      <c r="AR128" s="31" t="str">
        <f t="shared" si="142"/>
        <v>0</v>
      </c>
      <c r="AS128" s="31">
        <f t="shared" si="143"/>
        <v>0</v>
      </c>
      <c r="AT128" s="31">
        <f t="shared" si="144"/>
        <v>0</v>
      </c>
      <c r="AU128" s="31">
        <f t="shared" si="145"/>
        <v>0</v>
      </c>
      <c r="AV128" s="31">
        <f t="shared" si="146"/>
        <v>0</v>
      </c>
    </row>
    <row r="129" spans="1:48" ht="16.5" customHeight="1">
      <c r="A129" s="28"/>
      <c r="B129" s="29" t="s">
        <v>20</v>
      </c>
      <c r="C129" s="31">
        <v>0</v>
      </c>
      <c r="D129" s="31">
        <v>0</v>
      </c>
      <c r="E129" s="31">
        <v>0</v>
      </c>
      <c r="F129" s="30">
        <f t="shared" si="126"/>
        <v>0</v>
      </c>
      <c r="G129" s="31">
        <v>0</v>
      </c>
      <c r="H129" s="31">
        <v>0</v>
      </c>
      <c r="I129" s="30">
        <f t="shared" si="127"/>
        <v>0</v>
      </c>
      <c r="J129" s="31">
        <v>0</v>
      </c>
      <c r="K129" s="31">
        <v>0</v>
      </c>
      <c r="L129" s="31">
        <v>0</v>
      </c>
      <c r="M129" s="30">
        <f t="shared" si="128"/>
        <v>0</v>
      </c>
      <c r="N129" s="31">
        <v>0</v>
      </c>
      <c r="O129" s="31">
        <v>0</v>
      </c>
      <c r="P129" s="30">
        <f t="shared" si="129"/>
        <v>0</v>
      </c>
      <c r="Q129" s="30">
        <v>0</v>
      </c>
      <c r="R129" s="30">
        <v>0</v>
      </c>
      <c r="S129" s="30">
        <v>0</v>
      </c>
      <c r="T129" s="30">
        <f t="shared" si="130"/>
        <v>0</v>
      </c>
      <c r="U129" s="30">
        <v>0</v>
      </c>
      <c r="V129" s="30">
        <v>0</v>
      </c>
      <c r="W129" s="30">
        <f t="shared" si="131"/>
        <v>0</v>
      </c>
      <c r="X129" s="30">
        <f t="shared" si="132"/>
        <v>0</v>
      </c>
      <c r="Y129" s="30">
        <f t="shared" si="133"/>
        <v>0</v>
      </c>
      <c r="Z129" s="30">
        <f t="shared" si="134"/>
        <v>0</v>
      </c>
      <c r="AA129" s="30">
        <v>0</v>
      </c>
      <c r="AB129" s="30">
        <v>0</v>
      </c>
      <c r="AC129" s="30">
        <v>0</v>
      </c>
      <c r="AD129" s="30">
        <f t="shared" si="135"/>
        <v>0</v>
      </c>
      <c r="AE129" s="30">
        <v>15</v>
      </c>
      <c r="AF129" s="30">
        <v>11</v>
      </c>
      <c r="AG129" s="30">
        <v>3</v>
      </c>
      <c r="AH129" s="30">
        <f t="shared" si="136"/>
        <v>14</v>
      </c>
      <c r="AI129" s="30">
        <v>0</v>
      </c>
      <c r="AJ129" s="30">
        <v>0</v>
      </c>
      <c r="AK129" s="30">
        <v>0</v>
      </c>
      <c r="AL129" s="30">
        <f t="shared" si="137"/>
        <v>0</v>
      </c>
      <c r="AM129" s="30">
        <f t="shared" si="138"/>
        <v>11</v>
      </c>
      <c r="AN129" s="30">
        <f t="shared" si="139"/>
        <v>3</v>
      </c>
      <c r="AO129" s="31">
        <f t="shared" si="140"/>
        <v>14</v>
      </c>
      <c r="AP129" s="32">
        <v>2</v>
      </c>
      <c r="AQ129" s="31" t="str">
        <f t="shared" si="141"/>
        <v>0</v>
      </c>
      <c r="AR129" s="31" t="str">
        <f t="shared" si="142"/>
        <v>0</v>
      </c>
      <c r="AS129" s="31">
        <f t="shared" si="143"/>
        <v>0</v>
      </c>
      <c r="AT129" s="31">
        <f t="shared" si="144"/>
        <v>11</v>
      </c>
      <c r="AU129" s="31">
        <f t="shared" si="145"/>
        <v>3</v>
      </c>
      <c r="AV129" s="31">
        <f t="shared" si="146"/>
        <v>14</v>
      </c>
    </row>
    <row r="130" spans="1:48" s="38" customFormat="1" ht="16.5" customHeight="1">
      <c r="A130" s="33"/>
      <c r="B130" s="34" t="s">
        <v>93</v>
      </c>
      <c r="C130" s="53">
        <f>SUM(C117:C129)</f>
        <v>0</v>
      </c>
      <c r="D130" s="36">
        <f t="shared" ref="D130:AV130" si="147">SUM(D117:D129)</f>
        <v>0</v>
      </c>
      <c r="E130" s="36">
        <f t="shared" si="147"/>
        <v>0</v>
      </c>
      <c r="F130" s="35">
        <f t="shared" si="147"/>
        <v>0</v>
      </c>
      <c r="G130" s="36">
        <f t="shared" si="147"/>
        <v>0</v>
      </c>
      <c r="H130" s="36">
        <f t="shared" si="147"/>
        <v>0</v>
      </c>
      <c r="I130" s="35">
        <f t="shared" si="147"/>
        <v>0</v>
      </c>
      <c r="J130" s="36">
        <f t="shared" si="147"/>
        <v>0</v>
      </c>
      <c r="K130" s="36">
        <f t="shared" si="147"/>
        <v>0</v>
      </c>
      <c r="L130" s="36">
        <f t="shared" si="147"/>
        <v>0</v>
      </c>
      <c r="M130" s="35">
        <f t="shared" si="147"/>
        <v>0</v>
      </c>
      <c r="N130" s="36">
        <f t="shared" si="147"/>
        <v>0</v>
      </c>
      <c r="O130" s="36">
        <f t="shared" si="147"/>
        <v>0</v>
      </c>
      <c r="P130" s="35">
        <f t="shared" si="147"/>
        <v>0</v>
      </c>
      <c r="Q130" s="35">
        <f t="shared" si="147"/>
        <v>0</v>
      </c>
      <c r="R130" s="35">
        <f t="shared" si="147"/>
        <v>0</v>
      </c>
      <c r="S130" s="35">
        <f t="shared" si="147"/>
        <v>0</v>
      </c>
      <c r="T130" s="35">
        <f t="shared" si="147"/>
        <v>0</v>
      </c>
      <c r="U130" s="35">
        <f t="shared" si="147"/>
        <v>0</v>
      </c>
      <c r="V130" s="35">
        <f t="shared" si="147"/>
        <v>0</v>
      </c>
      <c r="W130" s="35">
        <f t="shared" si="147"/>
        <v>0</v>
      </c>
      <c r="X130" s="35">
        <f t="shared" si="147"/>
        <v>0</v>
      </c>
      <c r="Y130" s="35">
        <f t="shared" si="147"/>
        <v>0</v>
      </c>
      <c r="Z130" s="35">
        <f t="shared" si="147"/>
        <v>0</v>
      </c>
      <c r="AA130" s="35">
        <f t="shared" si="147"/>
        <v>0</v>
      </c>
      <c r="AB130" s="35">
        <f t="shared" si="147"/>
        <v>0</v>
      </c>
      <c r="AC130" s="35">
        <f t="shared" si="147"/>
        <v>0</v>
      </c>
      <c r="AD130" s="35">
        <f t="shared" si="147"/>
        <v>0</v>
      </c>
      <c r="AE130" s="35">
        <f t="shared" si="147"/>
        <v>156</v>
      </c>
      <c r="AF130" s="35">
        <f t="shared" si="147"/>
        <v>60</v>
      </c>
      <c r="AG130" s="35">
        <f t="shared" si="147"/>
        <v>7</v>
      </c>
      <c r="AH130" s="35">
        <f t="shared" si="147"/>
        <v>67</v>
      </c>
      <c r="AI130" s="35">
        <f t="shared" si="147"/>
        <v>0</v>
      </c>
      <c r="AJ130" s="35">
        <f t="shared" si="147"/>
        <v>0</v>
      </c>
      <c r="AK130" s="35">
        <f t="shared" si="147"/>
        <v>0</v>
      </c>
      <c r="AL130" s="35">
        <f t="shared" si="147"/>
        <v>0</v>
      </c>
      <c r="AM130" s="35">
        <f t="shared" si="147"/>
        <v>60</v>
      </c>
      <c r="AN130" s="35">
        <f t="shared" si="147"/>
        <v>7</v>
      </c>
      <c r="AO130" s="36">
        <f t="shared" si="147"/>
        <v>67</v>
      </c>
      <c r="AP130" s="54">
        <f t="shared" si="147"/>
        <v>26</v>
      </c>
      <c r="AQ130" s="36">
        <f t="shared" si="147"/>
        <v>0</v>
      </c>
      <c r="AR130" s="36">
        <f t="shared" si="147"/>
        <v>0</v>
      </c>
      <c r="AS130" s="36">
        <f t="shared" si="147"/>
        <v>0</v>
      </c>
      <c r="AT130" s="36">
        <f t="shared" si="147"/>
        <v>60</v>
      </c>
      <c r="AU130" s="36">
        <f t="shared" si="147"/>
        <v>7</v>
      </c>
      <c r="AV130" s="36">
        <f t="shared" si="147"/>
        <v>67</v>
      </c>
    </row>
    <row r="131" spans="1:48" s="38" customFormat="1" ht="16.5" customHeight="1">
      <c r="A131" s="33"/>
      <c r="B131" s="34" t="s">
        <v>137</v>
      </c>
      <c r="C131" s="53">
        <f>C115+C130</f>
        <v>0</v>
      </c>
      <c r="D131" s="36">
        <f t="shared" ref="D131:AV131" si="148">D115+D130</f>
        <v>0</v>
      </c>
      <c r="E131" s="36">
        <f t="shared" si="148"/>
        <v>0</v>
      </c>
      <c r="F131" s="35">
        <f t="shared" si="148"/>
        <v>0</v>
      </c>
      <c r="G131" s="36">
        <f t="shared" si="148"/>
        <v>0</v>
      </c>
      <c r="H131" s="36">
        <f t="shared" si="148"/>
        <v>0</v>
      </c>
      <c r="I131" s="35">
        <f t="shared" si="148"/>
        <v>0</v>
      </c>
      <c r="J131" s="36">
        <f t="shared" si="148"/>
        <v>270</v>
      </c>
      <c r="K131" s="36">
        <f t="shared" si="148"/>
        <v>404</v>
      </c>
      <c r="L131" s="36">
        <f t="shared" si="148"/>
        <v>19</v>
      </c>
      <c r="M131" s="35">
        <f t="shared" si="148"/>
        <v>423</v>
      </c>
      <c r="N131" s="36">
        <f t="shared" si="148"/>
        <v>171</v>
      </c>
      <c r="O131" s="36">
        <f t="shared" si="148"/>
        <v>9</v>
      </c>
      <c r="P131" s="35">
        <f t="shared" si="148"/>
        <v>180</v>
      </c>
      <c r="Q131" s="35">
        <f t="shared" si="148"/>
        <v>0</v>
      </c>
      <c r="R131" s="35">
        <f t="shared" si="148"/>
        <v>0</v>
      </c>
      <c r="S131" s="35">
        <f t="shared" si="148"/>
        <v>0</v>
      </c>
      <c r="T131" s="35">
        <f t="shared" si="148"/>
        <v>0</v>
      </c>
      <c r="U131" s="35">
        <f t="shared" si="148"/>
        <v>0</v>
      </c>
      <c r="V131" s="35">
        <f t="shared" si="148"/>
        <v>0</v>
      </c>
      <c r="W131" s="35">
        <f t="shared" si="148"/>
        <v>0</v>
      </c>
      <c r="X131" s="35">
        <f t="shared" si="148"/>
        <v>171</v>
      </c>
      <c r="Y131" s="35">
        <f t="shared" si="148"/>
        <v>9</v>
      </c>
      <c r="Z131" s="35">
        <f t="shared" si="148"/>
        <v>180</v>
      </c>
      <c r="AA131" s="35">
        <f t="shared" si="148"/>
        <v>0</v>
      </c>
      <c r="AB131" s="35">
        <f t="shared" si="148"/>
        <v>0</v>
      </c>
      <c r="AC131" s="35">
        <f t="shared" si="148"/>
        <v>0</v>
      </c>
      <c r="AD131" s="35">
        <f t="shared" si="148"/>
        <v>0</v>
      </c>
      <c r="AE131" s="35">
        <f t="shared" si="148"/>
        <v>156</v>
      </c>
      <c r="AF131" s="35">
        <f t="shared" si="148"/>
        <v>60</v>
      </c>
      <c r="AG131" s="35">
        <f t="shared" si="148"/>
        <v>7</v>
      </c>
      <c r="AH131" s="35">
        <f t="shared" si="148"/>
        <v>67</v>
      </c>
      <c r="AI131" s="35">
        <f t="shared" si="148"/>
        <v>0</v>
      </c>
      <c r="AJ131" s="35">
        <f t="shared" si="148"/>
        <v>0</v>
      </c>
      <c r="AK131" s="35">
        <f t="shared" si="148"/>
        <v>0</v>
      </c>
      <c r="AL131" s="35">
        <f t="shared" si="148"/>
        <v>0</v>
      </c>
      <c r="AM131" s="35">
        <f t="shared" si="148"/>
        <v>231</v>
      </c>
      <c r="AN131" s="35">
        <f t="shared" si="148"/>
        <v>16</v>
      </c>
      <c r="AO131" s="36">
        <f t="shared" si="148"/>
        <v>247</v>
      </c>
      <c r="AP131" s="54">
        <f t="shared" si="148"/>
        <v>38</v>
      </c>
      <c r="AQ131" s="36">
        <f t="shared" si="148"/>
        <v>0</v>
      </c>
      <c r="AR131" s="36">
        <f t="shared" si="148"/>
        <v>0</v>
      </c>
      <c r="AS131" s="36">
        <f t="shared" si="148"/>
        <v>0</v>
      </c>
      <c r="AT131" s="36">
        <f t="shared" si="148"/>
        <v>231</v>
      </c>
      <c r="AU131" s="36">
        <f t="shared" si="148"/>
        <v>16</v>
      </c>
      <c r="AV131" s="36">
        <f t="shared" si="148"/>
        <v>247</v>
      </c>
    </row>
    <row r="132" spans="1:48" s="38" customFormat="1" ht="16.5" customHeight="1">
      <c r="A132" s="33"/>
      <c r="B132" s="34" t="s">
        <v>66</v>
      </c>
      <c r="C132" s="53">
        <f>C106+C131</f>
        <v>305</v>
      </c>
      <c r="D132" s="36">
        <f t="shared" ref="D132:AV132" si="149">D106+D131</f>
        <v>344</v>
      </c>
      <c r="E132" s="36">
        <f t="shared" si="149"/>
        <v>195</v>
      </c>
      <c r="F132" s="35">
        <f t="shared" si="149"/>
        <v>539</v>
      </c>
      <c r="G132" s="36">
        <f t="shared" si="149"/>
        <v>125</v>
      </c>
      <c r="H132" s="36">
        <f t="shared" si="149"/>
        <v>47</v>
      </c>
      <c r="I132" s="35">
        <f t="shared" si="149"/>
        <v>172</v>
      </c>
      <c r="J132" s="36">
        <f t="shared" si="149"/>
        <v>1060</v>
      </c>
      <c r="K132" s="36">
        <f t="shared" si="149"/>
        <v>3463</v>
      </c>
      <c r="L132" s="36">
        <f t="shared" si="149"/>
        <v>536</v>
      </c>
      <c r="M132" s="35">
        <f t="shared" si="149"/>
        <v>3999</v>
      </c>
      <c r="N132" s="36">
        <f t="shared" si="149"/>
        <v>807</v>
      </c>
      <c r="O132" s="36">
        <f t="shared" si="149"/>
        <v>140</v>
      </c>
      <c r="P132" s="35">
        <f t="shared" si="149"/>
        <v>947</v>
      </c>
      <c r="Q132" s="35">
        <f t="shared" si="149"/>
        <v>185</v>
      </c>
      <c r="R132" s="35">
        <f t="shared" si="149"/>
        <v>212</v>
      </c>
      <c r="S132" s="35">
        <f t="shared" si="149"/>
        <v>84</v>
      </c>
      <c r="T132" s="35">
        <f t="shared" si="149"/>
        <v>296</v>
      </c>
      <c r="U132" s="35">
        <f t="shared" si="149"/>
        <v>173</v>
      </c>
      <c r="V132" s="35">
        <f t="shared" si="149"/>
        <v>62</v>
      </c>
      <c r="W132" s="35">
        <f t="shared" si="149"/>
        <v>235</v>
      </c>
      <c r="X132" s="35">
        <f t="shared" si="149"/>
        <v>1105</v>
      </c>
      <c r="Y132" s="35">
        <f t="shared" si="149"/>
        <v>249</v>
      </c>
      <c r="Z132" s="35">
        <f t="shared" si="149"/>
        <v>1354</v>
      </c>
      <c r="AA132" s="35">
        <f t="shared" si="149"/>
        <v>0</v>
      </c>
      <c r="AB132" s="35">
        <f t="shared" si="149"/>
        <v>0</v>
      </c>
      <c r="AC132" s="35">
        <f t="shared" si="149"/>
        <v>0</v>
      </c>
      <c r="AD132" s="35">
        <f t="shared" si="149"/>
        <v>0</v>
      </c>
      <c r="AE132" s="35">
        <f t="shared" si="149"/>
        <v>260</v>
      </c>
      <c r="AF132" s="35">
        <f t="shared" si="149"/>
        <v>85</v>
      </c>
      <c r="AG132" s="35">
        <f t="shared" si="149"/>
        <v>22</v>
      </c>
      <c r="AH132" s="35">
        <f t="shared" si="149"/>
        <v>107</v>
      </c>
      <c r="AI132" s="35">
        <f t="shared" si="149"/>
        <v>0</v>
      </c>
      <c r="AJ132" s="35">
        <f t="shared" si="149"/>
        <v>0</v>
      </c>
      <c r="AK132" s="35">
        <f t="shared" si="149"/>
        <v>0</v>
      </c>
      <c r="AL132" s="35">
        <f t="shared" si="149"/>
        <v>0</v>
      </c>
      <c r="AM132" s="35">
        <f t="shared" si="149"/>
        <v>1190</v>
      </c>
      <c r="AN132" s="35">
        <f t="shared" si="149"/>
        <v>271</v>
      </c>
      <c r="AO132" s="36">
        <f t="shared" si="149"/>
        <v>1461</v>
      </c>
      <c r="AP132" s="54">
        <f t="shared" si="149"/>
        <v>80</v>
      </c>
      <c r="AQ132" s="36">
        <f t="shared" si="149"/>
        <v>0</v>
      </c>
      <c r="AR132" s="36">
        <f t="shared" si="149"/>
        <v>0</v>
      </c>
      <c r="AS132" s="36">
        <f t="shared" si="149"/>
        <v>0</v>
      </c>
      <c r="AT132" s="36">
        <f t="shared" si="149"/>
        <v>1190</v>
      </c>
      <c r="AU132" s="36">
        <f t="shared" si="149"/>
        <v>271</v>
      </c>
      <c r="AV132" s="36">
        <f t="shared" si="149"/>
        <v>1461</v>
      </c>
    </row>
    <row r="133" spans="1:48" ht="16.5" customHeight="1">
      <c r="A133" s="58" t="s">
        <v>70</v>
      </c>
      <c r="B133" s="47"/>
      <c r="C133" s="80"/>
      <c r="D133" s="41"/>
      <c r="E133" s="41"/>
      <c r="F133" s="40"/>
      <c r="G133" s="41"/>
      <c r="H133" s="41"/>
      <c r="I133" s="40"/>
      <c r="J133" s="41"/>
      <c r="K133" s="41"/>
      <c r="L133" s="41"/>
      <c r="M133" s="40"/>
      <c r="N133" s="41"/>
      <c r="O133" s="41"/>
      <c r="P133" s="40"/>
      <c r="Q133" s="41"/>
      <c r="R133" s="41"/>
      <c r="S133" s="41"/>
      <c r="T133" s="40"/>
      <c r="U133" s="41"/>
      <c r="V133" s="41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1"/>
      <c r="AP133" s="42"/>
      <c r="AQ133" s="41"/>
      <c r="AR133" s="41"/>
      <c r="AS133" s="41"/>
      <c r="AT133" s="41"/>
      <c r="AU133" s="41"/>
      <c r="AV133" s="43"/>
    </row>
    <row r="134" spans="1:48" ht="16.5" customHeight="1">
      <c r="A134" s="58"/>
      <c r="B134" s="70" t="s">
        <v>94</v>
      </c>
      <c r="C134" s="80"/>
      <c r="D134" s="41"/>
      <c r="E134" s="41"/>
      <c r="F134" s="40"/>
      <c r="G134" s="41"/>
      <c r="H134" s="41"/>
      <c r="I134" s="40"/>
      <c r="J134" s="41"/>
      <c r="K134" s="41"/>
      <c r="L134" s="41"/>
      <c r="M134" s="40"/>
      <c r="N134" s="41"/>
      <c r="O134" s="41"/>
      <c r="P134" s="40"/>
      <c r="Q134" s="41"/>
      <c r="R134" s="41"/>
      <c r="S134" s="41"/>
      <c r="T134" s="40"/>
      <c r="U134" s="41"/>
      <c r="V134" s="41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1"/>
      <c r="AP134" s="42"/>
      <c r="AQ134" s="41"/>
      <c r="AR134" s="41"/>
      <c r="AS134" s="41"/>
      <c r="AT134" s="41"/>
      <c r="AU134" s="41"/>
      <c r="AV134" s="43"/>
    </row>
    <row r="135" spans="1:48" ht="16.5" customHeight="1">
      <c r="A135" s="28"/>
      <c r="B135" s="47" t="s">
        <v>97</v>
      </c>
      <c r="C135" s="66"/>
      <c r="D135" s="67"/>
      <c r="E135" s="67"/>
      <c r="F135" s="40"/>
      <c r="G135" s="67"/>
      <c r="H135" s="67"/>
      <c r="I135" s="40"/>
      <c r="J135" s="67"/>
      <c r="K135" s="67"/>
      <c r="L135" s="67"/>
      <c r="M135" s="40"/>
      <c r="N135" s="68"/>
      <c r="O135" s="68"/>
      <c r="P135" s="40"/>
      <c r="Q135" s="67"/>
      <c r="R135" s="67"/>
      <c r="S135" s="67"/>
      <c r="T135" s="40"/>
      <c r="U135" s="67"/>
      <c r="V135" s="67"/>
      <c r="W135" s="40"/>
      <c r="X135" s="40"/>
      <c r="Y135" s="40"/>
      <c r="Z135" s="40"/>
      <c r="AA135" s="67"/>
      <c r="AB135" s="40"/>
      <c r="AC135" s="40"/>
      <c r="AD135" s="40"/>
      <c r="AE135" s="67"/>
      <c r="AF135" s="40"/>
      <c r="AG135" s="40"/>
      <c r="AH135" s="40"/>
      <c r="AI135" s="68"/>
      <c r="AJ135" s="40"/>
      <c r="AK135" s="40"/>
      <c r="AL135" s="40"/>
      <c r="AM135" s="40"/>
      <c r="AN135" s="40"/>
      <c r="AO135" s="41"/>
      <c r="AP135" s="42"/>
      <c r="AQ135" s="41"/>
      <c r="AR135" s="41"/>
      <c r="AS135" s="41"/>
      <c r="AT135" s="41"/>
      <c r="AU135" s="41"/>
      <c r="AV135" s="43"/>
    </row>
    <row r="136" spans="1:48" ht="16.5" customHeight="1">
      <c r="A136" s="28"/>
      <c r="B136" s="29" t="s">
        <v>34</v>
      </c>
      <c r="C136" s="31">
        <v>20</v>
      </c>
      <c r="D136" s="31">
        <v>6</v>
      </c>
      <c r="E136" s="31">
        <v>29</v>
      </c>
      <c r="F136" s="30">
        <f t="shared" ref="F136:F142" si="150">D136+E136</f>
        <v>35</v>
      </c>
      <c r="G136" s="31">
        <v>2</v>
      </c>
      <c r="H136" s="31">
        <v>23</v>
      </c>
      <c r="I136" s="30">
        <f t="shared" ref="I136:I142" si="151">G136+H136</f>
        <v>25</v>
      </c>
      <c r="J136" s="31">
        <v>50</v>
      </c>
      <c r="K136" s="31">
        <v>56</v>
      </c>
      <c r="L136" s="31">
        <v>276</v>
      </c>
      <c r="M136" s="30">
        <f t="shared" ref="M136:M142" si="152">K136+L136</f>
        <v>332</v>
      </c>
      <c r="N136" s="31">
        <v>11</v>
      </c>
      <c r="O136" s="31">
        <v>44</v>
      </c>
      <c r="P136" s="30">
        <f t="shared" ref="P136:P142" si="153">N136+O136</f>
        <v>55</v>
      </c>
      <c r="Q136" s="31">
        <v>50</v>
      </c>
      <c r="R136" s="31">
        <v>11</v>
      </c>
      <c r="S136" s="31">
        <v>79</v>
      </c>
      <c r="T136" s="30">
        <f t="shared" ref="T136:T142" si="154">R136+S136</f>
        <v>90</v>
      </c>
      <c r="U136" s="31">
        <v>7</v>
      </c>
      <c r="V136" s="31">
        <v>50</v>
      </c>
      <c r="W136" s="30">
        <f t="shared" ref="W136:W142" si="155">U136+V136</f>
        <v>57</v>
      </c>
      <c r="X136" s="30">
        <f t="shared" ref="X136:Y142" si="156">G136+N136+U136</f>
        <v>20</v>
      </c>
      <c r="Y136" s="30">
        <f t="shared" si="156"/>
        <v>117</v>
      </c>
      <c r="Z136" s="30">
        <f t="shared" ref="Z136:Z142" si="157">X136+Y136</f>
        <v>137</v>
      </c>
      <c r="AA136" s="30">
        <v>0</v>
      </c>
      <c r="AB136" s="31">
        <v>0</v>
      </c>
      <c r="AC136" s="31">
        <v>0</v>
      </c>
      <c r="AD136" s="30">
        <f t="shared" ref="AD136:AD142" si="158">AB136+AC136</f>
        <v>0</v>
      </c>
      <c r="AE136" s="30">
        <v>0</v>
      </c>
      <c r="AF136" s="31">
        <v>0</v>
      </c>
      <c r="AG136" s="31">
        <v>0</v>
      </c>
      <c r="AH136" s="30">
        <f t="shared" ref="AH136:AH142" si="159">AF136+AG136</f>
        <v>0</v>
      </c>
      <c r="AI136" s="30">
        <v>0</v>
      </c>
      <c r="AJ136" s="31">
        <v>0</v>
      </c>
      <c r="AK136" s="31">
        <v>0</v>
      </c>
      <c r="AL136" s="30">
        <f t="shared" ref="AL136:AL142" si="160">AJ136+AK136</f>
        <v>0</v>
      </c>
      <c r="AM136" s="30">
        <f t="shared" ref="AM136:AN142" si="161">X136+AB136+AF136+AJ136</f>
        <v>20</v>
      </c>
      <c r="AN136" s="30">
        <f t="shared" si="161"/>
        <v>117</v>
      </c>
      <c r="AO136" s="31">
        <f t="shared" ref="AO136:AO142" si="162">AM136+AN136</f>
        <v>137</v>
      </c>
      <c r="AP136" s="32">
        <v>2</v>
      </c>
      <c r="AQ136" s="31" t="str">
        <f t="shared" ref="AQ136:AQ142" si="163">IF(AP136=1,AM136,"0")</f>
        <v>0</v>
      </c>
      <c r="AR136" s="31" t="str">
        <f t="shared" ref="AR136:AR142" si="164">IF(AP136=1,AN136,"0")</f>
        <v>0</v>
      </c>
      <c r="AS136" s="31">
        <f t="shared" ref="AS136:AS142" si="165">AQ136+AR136</f>
        <v>0</v>
      </c>
      <c r="AT136" s="31">
        <f t="shared" ref="AT136:AT142" si="166">IF(AP136=2,AM136,"0")</f>
        <v>20</v>
      </c>
      <c r="AU136" s="31">
        <f t="shared" ref="AU136:AU142" si="167">IF(AP136=2,AN136,"0")</f>
        <v>117</v>
      </c>
      <c r="AV136" s="31">
        <f t="shared" ref="AV136:AV142" si="168">AT136+AU136</f>
        <v>137</v>
      </c>
    </row>
    <row r="137" spans="1:48" ht="16.5" customHeight="1">
      <c r="A137" s="28"/>
      <c r="B137" s="29" t="s">
        <v>72</v>
      </c>
      <c r="C137" s="31">
        <v>10</v>
      </c>
      <c r="D137" s="31">
        <v>1</v>
      </c>
      <c r="E137" s="31">
        <v>15</v>
      </c>
      <c r="F137" s="30">
        <f t="shared" si="150"/>
        <v>16</v>
      </c>
      <c r="G137" s="31">
        <v>1</v>
      </c>
      <c r="H137" s="31">
        <v>6</v>
      </c>
      <c r="I137" s="30">
        <f t="shared" si="151"/>
        <v>7</v>
      </c>
      <c r="J137" s="31">
        <v>50</v>
      </c>
      <c r="K137" s="31">
        <v>54</v>
      </c>
      <c r="L137" s="31">
        <v>188</v>
      </c>
      <c r="M137" s="30">
        <f t="shared" si="152"/>
        <v>242</v>
      </c>
      <c r="N137" s="31">
        <v>12</v>
      </c>
      <c r="O137" s="31">
        <v>35</v>
      </c>
      <c r="P137" s="30">
        <f t="shared" si="153"/>
        <v>47</v>
      </c>
      <c r="Q137" s="31">
        <v>10</v>
      </c>
      <c r="R137" s="31">
        <v>8</v>
      </c>
      <c r="S137" s="31">
        <v>22</v>
      </c>
      <c r="T137" s="30">
        <f t="shared" si="154"/>
        <v>30</v>
      </c>
      <c r="U137" s="31">
        <v>4</v>
      </c>
      <c r="V137" s="31">
        <v>12</v>
      </c>
      <c r="W137" s="30">
        <f t="shared" si="155"/>
        <v>16</v>
      </c>
      <c r="X137" s="30">
        <f t="shared" si="156"/>
        <v>17</v>
      </c>
      <c r="Y137" s="30">
        <f t="shared" si="156"/>
        <v>53</v>
      </c>
      <c r="Z137" s="30">
        <f t="shared" si="157"/>
        <v>70</v>
      </c>
      <c r="AA137" s="30">
        <v>0</v>
      </c>
      <c r="AB137" s="31">
        <v>0</v>
      </c>
      <c r="AC137" s="31">
        <v>0</v>
      </c>
      <c r="AD137" s="30">
        <f t="shared" si="158"/>
        <v>0</v>
      </c>
      <c r="AE137" s="30">
        <v>0</v>
      </c>
      <c r="AF137" s="31">
        <v>0</v>
      </c>
      <c r="AG137" s="31">
        <v>0</v>
      </c>
      <c r="AH137" s="30">
        <f t="shared" si="159"/>
        <v>0</v>
      </c>
      <c r="AI137" s="30">
        <v>0</v>
      </c>
      <c r="AJ137" s="31">
        <v>0</v>
      </c>
      <c r="AK137" s="31">
        <v>0</v>
      </c>
      <c r="AL137" s="30">
        <f t="shared" si="160"/>
        <v>0</v>
      </c>
      <c r="AM137" s="30">
        <f t="shared" si="161"/>
        <v>17</v>
      </c>
      <c r="AN137" s="30">
        <f t="shared" si="161"/>
        <v>53</v>
      </c>
      <c r="AO137" s="31">
        <f t="shared" si="162"/>
        <v>70</v>
      </c>
      <c r="AP137" s="32">
        <v>1</v>
      </c>
      <c r="AQ137" s="31">
        <f t="shared" si="163"/>
        <v>17</v>
      </c>
      <c r="AR137" s="31">
        <f t="shared" si="164"/>
        <v>53</v>
      </c>
      <c r="AS137" s="31">
        <f t="shared" si="165"/>
        <v>70</v>
      </c>
      <c r="AT137" s="31" t="str">
        <f t="shared" si="166"/>
        <v>0</v>
      </c>
      <c r="AU137" s="31" t="str">
        <f t="shared" si="167"/>
        <v>0</v>
      </c>
      <c r="AV137" s="31">
        <f t="shared" si="168"/>
        <v>0</v>
      </c>
    </row>
    <row r="138" spans="1:48" ht="16.5" customHeight="1">
      <c r="A138" s="28"/>
      <c r="B138" s="29" t="s">
        <v>71</v>
      </c>
      <c r="C138" s="31">
        <v>10</v>
      </c>
      <c r="D138" s="31">
        <v>9</v>
      </c>
      <c r="E138" s="31">
        <v>28</v>
      </c>
      <c r="F138" s="30">
        <f t="shared" si="150"/>
        <v>37</v>
      </c>
      <c r="G138" s="31">
        <v>2</v>
      </c>
      <c r="H138" s="31">
        <v>13</v>
      </c>
      <c r="I138" s="30">
        <f t="shared" si="151"/>
        <v>15</v>
      </c>
      <c r="J138" s="31">
        <v>20</v>
      </c>
      <c r="K138" s="31">
        <v>158</v>
      </c>
      <c r="L138" s="31">
        <v>340</v>
      </c>
      <c r="M138" s="30">
        <f t="shared" si="152"/>
        <v>498</v>
      </c>
      <c r="N138" s="31">
        <v>19</v>
      </c>
      <c r="O138" s="31">
        <v>20</v>
      </c>
      <c r="P138" s="30">
        <f t="shared" si="153"/>
        <v>39</v>
      </c>
      <c r="Q138" s="31">
        <v>10</v>
      </c>
      <c r="R138" s="31">
        <v>6</v>
      </c>
      <c r="S138" s="31">
        <v>24</v>
      </c>
      <c r="T138" s="30">
        <f t="shared" si="154"/>
        <v>30</v>
      </c>
      <c r="U138" s="31">
        <v>6</v>
      </c>
      <c r="V138" s="31">
        <v>13</v>
      </c>
      <c r="W138" s="30">
        <f t="shared" si="155"/>
        <v>19</v>
      </c>
      <c r="X138" s="30">
        <f t="shared" si="156"/>
        <v>27</v>
      </c>
      <c r="Y138" s="30">
        <f t="shared" si="156"/>
        <v>46</v>
      </c>
      <c r="Z138" s="30">
        <f t="shared" si="157"/>
        <v>73</v>
      </c>
      <c r="AA138" s="30">
        <v>0</v>
      </c>
      <c r="AB138" s="31">
        <v>0</v>
      </c>
      <c r="AC138" s="31">
        <v>0</v>
      </c>
      <c r="AD138" s="30">
        <f t="shared" si="158"/>
        <v>0</v>
      </c>
      <c r="AE138" s="30">
        <v>0</v>
      </c>
      <c r="AF138" s="31">
        <v>0</v>
      </c>
      <c r="AG138" s="31">
        <v>0</v>
      </c>
      <c r="AH138" s="30">
        <f t="shared" si="159"/>
        <v>0</v>
      </c>
      <c r="AI138" s="30">
        <v>0</v>
      </c>
      <c r="AJ138" s="31">
        <v>0</v>
      </c>
      <c r="AK138" s="31">
        <v>0</v>
      </c>
      <c r="AL138" s="30">
        <f t="shared" si="160"/>
        <v>0</v>
      </c>
      <c r="AM138" s="30">
        <f t="shared" si="161"/>
        <v>27</v>
      </c>
      <c r="AN138" s="30">
        <f t="shared" si="161"/>
        <v>46</v>
      </c>
      <c r="AO138" s="31">
        <f t="shared" si="162"/>
        <v>73</v>
      </c>
      <c r="AP138" s="32">
        <v>1</v>
      </c>
      <c r="AQ138" s="31">
        <f t="shared" si="163"/>
        <v>27</v>
      </c>
      <c r="AR138" s="31">
        <f t="shared" si="164"/>
        <v>46</v>
      </c>
      <c r="AS138" s="31">
        <f t="shared" si="165"/>
        <v>73</v>
      </c>
      <c r="AT138" s="31" t="str">
        <f t="shared" si="166"/>
        <v>0</v>
      </c>
      <c r="AU138" s="31" t="str">
        <f t="shared" si="167"/>
        <v>0</v>
      </c>
      <c r="AV138" s="31">
        <f t="shared" si="168"/>
        <v>0</v>
      </c>
    </row>
    <row r="139" spans="1:48" ht="16.5" customHeight="1">
      <c r="A139" s="28"/>
      <c r="B139" s="29" t="s">
        <v>73</v>
      </c>
      <c r="C139" s="31">
        <v>20</v>
      </c>
      <c r="D139" s="31">
        <v>4</v>
      </c>
      <c r="E139" s="31">
        <v>14</v>
      </c>
      <c r="F139" s="30">
        <f t="shared" si="150"/>
        <v>18</v>
      </c>
      <c r="G139" s="31">
        <v>0</v>
      </c>
      <c r="H139" s="31">
        <v>5</v>
      </c>
      <c r="I139" s="30">
        <f t="shared" si="151"/>
        <v>5</v>
      </c>
      <c r="J139" s="31">
        <v>20</v>
      </c>
      <c r="K139" s="31">
        <v>37</v>
      </c>
      <c r="L139" s="31">
        <v>135</v>
      </c>
      <c r="M139" s="30">
        <f t="shared" si="152"/>
        <v>172</v>
      </c>
      <c r="N139" s="31">
        <v>14</v>
      </c>
      <c r="O139" s="31">
        <v>49</v>
      </c>
      <c r="P139" s="30">
        <f t="shared" si="153"/>
        <v>63</v>
      </c>
      <c r="Q139" s="31">
        <v>10</v>
      </c>
      <c r="R139" s="31">
        <v>4</v>
      </c>
      <c r="S139" s="31">
        <v>26</v>
      </c>
      <c r="T139" s="30">
        <f t="shared" si="154"/>
        <v>30</v>
      </c>
      <c r="U139" s="31">
        <v>3</v>
      </c>
      <c r="V139" s="31">
        <v>15</v>
      </c>
      <c r="W139" s="30">
        <f t="shared" si="155"/>
        <v>18</v>
      </c>
      <c r="X139" s="30">
        <f t="shared" si="156"/>
        <v>17</v>
      </c>
      <c r="Y139" s="30">
        <f t="shared" si="156"/>
        <v>69</v>
      </c>
      <c r="Z139" s="30">
        <f t="shared" si="157"/>
        <v>86</v>
      </c>
      <c r="AA139" s="30">
        <v>0</v>
      </c>
      <c r="AB139" s="31">
        <v>0</v>
      </c>
      <c r="AC139" s="31">
        <v>0</v>
      </c>
      <c r="AD139" s="30">
        <f t="shared" si="158"/>
        <v>0</v>
      </c>
      <c r="AE139" s="30">
        <v>0</v>
      </c>
      <c r="AF139" s="31">
        <v>0</v>
      </c>
      <c r="AG139" s="31">
        <v>0</v>
      </c>
      <c r="AH139" s="30">
        <f t="shared" si="159"/>
        <v>0</v>
      </c>
      <c r="AI139" s="30">
        <v>0</v>
      </c>
      <c r="AJ139" s="31">
        <v>0</v>
      </c>
      <c r="AK139" s="31">
        <v>0</v>
      </c>
      <c r="AL139" s="30">
        <f t="shared" si="160"/>
        <v>0</v>
      </c>
      <c r="AM139" s="30">
        <f t="shared" si="161"/>
        <v>17</v>
      </c>
      <c r="AN139" s="30">
        <f t="shared" si="161"/>
        <v>69</v>
      </c>
      <c r="AO139" s="31">
        <f t="shared" si="162"/>
        <v>86</v>
      </c>
      <c r="AP139" s="32">
        <v>1</v>
      </c>
      <c r="AQ139" s="31">
        <f t="shared" si="163"/>
        <v>17</v>
      </c>
      <c r="AR139" s="31">
        <f t="shared" si="164"/>
        <v>69</v>
      </c>
      <c r="AS139" s="31">
        <f t="shared" si="165"/>
        <v>86</v>
      </c>
      <c r="AT139" s="31" t="str">
        <f t="shared" si="166"/>
        <v>0</v>
      </c>
      <c r="AU139" s="31" t="str">
        <f t="shared" si="167"/>
        <v>0</v>
      </c>
      <c r="AV139" s="31">
        <f t="shared" si="168"/>
        <v>0</v>
      </c>
    </row>
    <row r="140" spans="1:48" ht="16.5" customHeight="1">
      <c r="A140" s="28"/>
      <c r="B140" s="29" t="s">
        <v>32</v>
      </c>
      <c r="C140" s="31">
        <v>40</v>
      </c>
      <c r="D140" s="31">
        <v>6</v>
      </c>
      <c r="E140" s="31">
        <v>43</v>
      </c>
      <c r="F140" s="30">
        <f t="shared" si="150"/>
        <v>49</v>
      </c>
      <c r="G140" s="31">
        <v>3</v>
      </c>
      <c r="H140" s="31">
        <v>12</v>
      </c>
      <c r="I140" s="30">
        <f t="shared" si="151"/>
        <v>15</v>
      </c>
      <c r="J140" s="31">
        <v>80</v>
      </c>
      <c r="K140" s="31">
        <v>284</v>
      </c>
      <c r="L140" s="31">
        <v>495</v>
      </c>
      <c r="M140" s="30">
        <f t="shared" si="152"/>
        <v>779</v>
      </c>
      <c r="N140" s="31">
        <v>43</v>
      </c>
      <c r="O140" s="31">
        <v>70</v>
      </c>
      <c r="P140" s="30">
        <f t="shared" si="153"/>
        <v>113</v>
      </c>
      <c r="Q140" s="31">
        <v>40</v>
      </c>
      <c r="R140" s="31">
        <v>26</v>
      </c>
      <c r="S140" s="31">
        <v>34</v>
      </c>
      <c r="T140" s="30">
        <f t="shared" si="154"/>
        <v>60</v>
      </c>
      <c r="U140" s="31">
        <v>16</v>
      </c>
      <c r="V140" s="31">
        <v>28</v>
      </c>
      <c r="W140" s="30">
        <f t="shared" si="155"/>
        <v>44</v>
      </c>
      <c r="X140" s="30">
        <f t="shared" si="156"/>
        <v>62</v>
      </c>
      <c r="Y140" s="30">
        <f t="shared" si="156"/>
        <v>110</v>
      </c>
      <c r="Z140" s="30">
        <f t="shared" si="157"/>
        <v>172</v>
      </c>
      <c r="AA140" s="30">
        <v>0</v>
      </c>
      <c r="AB140" s="31">
        <v>0</v>
      </c>
      <c r="AC140" s="31">
        <v>0</v>
      </c>
      <c r="AD140" s="30">
        <f t="shared" si="158"/>
        <v>0</v>
      </c>
      <c r="AE140" s="30">
        <v>0</v>
      </c>
      <c r="AF140" s="31">
        <v>0</v>
      </c>
      <c r="AG140" s="31">
        <v>0</v>
      </c>
      <c r="AH140" s="30">
        <f t="shared" si="159"/>
        <v>0</v>
      </c>
      <c r="AI140" s="30">
        <v>0</v>
      </c>
      <c r="AJ140" s="31">
        <v>0</v>
      </c>
      <c r="AK140" s="31">
        <v>0</v>
      </c>
      <c r="AL140" s="30">
        <f t="shared" si="160"/>
        <v>0</v>
      </c>
      <c r="AM140" s="30">
        <f t="shared" si="161"/>
        <v>62</v>
      </c>
      <c r="AN140" s="30">
        <f t="shared" si="161"/>
        <v>110</v>
      </c>
      <c r="AO140" s="31">
        <f t="shared" si="162"/>
        <v>172</v>
      </c>
      <c r="AP140" s="32">
        <v>1</v>
      </c>
      <c r="AQ140" s="31">
        <f t="shared" si="163"/>
        <v>62</v>
      </c>
      <c r="AR140" s="31">
        <f t="shared" si="164"/>
        <v>110</v>
      </c>
      <c r="AS140" s="31">
        <f t="shared" si="165"/>
        <v>172</v>
      </c>
      <c r="AT140" s="31" t="str">
        <f t="shared" si="166"/>
        <v>0</v>
      </c>
      <c r="AU140" s="31" t="str">
        <f t="shared" si="167"/>
        <v>0</v>
      </c>
      <c r="AV140" s="31">
        <f t="shared" si="168"/>
        <v>0</v>
      </c>
    </row>
    <row r="141" spans="1:48" ht="16.5" customHeight="1">
      <c r="A141" s="28"/>
      <c r="B141" s="29" t="s">
        <v>35</v>
      </c>
      <c r="C141" s="31">
        <v>30</v>
      </c>
      <c r="D141" s="31">
        <v>18</v>
      </c>
      <c r="E141" s="31">
        <v>56</v>
      </c>
      <c r="F141" s="30">
        <f t="shared" si="150"/>
        <v>74</v>
      </c>
      <c r="G141" s="31">
        <v>7</v>
      </c>
      <c r="H141" s="31">
        <v>22</v>
      </c>
      <c r="I141" s="30">
        <f t="shared" si="151"/>
        <v>29</v>
      </c>
      <c r="J141" s="31">
        <v>40</v>
      </c>
      <c r="K141" s="31">
        <v>103</v>
      </c>
      <c r="L141" s="31">
        <v>346</v>
      </c>
      <c r="M141" s="30">
        <f t="shared" si="152"/>
        <v>449</v>
      </c>
      <c r="N141" s="31">
        <v>7</v>
      </c>
      <c r="O141" s="31">
        <v>41</v>
      </c>
      <c r="P141" s="30">
        <f t="shared" si="153"/>
        <v>48</v>
      </c>
      <c r="Q141" s="31">
        <v>70</v>
      </c>
      <c r="R141" s="31">
        <v>20</v>
      </c>
      <c r="S141" s="31">
        <v>80</v>
      </c>
      <c r="T141" s="30">
        <f t="shared" si="154"/>
        <v>100</v>
      </c>
      <c r="U141" s="31">
        <v>15</v>
      </c>
      <c r="V141" s="31">
        <v>55</v>
      </c>
      <c r="W141" s="30">
        <f t="shared" si="155"/>
        <v>70</v>
      </c>
      <c r="X141" s="30">
        <f t="shared" si="156"/>
        <v>29</v>
      </c>
      <c r="Y141" s="30">
        <f t="shared" si="156"/>
        <v>118</v>
      </c>
      <c r="Z141" s="30">
        <f t="shared" si="157"/>
        <v>147</v>
      </c>
      <c r="AA141" s="30">
        <v>0</v>
      </c>
      <c r="AB141" s="31">
        <v>0</v>
      </c>
      <c r="AC141" s="31">
        <v>0</v>
      </c>
      <c r="AD141" s="30">
        <f t="shared" si="158"/>
        <v>0</v>
      </c>
      <c r="AE141" s="30">
        <v>0</v>
      </c>
      <c r="AF141" s="31">
        <v>0</v>
      </c>
      <c r="AG141" s="31">
        <v>0</v>
      </c>
      <c r="AH141" s="30">
        <f t="shared" si="159"/>
        <v>0</v>
      </c>
      <c r="AI141" s="30">
        <v>0</v>
      </c>
      <c r="AJ141" s="31">
        <v>0</v>
      </c>
      <c r="AK141" s="31">
        <v>0</v>
      </c>
      <c r="AL141" s="30">
        <f t="shared" si="160"/>
        <v>0</v>
      </c>
      <c r="AM141" s="30">
        <f t="shared" si="161"/>
        <v>29</v>
      </c>
      <c r="AN141" s="30">
        <f t="shared" si="161"/>
        <v>118</v>
      </c>
      <c r="AO141" s="31">
        <f t="shared" si="162"/>
        <v>147</v>
      </c>
      <c r="AP141" s="32">
        <v>2</v>
      </c>
      <c r="AQ141" s="31" t="str">
        <f t="shared" si="163"/>
        <v>0</v>
      </c>
      <c r="AR141" s="31" t="str">
        <f t="shared" si="164"/>
        <v>0</v>
      </c>
      <c r="AS141" s="31">
        <f t="shared" si="165"/>
        <v>0</v>
      </c>
      <c r="AT141" s="31">
        <f t="shared" si="166"/>
        <v>29</v>
      </c>
      <c r="AU141" s="31">
        <f t="shared" si="167"/>
        <v>118</v>
      </c>
      <c r="AV141" s="31">
        <f t="shared" si="168"/>
        <v>147</v>
      </c>
    </row>
    <row r="142" spans="1:48" ht="16.5" customHeight="1">
      <c r="A142" s="28"/>
      <c r="B142" s="29" t="s">
        <v>119</v>
      </c>
      <c r="C142" s="31">
        <v>50</v>
      </c>
      <c r="D142" s="31">
        <v>18</v>
      </c>
      <c r="E142" s="31">
        <v>34</v>
      </c>
      <c r="F142" s="30">
        <f t="shared" si="150"/>
        <v>52</v>
      </c>
      <c r="G142" s="31">
        <v>11</v>
      </c>
      <c r="H142" s="31">
        <v>13</v>
      </c>
      <c r="I142" s="30">
        <f t="shared" si="151"/>
        <v>24</v>
      </c>
      <c r="J142" s="31">
        <v>60</v>
      </c>
      <c r="K142" s="31">
        <v>312</v>
      </c>
      <c r="L142" s="31">
        <v>278</v>
      </c>
      <c r="M142" s="30">
        <f t="shared" si="152"/>
        <v>590</v>
      </c>
      <c r="N142" s="31">
        <v>51</v>
      </c>
      <c r="O142" s="31">
        <v>37</v>
      </c>
      <c r="P142" s="30">
        <f t="shared" si="153"/>
        <v>88</v>
      </c>
      <c r="Q142" s="31">
        <v>40</v>
      </c>
      <c r="R142" s="31">
        <v>27</v>
      </c>
      <c r="S142" s="31">
        <v>23</v>
      </c>
      <c r="T142" s="30">
        <f t="shared" si="154"/>
        <v>50</v>
      </c>
      <c r="U142" s="31">
        <v>20</v>
      </c>
      <c r="V142" s="31">
        <v>15</v>
      </c>
      <c r="W142" s="30">
        <f t="shared" si="155"/>
        <v>35</v>
      </c>
      <c r="X142" s="30">
        <f t="shared" si="156"/>
        <v>82</v>
      </c>
      <c r="Y142" s="30">
        <f t="shared" si="156"/>
        <v>65</v>
      </c>
      <c r="Z142" s="30">
        <f t="shared" si="157"/>
        <v>147</v>
      </c>
      <c r="AA142" s="30">
        <v>0</v>
      </c>
      <c r="AB142" s="31">
        <v>0</v>
      </c>
      <c r="AC142" s="31">
        <v>0</v>
      </c>
      <c r="AD142" s="30">
        <f t="shared" si="158"/>
        <v>0</v>
      </c>
      <c r="AE142" s="30">
        <v>0</v>
      </c>
      <c r="AF142" s="31">
        <v>0</v>
      </c>
      <c r="AG142" s="31">
        <v>0</v>
      </c>
      <c r="AH142" s="30">
        <f t="shared" si="159"/>
        <v>0</v>
      </c>
      <c r="AI142" s="30">
        <v>0</v>
      </c>
      <c r="AJ142" s="31">
        <v>0</v>
      </c>
      <c r="AK142" s="31">
        <v>0</v>
      </c>
      <c r="AL142" s="30">
        <f t="shared" si="160"/>
        <v>0</v>
      </c>
      <c r="AM142" s="30">
        <f t="shared" si="161"/>
        <v>82</v>
      </c>
      <c r="AN142" s="30">
        <f t="shared" si="161"/>
        <v>65</v>
      </c>
      <c r="AO142" s="31">
        <f t="shared" si="162"/>
        <v>147</v>
      </c>
      <c r="AP142" s="32">
        <v>2</v>
      </c>
      <c r="AQ142" s="31" t="str">
        <f t="shared" si="163"/>
        <v>0</v>
      </c>
      <c r="AR142" s="31" t="str">
        <f t="shared" si="164"/>
        <v>0</v>
      </c>
      <c r="AS142" s="31">
        <f t="shared" si="165"/>
        <v>0</v>
      </c>
      <c r="AT142" s="31">
        <f t="shared" si="166"/>
        <v>82</v>
      </c>
      <c r="AU142" s="31">
        <f t="shared" si="167"/>
        <v>65</v>
      </c>
      <c r="AV142" s="31">
        <f t="shared" si="168"/>
        <v>147</v>
      </c>
    </row>
    <row r="143" spans="1:48" s="38" customFormat="1" ht="16.5" customHeight="1">
      <c r="A143" s="33"/>
      <c r="B143" s="34" t="s">
        <v>6</v>
      </c>
      <c r="C143" s="36">
        <f>SUM(C136:C142)</f>
        <v>180</v>
      </c>
      <c r="D143" s="36">
        <f t="shared" ref="D143:AV143" si="169">SUM(D136:D142)</f>
        <v>62</v>
      </c>
      <c r="E143" s="36">
        <f t="shared" si="169"/>
        <v>219</v>
      </c>
      <c r="F143" s="35">
        <f t="shared" si="169"/>
        <v>281</v>
      </c>
      <c r="G143" s="36">
        <f t="shared" si="169"/>
        <v>26</v>
      </c>
      <c r="H143" s="36">
        <f t="shared" si="169"/>
        <v>94</v>
      </c>
      <c r="I143" s="35">
        <f t="shared" si="169"/>
        <v>120</v>
      </c>
      <c r="J143" s="36">
        <f t="shared" si="169"/>
        <v>320</v>
      </c>
      <c r="K143" s="36">
        <f t="shared" si="169"/>
        <v>1004</v>
      </c>
      <c r="L143" s="36">
        <f t="shared" si="169"/>
        <v>2058</v>
      </c>
      <c r="M143" s="35">
        <f t="shared" si="169"/>
        <v>3062</v>
      </c>
      <c r="N143" s="36">
        <f t="shared" si="169"/>
        <v>157</v>
      </c>
      <c r="O143" s="36">
        <f t="shared" si="169"/>
        <v>296</v>
      </c>
      <c r="P143" s="35">
        <f t="shared" si="169"/>
        <v>453</v>
      </c>
      <c r="Q143" s="36">
        <f t="shared" si="169"/>
        <v>230</v>
      </c>
      <c r="R143" s="36">
        <f t="shared" si="169"/>
        <v>102</v>
      </c>
      <c r="S143" s="36">
        <f t="shared" si="169"/>
        <v>288</v>
      </c>
      <c r="T143" s="35">
        <f t="shared" si="169"/>
        <v>390</v>
      </c>
      <c r="U143" s="36">
        <f t="shared" si="169"/>
        <v>71</v>
      </c>
      <c r="V143" s="36">
        <f t="shared" si="169"/>
        <v>188</v>
      </c>
      <c r="W143" s="35">
        <f t="shared" si="169"/>
        <v>259</v>
      </c>
      <c r="X143" s="35">
        <f t="shared" si="169"/>
        <v>254</v>
      </c>
      <c r="Y143" s="35">
        <f t="shared" si="169"/>
        <v>578</v>
      </c>
      <c r="Z143" s="35">
        <f t="shared" si="169"/>
        <v>832</v>
      </c>
      <c r="AA143" s="35">
        <f t="shared" si="169"/>
        <v>0</v>
      </c>
      <c r="AB143" s="36">
        <f t="shared" si="169"/>
        <v>0</v>
      </c>
      <c r="AC143" s="36">
        <f t="shared" si="169"/>
        <v>0</v>
      </c>
      <c r="AD143" s="35">
        <f t="shared" si="169"/>
        <v>0</v>
      </c>
      <c r="AE143" s="35">
        <f t="shared" si="169"/>
        <v>0</v>
      </c>
      <c r="AF143" s="36">
        <f t="shared" si="169"/>
        <v>0</v>
      </c>
      <c r="AG143" s="36">
        <f t="shared" si="169"/>
        <v>0</v>
      </c>
      <c r="AH143" s="35">
        <f t="shared" si="169"/>
        <v>0</v>
      </c>
      <c r="AI143" s="35">
        <f t="shared" si="169"/>
        <v>0</v>
      </c>
      <c r="AJ143" s="36">
        <f t="shared" si="169"/>
        <v>0</v>
      </c>
      <c r="AK143" s="36">
        <f t="shared" si="169"/>
        <v>0</v>
      </c>
      <c r="AL143" s="35">
        <f t="shared" si="169"/>
        <v>0</v>
      </c>
      <c r="AM143" s="35">
        <f t="shared" si="169"/>
        <v>254</v>
      </c>
      <c r="AN143" s="35">
        <f t="shared" si="169"/>
        <v>578</v>
      </c>
      <c r="AO143" s="36">
        <f t="shared" si="169"/>
        <v>832</v>
      </c>
      <c r="AP143" s="54">
        <f t="shared" si="169"/>
        <v>10</v>
      </c>
      <c r="AQ143" s="36">
        <f t="shared" si="169"/>
        <v>123</v>
      </c>
      <c r="AR143" s="36">
        <f t="shared" si="169"/>
        <v>278</v>
      </c>
      <c r="AS143" s="36">
        <f t="shared" si="169"/>
        <v>401</v>
      </c>
      <c r="AT143" s="36">
        <f t="shared" si="169"/>
        <v>131</v>
      </c>
      <c r="AU143" s="36">
        <f t="shared" si="169"/>
        <v>300</v>
      </c>
      <c r="AV143" s="36">
        <f t="shared" si="169"/>
        <v>431</v>
      </c>
    </row>
    <row r="144" spans="1:48" ht="16.5" customHeight="1">
      <c r="A144" s="28"/>
      <c r="B144" s="47" t="s">
        <v>171</v>
      </c>
      <c r="C144" s="39"/>
      <c r="D144" s="40"/>
      <c r="E144" s="40"/>
      <c r="F144" s="40"/>
      <c r="G144" s="40"/>
      <c r="H144" s="40"/>
      <c r="I144" s="40"/>
      <c r="J144" s="41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1"/>
      <c r="AP144" s="42"/>
      <c r="AQ144" s="41"/>
      <c r="AR144" s="41"/>
      <c r="AS144" s="41"/>
      <c r="AT144" s="41"/>
      <c r="AU144" s="41"/>
      <c r="AV144" s="43"/>
    </row>
    <row r="145" spans="1:48" ht="16.5" customHeight="1">
      <c r="A145" s="28"/>
      <c r="B145" s="23" t="s">
        <v>32</v>
      </c>
      <c r="C145" s="30">
        <v>25</v>
      </c>
      <c r="D145" s="30">
        <v>0</v>
      </c>
      <c r="E145" s="30">
        <v>6</v>
      </c>
      <c r="F145" s="30">
        <f t="shared" ref="F145:F150" si="170">D145+E145</f>
        <v>6</v>
      </c>
      <c r="G145" s="30">
        <v>0</v>
      </c>
      <c r="H145" s="30">
        <v>2</v>
      </c>
      <c r="I145" s="30">
        <f t="shared" ref="I145:I150" si="171">G145+H145</f>
        <v>2</v>
      </c>
      <c r="J145" s="31">
        <v>55</v>
      </c>
      <c r="K145" s="30">
        <v>13</v>
      </c>
      <c r="L145" s="30">
        <v>74</v>
      </c>
      <c r="M145" s="30">
        <f t="shared" ref="M145:M150" si="172">K145+L145</f>
        <v>87</v>
      </c>
      <c r="N145" s="30">
        <v>9</v>
      </c>
      <c r="O145" s="30">
        <v>47</v>
      </c>
      <c r="P145" s="30">
        <f t="shared" ref="P145:P150" si="173">N145+O145</f>
        <v>56</v>
      </c>
      <c r="Q145" s="30">
        <v>0</v>
      </c>
      <c r="R145" s="30">
        <v>0</v>
      </c>
      <c r="S145" s="30">
        <v>0</v>
      </c>
      <c r="T145" s="30">
        <f t="shared" ref="T145:T150" si="174">R145+S145</f>
        <v>0</v>
      </c>
      <c r="U145" s="30">
        <v>0</v>
      </c>
      <c r="V145" s="30">
        <v>0</v>
      </c>
      <c r="W145" s="30">
        <f t="shared" ref="W145:W150" si="175">U145+V145</f>
        <v>0</v>
      </c>
      <c r="X145" s="30">
        <f t="shared" ref="X145:X150" si="176">G145+N145+U145</f>
        <v>9</v>
      </c>
      <c r="Y145" s="30">
        <f t="shared" ref="Y145:Y150" si="177">H145+O145+V145</f>
        <v>49</v>
      </c>
      <c r="Z145" s="30">
        <f t="shared" ref="Z145:Z150" si="178">X145+Y145</f>
        <v>58</v>
      </c>
      <c r="AA145" s="30">
        <v>0</v>
      </c>
      <c r="AB145" s="30">
        <v>0</v>
      </c>
      <c r="AC145" s="30">
        <v>0</v>
      </c>
      <c r="AD145" s="30">
        <f t="shared" ref="AD145:AD150" si="179">AB145+AC145</f>
        <v>0</v>
      </c>
      <c r="AE145" s="30">
        <v>0</v>
      </c>
      <c r="AF145" s="30">
        <v>0</v>
      </c>
      <c r="AG145" s="30">
        <v>0</v>
      </c>
      <c r="AH145" s="30">
        <f t="shared" ref="AH145:AH150" si="180">AF145+AG145</f>
        <v>0</v>
      </c>
      <c r="AI145" s="30">
        <v>0</v>
      </c>
      <c r="AJ145" s="30">
        <v>0</v>
      </c>
      <c r="AK145" s="30">
        <v>0</v>
      </c>
      <c r="AL145" s="30">
        <f t="shared" ref="AL145:AL150" si="181">AJ145+AK145</f>
        <v>0</v>
      </c>
      <c r="AM145" s="30">
        <f t="shared" ref="AM145:AM150" si="182">X145+AB145+AF145+AJ145</f>
        <v>9</v>
      </c>
      <c r="AN145" s="30">
        <f t="shared" ref="AN145:AN150" si="183">Y145+AC145+AG145+AK145</f>
        <v>49</v>
      </c>
      <c r="AO145" s="31">
        <f t="shared" ref="AO145:AO150" si="184">AM145+AN145</f>
        <v>58</v>
      </c>
      <c r="AP145" s="32">
        <v>1</v>
      </c>
      <c r="AQ145" s="31">
        <f t="shared" ref="AQ145:AQ150" si="185">IF(AP145=1,AM145,"0")</f>
        <v>9</v>
      </c>
      <c r="AR145" s="31">
        <f t="shared" ref="AR145:AR150" si="186">IF(AP145=1,AN145,"0")</f>
        <v>49</v>
      </c>
      <c r="AS145" s="31">
        <f t="shared" ref="AS145:AS150" si="187">AQ145+AR145</f>
        <v>58</v>
      </c>
      <c r="AT145" s="31" t="str">
        <f t="shared" ref="AT145:AT150" si="188">IF(AP145=2,AM145,"0")</f>
        <v>0</v>
      </c>
      <c r="AU145" s="31" t="str">
        <f t="shared" ref="AU145:AU150" si="189">IF(AP145=2,AN145,"0")</f>
        <v>0</v>
      </c>
      <c r="AV145" s="31">
        <f t="shared" ref="AV145:AV150" si="190">AT145+AU145</f>
        <v>0</v>
      </c>
    </row>
    <row r="146" spans="1:48" ht="16.5" customHeight="1">
      <c r="A146" s="28"/>
      <c r="B146" s="29" t="s">
        <v>71</v>
      </c>
      <c r="C146" s="30">
        <v>15</v>
      </c>
      <c r="D146" s="30">
        <v>0</v>
      </c>
      <c r="E146" s="30">
        <v>15</v>
      </c>
      <c r="F146" s="30">
        <f t="shared" si="170"/>
        <v>15</v>
      </c>
      <c r="G146" s="30">
        <v>0</v>
      </c>
      <c r="H146" s="30">
        <v>9</v>
      </c>
      <c r="I146" s="30">
        <f t="shared" si="171"/>
        <v>9</v>
      </c>
      <c r="J146" s="31">
        <v>25</v>
      </c>
      <c r="K146" s="30">
        <v>11</v>
      </c>
      <c r="L146" s="30">
        <v>77</v>
      </c>
      <c r="M146" s="30">
        <f t="shared" si="172"/>
        <v>88</v>
      </c>
      <c r="N146" s="30">
        <v>4</v>
      </c>
      <c r="O146" s="30">
        <v>35</v>
      </c>
      <c r="P146" s="30">
        <f t="shared" si="173"/>
        <v>39</v>
      </c>
      <c r="Q146" s="30">
        <v>0</v>
      </c>
      <c r="R146" s="30">
        <v>0</v>
      </c>
      <c r="S146" s="30">
        <v>0</v>
      </c>
      <c r="T146" s="30">
        <f t="shared" si="174"/>
        <v>0</v>
      </c>
      <c r="U146" s="30">
        <v>0</v>
      </c>
      <c r="V146" s="30">
        <v>0</v>
      </c>
      <c r="W146" s="30">
        <f t="shared" si="175"/>
        <v>0</v>
      </c>
      <c r="X146" s="30">
        <f t="shared" si="176"/>
        <v>4</v>
      </c>
      <c r="Y146" s="30">
        <f t="shared" si="177"/>
        <v>44</v>
      </c>
      <c r="Z146" s="30">
        <f t="shared" si="178"/>
        <v>48</v>
      </c>
      <c r="AA146" s="30">
        <v>0</v>
      </c>
      <c r="AB146" s="30">
        <v>0</v>
      </c>
      <c r="AC146" s="30">
        <v>0</v>
      </c>
      <c r="AD146" s="30">
        <f t="shared" si="179"/>
        <v>0</v>
      </c>
      <c r="AE146" s="30">
        <v>0</v>
      </c>
      <c r="AF146" s="30">
        <v>0</v>
      </c>
      <c r="AG146" s="30">
        <v>0</v>
      </c>
      <c r="AH146" s="30">
        <f t="shared" si="180"/>
        <v>0</v>
      </c>
      <c r="AI146" s="30">
        <v>0</v>
      </c>
      <c r="AJ146" s="30">
        <v>0</v>
      </c>
      <c r="AK146" s="30">
        <v>0</v>
      </c>
      <c r="AL146" s="30">
        <f t="shared" si="181"/>
        <v>0</v>
      </c>
      <c r="AM146" s="30">
        <f t="shared" si="182"/>
        <v>4</v>
      </c>
      <c r="AN146" s="30">
        <f t="shared" si="183"/>
        <v>44</v>
      </c>
      <c r="AO146" s="31">
        <f t="shared" si="184"/>
        <v>48</v>
      </c>
      <c r="AP146" s="32">
        <v>1</v>
      </c>
      <c r="AQ146" s="31">
        <f t="shared" si="185"/>
        <v>4</v>
      </c>
      <c r="AR146" s="31">
        <f t="shared" si="186"/>
        <v>44</v>
      </c>
      <c r="AS146" s="31">
        <f t="shared" si="187"/>
        <v>48</v>
      </c>
      <c r="AT146" s="31" t="str">
        <f t="shared" si="188"/>
        <v>0</v>
      </c>
      <c r="AU146" s="31" t="str">
        <f t="shared" si="189"/>
        <v>0</v>
      </c>
      <c r="AV146" s="31">
        <f t="shared" si="190"/>
        <v>0</v>
      </c>
    </row>
    <row r="147" spans="1:48" ht="16.5" customHeight="1">
      <c r="A147" s="28"/>
      <c r="B147" s="29" t="s">
        <v>72</v>
      </c>
      <c r="C147" s="30">
        <v>15</v>
      </c>
      <c r="D147" s="30">
        <v>0</v>
      </c>
      <c r="E147" s="30">
        <v>12</v>
      </c>
      <c r="F147" s="30">
        <f t="shared" si="170"/>
        <v>12</v>
      </c>
      <c r="G147" s="30">
        <v>0</v>
      </c>
      <c r="H147" s="30">
        <v>10</v>
      </c>
      <c r="I147" s="30">
        <f t="shared" si="171"/>
        <v>10</v>
      </c>
      <c r="J147" s="31">
        <v>25</v>
      </c>
      <c r="K147" s="30">
        <v>2</v>
      </c>
      <c r="L147" s="30">
        <v>33</v>
      </c>
      <c r="M147" s="30">
        <f t="shared" si="172"/>
        <v>35</v>
      </c>
      <c r="N147" s="30">
        <v>1</v>
      </c>
      <c r="O147" s="30">
        <v>22</v>
      </c>
      <c r="P147" s="30">
        <f t="shared" si="173"/>
        <v>23</v>
      </c>
      <c r="Q147" s="30">
        <v>0</v>
      </c>
      <c r="R147" s="30">
        <v>0</v>
      </c>
      <c r="S147" s="30">
        <v>0</v>
      </c>
      <c r="T147" s="30">
        <f t="shared" si="174"/>
        <v>0</v>
      </c>
      <c r="U147" s="30">
        <v>0</v>
      </c>
      <c r="V147" s="30">
        <v>0</v>
      </c>
      <c r="W147" s="30">
        <f t="shared" si="175"/>
        <v>0</v>
      </c>
      <c r="X147" s="30">
        <f t="shared" si="176"/>
        <v>1</v>
      </c>
      <c r="Y147" s="30">
        <f t="shared" si="177"/>
        <v>32</v>
      </c>
      <c r="Z147" s="30">
        <f t="shared" si="178"/>
        <v>33</v>
      </c>
      <c r="AA147" s="30">
        <v>0</v>
      </c>
      <c r="AB147" s="30">
        <v>0</v>
      </c>
      <c r="AC147" s="30">
        <v>0</v>
      </c>
      <c r="AD147" s="30">
        <f t="shared" si="179"/>
        <v>0</v>
      </c>
      <c r="AE147" s="30">
        <v>0</v>
      </c>
      <c r="AF147" s="30">
        <v>0</v>
      </c>
      <c r="AG147" s="30">
        <v>0</v>
      </c>
      <c r="AH147" s="30">
        <f t="shared" si="180"/>
        <v>0</v>
      </c>
      <c r="AI147" s="30">
        <v>0</v>
      </c>
      <c r="AJ147" s="30">
        <v>0</v>
      </c>
      <c r="AK147" s="30">
        <v>0</v>
      </c>
      <c r="AL147" s="30">
        <f t="shared" si="181"/>
        <v>0</v>
      </c>
      <c r="AM147" s="30">
        <f t="shared" si="182"/>
        <v>1</v>
      </c>
      <c r="AN147" s="30">
        <f t="shared" si="183"/>
        <v>32</v>
      </c>
      <c r="AO147" s="31">
        <f t="shared" si="184"/>
        <v>33</v>
      </c>
      <c r="AP147" s="32">
        <v>1</v>
      </c>
      <c r="AQ147" s="31">
        <f t="shared" si="185"/>
        <v>1</v>
      </c>
      <c r="AR147" s="31">
        <f t="shared" si="186"/>
        <v>32</v>
      </c>
      <c r="AS147" s="31">
        <f t="shared" si="187"/>
        <v>33</v>
      </c>
      <c r="AT147" s="31" t="str">
        <f t="shared" si="188"/>
        <v>0</v>
      </c>
      <c r="AU147" s="31" t="str">
        <f t="shared" si="189"/>
        <v>0</v>
      </c>
      <c r="AV147" s="31">
        <f t="shared" si="190"/>
        <v>0</v>
      </c>
    </row>
    <row r="148" spans="1:48" ht="16.5" customHeight="1">
      <c r="A148" s="28"/>
      <c r="B148" s="23" t="s">
        <v>127</v>
      </c>
      <c r="C148" s="30">
        <v>15</v>
      </c>
      <c r="D148" s="30">
        <v>0</v>
      </c>
      <c r="E148" s="30">
        <v>1</v>
      </c>
      <c r="F148" s="30">
        <f t="shared" si="170"/>
        <v>1</v>
      </c>
      <c r="G148" s="30">
        <v>0</v>
      </c>
      <c r="H148" s="30">
        <v>0</v>
      </c>
      <c r="I148" s="30">
        <f t="shared" si="171"/>
        <v>0</v>
      </c>
      <c r="J148" s="31">
        <v>25</v>
      </c>
      <c r="K148" s="30">
        <v>9</v>
      </c>
      <c r="L148" s="30">
        <v>35</v>
      </c>
      <c r="M148" s="30">
        <f t="shared" si="172"/>
        <v>44</v>
      </c>
      <c r="N148" s="30">
        <v>4</v>
      </c>
      <c r="O148" s="30">
        <v>25</v>
      </c>
      <c r="P148" s="30">
        <f t="shared" si="173"/>
        <v>29</v>
      </c>
      <c r="Q148" s="30">
        <v>0</v>
      </c>
      <c r="R148" s="30">
        <v>0</v>
      </c>
      <c r="S148" s="30">
        <v>0</v>
      </c>
      <c r="T148" s="30">
        <f t="shared" si="174"/>
        <v>0</v>
      </c>
      <c r="U148" s="30">
        <v>0</v>
      </c>
      <c r="V148" s="30">
        <v>0</v>
      </c>
      <c r="W148" s="30">
        <f t="shared" si="175"/>
        <v>0</v>
      </c>
      <c r="X148" s="30">
        <f t="shared" si="176"/>
        <v>4</v>
      </c>
      <c r="Y148" s="30">
        <f t="shared" si="177"/>
        <v>25</v>
      </c>
      <c r="Z148" s="30">
        <f t="shared" si="178"/>
        <v>29</v>
      </c>
      <c r="AA148" s="30">
        <v>0</v>
      </c>
      <c r="AB148" s="30">
        <v>0</v>
      </c>
      <c r="AC148" s="30">
        <v>0</v>
      </c>
      <c r="AD148" s="30">
        <f t="shared" si="179"/>
        <v>0</v>
      </c>
      <c r="AE148" s="30">
        <v>0</v>
      </c>
      <c r="AF148" s="30">
        <v>0</v>
      </c>
      <c r="AG148" s="30">
        <v>0</v>
      </c>
      <c r="AH148" s="30">
        <f t="shared" si="180"/>
        <v>0</v>
      </c>
      <c r="AI148" s="30">
        <v>0</v>
      </c>
      <c r="AJ148" s="30">
        <v>0</v>
      </c>
      <c r="AK148" s="30">
        <v>0</v>
      </c>
      <c r="AL148" s="30">
        <f t="shared" si="181"/>
        <v>0</v>
      </c>
      <c r="AM148" s="30">
        <f t="shared" si="182"/>
        <v>4</v>
      </c>
      <c r="AN148" s="30">
        <f t="shared" si="183"/>
        <v>25</v>
      </c>
      <c r="AO148" s="31">
        <f t="shared" si="184"/>
        <v>29</v>
      </c>
      <c r="AP148" s="32">
        <v>2</v>
      </c>
      <c r="AQ148" s="31" t="str">
        <f t="shared" si="185"/>
        <v>0</v>
      </c>
      <c r="AR148" s="31" t="str">
        <f t="shared" si="186"/>
        <v>0</v>
      </c>
      <c r="AS148" s="31">
        <f t="shared" si="187"/>
        <v>0</v>
      </c>
      <c r="AT148" s="31">
        <f t="shared" si="188"/>
        <v>4</v>
      </c>
      <c r="AU148" s="31">
        <f t="shared" si="189"/>
        <v>25</v>
      </c>
      <c r="AV148" s="31">
        <f t="shared" si="190"/>
        <v>29</v>
      </c>
    </row>
    <row r="149" spans="1:48" ht="16.5" customHeight="1">
      <c r="A149" s="28"/>
      <c r="B149" s="23" t="s">
        <v>76</v>
      </c>
      <c r="C149" s="30">
        <v>15</v>
      </c>
      <c r="D149" s="30">
        <v>0</v>
      </c>
      <c r="E149" s="30">
        <v>0</v>
      </c>
      <c r="F149" s="30">
        <f t="shared" si="170"/>
        <v>0</v>
      </c>
      <c r="G149" s="30">
        <v>0</v>
      </c>
      <c r="H149" s="30">
        <v>0</v>
      </c>
      <c r="I149" s="30">
        <f t="shared" si="171"/>
        <v>0</v>
      </c>
      <c r="J149" s="31">
        <v>25</v>
      </c>
      <c r="K149" s="30">
        <v>20</v>
      </c>
      <c r="L149" s="30">
        <v>11</v>
      </c>
      <c r="M149" s="30">
        <f t="shared" si="172"/>
        <v>31</v>
      </c>
      <c r="N149" s="30">
        <v>11</v>
      </c>
      <c r="O149" s="30">
        <v>8</v>
      </c>
      <c r="P149" s="30">
        <f t="shared" si="173"/>
        <v>19</v>
      </c>
      <c r="Q149" s="30">
        <v>0</v>
      </c>
      <c r="R149" s="30">
        <v>0</v>
      </c>
      <c r="S149" s="30">
        <v>0</v>
      </c>
      <c r="T149" s="30">
        <f t="shared" si="174"/>
        <v>0</v>
      </c>
      <c r="U149" s="30">
        <v>0</v>
      </c>
      <c r="V149" s="30">
        <v>0</v>
      </c>
      <c r="W149" s="30">
        <f t="shared" si="175"/>
        <v>0</v>
      </c>
      <c r="X149" s="30">
        <f t="shared" si="176"/>
        <v>11</v>
      </c>
      <c r="Y149" s="30">
        <f t="shared" si="177"/>
        <v>8</v>
      </c>
      <c r="Z149" s="30">
        <f t="shared" si="178"/>
        <v>19</v>
      </c>
      <c r="AA149" s="30">
        <v>0</v>
      </c>
      <c r="AB149" s="30">
        <v>0</v>
      </c>
      <c r="AC149" s="30">
        <v>0</v>
      </c>
      <c r="AD149" s="30">
        <f t="shared" si="179"/>
        <v>0</v>
      </c>
      <c r="AE149" s="30">
        <v>0</v>
      </c>
      <c r="AF149" s="30">
        <v>0</v>
      </c>
      <c r="AG149" s="30">
        <v>0</v>
      </c>
      <c r="AH149" s="30">
        <f t="shared" si="180"/>
        <v>0</v>
      </c>
      <c r="AI149" s="30">
        <v>0</v>
      </c>
      <c r="AJ149" s="30">
        <v>0</v>
      </c>
      <c r="AK149" s="30">
        <v>0</v>
      </c>
      <c r="AL149" s="30">
        <f t="shared" si="181"/>
        <v>0</v>
      </c>
      <c r="AM149" s="30">
        <f t="shared" si="182"/>
        <v>11</v>
      </c>
      <c r="AN149" s="30">
        <f t="shared" si="183"/>
        <v>8</v>
      </c>
      <c r="AO149" s="31">
        <f t="shared" si="184"/>
        <v>19</v>
      </c>
      <c r="AP149" s="32">
        <v>2</v>
      </c>
      <c r="AQ149" s="31" t="str">
        <f t="shared" si="185"/>
        <v>0</v>
      </c>
      <c r="AR149" s="31" t="str">
        <f t="shared" si="186"/>
        <v>0</v>
      </c>
      <c r="AS149" s="31">
        <f t="shared" si="187"/>
        <v>0</v>
      </c>
      <c r="AT149" s="31">
        <f t="shared" si="188"/>
        <v>11</v>
      </c>
      <c r="AU149" s="31">
        <f t="shared" si="189"/>
        <v>8</v>
      </c>
      <c r="AV149" s="31">
        <f t="shared" si="190"/>
        <v>19</v>
      </c>
    </row>
    <row r="150" spans="1:48" ht="16.5" customHeight="1">
      <c r="A150" s="28"/>
      <c r="B150" s="29" t="s">
        <v>119</v>
      </c>
      <c r="C150" s="30">
        <v>35</v>
      </c>
      <c r="D150" s="30">
        <v>8</v>
      </c>
      <c r="E150" s="30">
        <v>36</v>
      </c>
      <c r="F150" s="30">
        <f t="shared" si="170"/>
        <v>44</v>
      </c>
      <c r="G150" s="30">
        <v>6</v>
      </c>
      <c r="H150" s="30">
        <v>22</v>
      </c>
      <c r="I150" s="30">
        <f t="shared" si="171"/>
        <v>28</v>
      </c>
      <c r="J150" s="31">
        <v>35</v>
      </c>
      <c r="K150" s="30">
        <v>43</v>
      </c>
      <c r="L150" s="30">
        <v>145</v>
      </c>
      <c r="M150" s="30">
        <f t="shared" si="172"/>
        <v>188</v>
      </c>
      <c r="N150" s="30">
        <v>8</v>
      </c>
      <c r="O150" s="30">
        <v>32</v>
      </c>
      <c r="P150" s="30">
        <f t="shared" si="173"/>
        <v>40</v>
      </c>
      <c r="Q150" s="30">
        <v>0</v>
      </c>
      <c r="R150" s="30">
        <v>0</v>
      </c>
      <c r="S150" s="30">
        <v>0</v>
      </c>
      <c r="T150" s="30">
        <f t="shared" si="174"/>
        <v>0</v>
      </c>
      <c r="U150" s="30">
        <v>0</v>
      </c>
      <c r="V150" s="30">
        <v>0</v>
      </c>
      <c r="W150" s="30">
        <f t="shared" si="175"/>
        <v>0</v>
      </c>
      <c r="X150" s="30">
        <f t="shared" si="176"/>
        <v>14</v>
      </c>
      <c r="Y150" s="30">
        <f t="shared" si="177"/>
        <v>54</v>
      </c>
      <c r="Z150" s="30">
        <f t="shared" si="178"/>
        <v>68</v>
      </c>
      <c r="AA150" s="30">
        <v>0</v>
      </c>
      <c r="AB150" s="30">
        <v>0</v>
      </c>
      <c r="AC150" s="30">
        <v>0</v>
      </c>
      <c r="AD150" s="30">
        <f t="shared" si="179"/>
        <v>0</v>
      </c>
      <c r="AE150" s="30">
        <v>0</v>
      </c>
      <c r="AF150" s="30">
        <v>0</v>
      </c>
      <c r="AG150" s="30">
        <v>0</v>
      </c>
      <c r="AH150" s="30">
        <f t="shared" si="180"/>
        <v>0</v>
      </c>
      <c r="AI150" s="30">
        <v>0</v>
      </c>
      <c r="AJ150" s="30">
        <v>0</v>
      </c>
      <c r="AK150" s="30">
        <v>0</v>
      </c>
      <c r="AL150" s="30">
        <f t="shared" si="181"/>
        <v>0</v>
      </c>
      <c r="AM150" s="30">
        <f t="shared" si="182"/>
        <v>14</v>
      </c>
      <c r="AN150" s="30">
        <f t="shared" si="183"/>
        <v>54</v>
      </c>
      <c r="AO150" s="31">
        <f t="shared" si="184"/>
        <v>68</v>
      </c>
      <c r="AP150" s="32">
        <v>2</v>
      </c>
      <c r="AQ150" s="31" t="str">
        <f t="shared" si="185"/>
        <v>0</v>
      </c>
      <c r="AR150" s="31" t="str">
        <f t="shared" si="186"/>
        <v>0</v>
      </c>
      <c r="AS150" s="31">
        <f t="shared" si="187"/>
        <v>0</v>
      </c>
      <c r="AT150" s="31">
        <f t="shared" si="188"/>
        <v>14</v>
      </c>
      <c r="AU150" s="31">
        <f t="shared" si="189"/>
        <v>54</v>
      </c>
      <c r="AV150" s="31">
        <f t="shared" si="190"/>
        <v>68</v>
      </c>
    </row>
    <row r="151" spans="1:48" s="38" customFormat="1" ht="16.5" customHeight="1">
      <c r="A151" s="33"/>
      <c r="B151" s="34" t="s">
        <v>6</v>
      </c>
      <c r="C151" s="53">
        <f>SUM(C145:C150)</f>
        <v>120</v>
      </c>
      <c r="D151" s="36">
        <f t="shared" ref="D151:AV151" si="191">SUM(D145:D150)</f>
        <v>8</v>
      </c>
      <c r="E151" s="36">
        <f t="shared" si="191"/>
        <v>70</v>
      </c>
      <c r="F151" s="35">
        <f t="shared" si="191"/>
        <v>78</v>
      </c>
      <c r="G151" s="36">
        <f t="shared" si="191"/>
        <v>6</v>
      </c>
      <c r="H151" s="36">
        <f t="shared" si="191"/>
        <v>43</v>
      </c>
      <c r="I151" s="35">
        <f t="shared" si="191"/>
        <v>49</v>
      </c>
      <c r="J151" s="36">
        <f t="shared" si="191"/>
        <v>190</v>
      </c>
      <c r="K151" s="36">
        <f t="shared" si="191"/>
        <v>98</v>
      </c>
      <c r="L151" s="36">
        <f t="shared" si="191"/>
        <v>375</v>
      </c>
      <c r="M151" s="35">
        <f t="shared" si="191"/>
        <v>473</v>
      </c>
      <c r="N151" s="36">
        <f t="shared" si="191"/>
        <v>37</v>
      </c>
      <c r="O151" s="36">
        <f t="shared" si="191"/>
        <v>169</v>
      </c>
      <c r="P151" s="35">
        <f t="shared" si="191"/>
        <v>206</v>
      </c>
      <c r="Q151" s="36">
        <f t="shared" si="191"/>
        <v>0</v>
      </c>
      <c r="R151" s="36">
        <f t="shared" si="191"/>
        <v>0</v>
      </c>
      <c r="S151" s="36">
        <f t="shared" si="191"/>
        <v>0</v>
      </c>
      <c r="T151" s="35">
        <f t="shared" si="191"/>
        <v>0</v>
      </c>
      <c r="U151" s="36">
        <f t="shared" si="191"/>
        <v>0</v>
      </c>
      <c r="V151" s="36">
        <f t="shared" si="191"/>
        <v>0</v>
      </c>
      <c r="W151" s="35">
        <f t="shared" si="191"/>
        <v>0</v>
      </c>
      <c r="X151" s="35">
        <f t="shared" si="191"/>
        <v>43</v>
      </c>
      <c r="Y151" s="35">
        <f t="shared" si="191"/>
        <v>212</v>
      </c>
      <c r="Z151" s="35">
        <f t="shared" si="191"/>
        <v>255</v>
      </c>
      <c r="AA151" s="35">
        <f t="shared" si="191"/>
        <v>0</v>
      </c>
      <c r="AB151" s="36">
        <f t="shared" si="191"/>
        <v>0</v>
      </c>
      <c r="AC151" s="36">
        <f t="shared" si="191"/>
        <v>0</v>
      </c>
      <c r="AD151" s="35">
        <f t="shared" si="191"/>
        <v>0</v>
      </c>
      <c r="AE151" s="35">
        <f t="shared" si="191"/>
        <v>0</v>
      </c>
      <c r="AF151" s="36">
        <f t="shared" si="191"/>
        <v>0</v>
      </c>
      <c r="AG151" s="36">
        <f t="shared" si="191"/>
        <v>0</v>
      </c>
      <c r="AH151" s="35">
        <f t="shared" si="191"/>
        <v>0</v>
      </c>
      <c r="AI151" s="35">
        <f t="shared" si="191"/>
        <v>0</v>
      </c>
      <c r="AJ151" s="36">
        <f t="shared" si="191"/>
        <v>0</v>
      </c>
      <c r="AK151" s="36">
        <f t="shared" si="191"/>
        <v>0</v>
      </c>
      <c r="AL151" s="35">
        <f t="shared" si="191"/>
        <v>0</v>
      </c>
      <c r="AM151" s="35">
        <f t="shared" si="191"/>
        <v>43</v>
      </c>
      <c r="AN151" s="35">
        <f t="shared" si="191"/>
        <v>212</v>
      </c>
      <c r="AO151" s="36">
        <f t="shared" si="191"/>
        <v>255</v>
      </c>
      <c r="AP151" s="54">
        <f t="shared" si="191"/>
        <v>9</v>
      </c>
      <c r="AQ151" s="36">
        <f t="shared" si="191"/>
        <v>14</v>
      </c>
      <c r="AR151" s="36">
        <f t="shared" si="191"/>
        <v>125</v>
      </c>
      <c r="AS151" s="36">
        <f t="shared" si="191"/>
        <v>139</v>
      </c>
      <c r="AT151" s="36">
        <f t="shared" si="191"/>
        <v>29</v>
      </c>
      <c r="AU151" s="36">
        <f t="shared" si="191"/>
        <v>87</v>
      </c>
      <c r="AV151" s="36">
        <f t="shared" si="191"/>
        <v>116</v>
      </c>
    </row>
    <row r="152" spans="1:48" s="38" customFormat="1" ht="16.5" customHeight="1">
      <c r="A152" s="33"/>
      <c r="B152" s="34" t="s">
        <v>93</v>
      </c>
      <c r="C152" s="53">
        <f>C143+C151</f>
        <v>300</v>
      </c>
      <c r="D152" s="36">
        <f t="shared" ref="D152:AV152" si="192">D143+D151</f>
        <v>70</v>
      </c>
      <c r="E152" s="36">
        <f t="shared" si="192"/>
        <v>289</v>
      </c>
      <c r="F152" s="35">
        <f t="shared" si="192"/>
        <v>359</v>
      </c>
      <c r="G152" s="36">
        <f t="shared" si="192"/>
        <v>32</v>
      </c>
      <c r="H152" s="36">
        <f t="shared" si="192"/>
        <v>137</v>
      </c>
      <c r="I152" s="35">
        <f t="shared" si="192"/>
        <v>169</v>
      </c>
      <c r="J152" s="36">
        <f t="shared" si="192"/>
        <v>510</v>
      </c>
      <c r="K152" s="36">
        <f t="shared" si="192"/>
        <v>1102</v>
      </c>
      <c r="L152" s="36">
        <f t="shared" si="192"/>
        <v>2433</v>
      </c>
      <c r="M152" s="35">
        <f t="shared" si="192"/>
        <v>3535</v>
      </c>
      <c r="N152" s="36">
        <f t="shared" si="192"/>
        <v>194</v>
      </c>
      <c r="O152" s="36">
        <f t="shared" si="192"/>
        <v>465</v>
      </c>
      <c r="P152" s="35">
        <f t="shared" si="192"/>
        <v>659</v>
      </c>
      <c r="Q152" s="36">
        <f t="shared" si="192"/>
        <v>230</v>
      </c>
      <c r="R152" s="36">
        <f t="shared" si="192"/>
        <v>102</v>
      </c>
      <c r="S152" s="36">
        <f t="shared" si="192"/>
        <v>288</v>
      </c>
      <c r="T152" s="35">
        <f t="shared" si="192"/>
        <v>390</v>
      </c>
      <c r="U152" s="36">
        <f t="shared" si="192"/>
        <v>71</v>
      </c>
      <c r="V152" s="36">
        <f t="shared" si="192"/>
        <v>188</v>
      </c>
      <c r="W152" s="35">
        <f t="shared" si="192"/>
        <v>259</v>
      </c>
      <c r="X152" s="35">
        <f t="shared" si="192"/>
        <v>297</v>
      </c>
      <c r="Y152" s="35">
        <f t="shared" si="192"/>
        <v>790</v>
      </c>
      <c r="Z152" s="35">
        <f t="shared" si="192"/>
        <v>1087</v>
      </c>
      <c r="AA152" s="35">
        <f t="shared" si="192"/>
        <v>0</v>
      </c>
      <c r="AB152" s="36">
        <f t="shared" si="192"/>
        <v>0</v>
      </c>
      <c r="AC152" s="36">
        <f t="shared" si="192"/>
        <v>0</v>
      </c>
      <c r="AD152" s="35">
        <f t="shared" si="192"/>
        <v>0</v>
      </c>
      <c r="AE152" s="35">
        <f t="shared" si="192"/>
        <v>0</v>
      </c>
      <c r="AF152" s="36">
        <f t="shared" si="192"/>
        <v>0</v>
      </c>
      <c r="AG152" s="36">
        <f t="shared" si="192"/>
        <v>0</v>
      </c>
      <c r="AH152" s="35">
        <f t="shared" si="192"/>
        <v>0</v>
      </c>
      <c r="AI152" s="35">
        <f t="shared" si="192"/>
        <v>0</v>
      </c>
      <c r="AJ152" s="36">
        <f t="shared" si="192"/>
        <v>0</v>
      </c>
      <c r="AK152" s="36">
        <f t="shared" si="192"/>
        <v>0</v>
      </c>
      <c r="AL152" s="35">
        <f t="shared" si="192"/>
        <v>0</v>
      </c>
      <c r="AM152" s="35">
        <f t="shared" si="192"/>
        <v>297</v>
      </c>
      <c r="AN152" s="35">
        <f t="shared" si="192"/>
        <v>790</v>
      </c>
      <c r="AO152" s="36">
        <f t="shared" si="192"/>
        <v>1087</v>
      </c>
      <c r="AP152" s="54">
        <f t="shared" si="192"/>
        <v>19</v>
      </c>
      <c r="AQ152" s="36">
        <f t="shared" si="192"/>
        <v>137</v>
      </c>
      <c r="AR152" s="36">
        <f t="shared" si="192"/>
        <v>403</v>
      </c>
      <c r="AS152" s="36">
        <f t="shared" si="192"/>
        <v>540</v>
      </c>
      <c r="AT152" s="36">
        <f t="shared" si="192"/>
        <v>160</v>
      </c>
      <c r="AU152" s="36">
        <f t="shared" si="192"/>
        <v>387</v>
      </c>
      <c r="AV152" s="36">
        <f t="shared" si="192"/>
        <v>547</v>
      </c>
    </row>
    <row r="153" spans="1:48" ht="16.5" customHeight="1">
      <c r="A153" s="28"/>
      <c r="B153" s="47" t="s">
        <v>138</v>
      </c>
      <c r="C153" s="66"/>
      <c r="D153" s="67"/>
      <c r="E153" s="67"/>
      <c r="F153" s="40"/>
      <c r="G153" s="67"/>
      <c r="H153" s="67"/>
      <c r="I153" s="40"/>
      <c r="J153" s="67"/>
      <c r="K153" s="67"/>
      <c r="L153" s="67"/>
      <c r="M153" s="40"/>
      <c r="N153" s="68"/>
      <c r="O153" s="68"/>
      <c r="P153" s="40"/>
      <c r="Q153" s="67"/>
      <c r="R153" s="67"/>
      <c r="S153" s="67"/>
      <c r="T153" s="40"/>
      <c r="U153" s="67"/>
      <c r="V153" s="67"/>
      <c r="W153" s="40"/>
      <c r="X153" s="40"/>
      <c r="Y153" s="40"/>
      <c r="Z153" s="40"/>
      <c r="AA153" s="67"/>
      <c r="AB153" s="67"/>
      <c r="AC153" s="67"/>
      <c r="AD153" s="40"/>
      <c r="AE153" s="67"/>
      <c r="AF153" s="67"/>
      <c r="AG153" s="67"/>
      <c r="AH153" s="40"/>
      <c r="AI153" s="68"/>
      <c r="AJ153" s="67"/>
      <c r="AK153" s="67"/>
      <c r="AL153" s="40"/>
      <c r="AM153" s="40"/>
      <c r="AN153" s="40"/>
      <c r="AO153" s="41"/>
      <c r="AP153" s="77"/>
      <c r="AQ153" s="41"/>
      <c r="AR153" s="41"/>
      <c r="AS153" s="41"/>
      <c r="AT153" s="41"/>
      <c r="AU153" s="41"/>
      <c r="AV153" s="43"/>
    </row>
    <row r="154" spans="1:48" ht="16.5" customHeight="1">
      <c r="A154" s="28"/>
      <c r="B154" s="23" t="s">
        <v>139</v>
      </c>
      <c r="C154" s="31">
        <v>20</v>
      </c>
      <c r="D154" s="31">
        <v>11</v>
      </c>
      <c r="E154" s="31">
        <v>116</v>
      </c>
      <c r="F154" s="30">
        <f t="shared" si="104"/>
        <v>127</v>
      </c>
      <c r="G154" s="31">
        <v>4</v>
      </c>
      <c r="H154" s="31">
        <v>17</v>
      </c>
      <c r="I154" s="30">
        <f t="shared" si="105"/>
        <v>21</v>
      </c>
      <c r="J154" s="31">
        <v>80</v>
      </c>
      <c r="K154" s="31">
        <v>186</v>
      </c>
      <c r="L154" s="31">
        <v>1054</v>
      </c>
      <c r="M154" s="30">
        <f t="shared" si="106"/>
        <v>1240</v>
      </c>
      <c r="N154" s="31">
        <v>22</v>
      </c>
      <c r="O154" s="31">
        <v>69</v>
      </c>
      <c r="P154" s="30">
        <f t="shared" si="107"/>
        <v>91</v>
      </c>
      <c r="Q154" s="31">
        <v>80</v>
      </c>
      <c r="R154" s="31">
        <v>10</v>
      </c>
      <c r="S154" s="31">
        <v>70</v>
      </c>
      <c r="T154" s="30">
        <f t="shared" si="108"/>
        <v>80</v>
      </c>
      <c r="U154" s="31">
        <v>8</v>
      </c>
      <c r="V154" s="31">
        <v>52</v>
      </c>
      <c r="W154" s="30">
        <f t="shared" si="109"/>
        <v>60</v>
      </c>
      <c r="X154" s="30">
        <f t="shared" si="110"/>
        <v>34</v>
      </c>
      <c r="Y154" s="30">
        <f t="shared" si="111"/>
        <v>138</v>
      </c>
      <c r="Z154" s="30">
        <f t="shared" si="112"/>
        <v>172</v>
      </c>
      <c r="AA154" s="30">
        <v>0</v>
      </c>
      <c r="AB154" s="31">
        <v>0</v>
      </c>
      <c r="AC154" s="31">
        <v>0</v>
      </c>
      <c r="AD154" s="30">
        <f t="shared" si="113"/>
        <v>0</v>
      </c>
      <c r="AE154" s="30">
        <v>0</v>
      </c>
      <c r="AF154" s="31">
        <v>0</v>
      </c>
      <c r="AG154" s="31">
        <v>0</v>
      </c>
      <c r="AH154" s="30">
        <f t="shared" si="114"/>
        <v>0</v>
      </c>
      <c r="AI154" s="30">
        <v>0</v>
      </c>
      <c r="AJ154" s="31">
        <v>0</v>
      </c>
      <c r="AK154" s="31">
        <v>0</v>
      </c>
      <c r="AL154" s="30">
        <f t="shared" si="115"/>
        <v>0</v>
      </c>
      <c r="AM154" s="30">
        <f t="shared" si="116"/>
        <v>34</v>
      </c>
      <c r="AN154" s="30">
        <f t="shared" si="117"/>
        <v>138</v>
      </c>
      <c r="AO154" s="31">
        <f t="shared" si="118"/>
        <v>172</v>
      </c>
      <c r="AP154" s="32">
        <v>2</v>
      </c>
      <c r="AQ154" s="31" t="str">
        <f t="shared" si="119"/>
        <v>0</v>
      </c>
      <c r="AR154" s="31" t="str">
        <f t="shared" si="120"/>
        <v>0</v>
      </c>
      <c r="AS154" s="31">
        <f t="shared" si="121"/>
        <v>0</v>
      </c>
      <c r="AT154" s="31">
        <f t="shared" si="122"/>
        <v>34</v>
      </c>
      <c r="AU154" s="31">
        <f t="shared" si="123"/>
        <v>138</v>
      </c>
      <c r="AV154" s="31">
        <f t="shared" si="124"/>
        <v>172</v>
      </c>
    </row>
    <row r="155" spans="1:48" s="38" customFormat="1" ht="16.5" customHeight="1">
      <c r="A155" s="33"/>
      <c r="B155" s="52" t="s">
        <v>6</v>
      </c>
      <c r="C155" s="36">
        <f>SUM(C154)</f>
        <v>20</v>
      </c>
      <c r="D155" s="36">
        <f t="shared" ref="D155:AV155" si="193">SUM(D154)</f>
        <v>11</v>
      </c>
      <c r="E155" s="36">
        <f t="shared" si="193"/>
        <v>116</v>
      </c>
      <c r="F155" s="35">
        <f t="shared" si="193"/>
        <v>127</v>
      </c>
      <c r="G155" s="36">
        <f t="shared" si="193"/>
        <v>4</v>
      </c>
      <c r="H155" s="36">
        <f t="shared" si="193"/>
        <v>17</v>
      </c>
      <c r="I155" s="35">
        <f t="shared" si="193"/>
        <v>21</v>
      </c>
      <c r="J155" s="36">
        <f t="shared" si="193"/>
        <v>80</v>
      </c>
      <c r="K155" s="36">
        <f t="shared" si="193"/>
        <v>186</v>
      </c>
      <c r="L155" s="36">
        <f t="shared" si="193"/>
        <v>1054</v>
      </c>
      <c r="M155" s="35">
        <f t="shared" si="193"/>
        <v>1240</v>
      </c>
      <c r="N155" s="36">
        <f t="shared" si="193"/>
        <v>22</v>
      </c>
      <c r="O155" s="36">
        <f t="shared" si="193"/>
        <v>69</v>
      </c>
      <c r="P155" s="35">
        <f t="shared" si="193"/>
        <v>91</v>
      </c>
      <c r="Q155" s="36">
        <f t="shared" si="193"/>
        <v>80</v>
      </c>
      <c r="R155" s="36">
        <f t="shared" si="193"/>
        <v>10</v>
      </c>
      <c r="S155" s="36">
        <f t="shared" si="193"/>
        <v>70</v>
      </c>
      <c r="T155" s="35">
        <f t="shared" si="193"/>
        <v>80</v>
      </c>
      <c r="U155" s="36">
        <f t="shared" si="193"/>
        <v>8</v>
      </c>
      <c r="V155" s="36">
        <f t="shared" si="193"/>
        <v>52</v>
      </c>
      <c r="W155" s="35">
        <f t="shared" si="193"/>
        <v>60</v>
      </c>
      <c r="X155" s="35">
        <f t="shared" si="193"/>
        <v>34</v>
      </c>
      <c r="Y155" s="35">
        <f t="shared" si="193"/>
        <v>138</v>
      </c>
      <c r="Z155" s="35">
        <f t="shared" si="193"/>
        <v>172</v>
      </c>
      <c r="AA155" s="35">
        <f t="shared" si="193"/>
        <v>0</v>
      </c>
      <c r="AB155" s="36">
        <f t="shared" si="193"/>
        <v>0</v>
      </c>
      <c r="AC155" s="36">
        <f t="shared" si="193"/>
        <v>0</v>
      </c>
      <c r="AD155" s="35">
        <f t="shared" si="193"/>
        <v>0</v>
      </c>
      <c r="AE155" s="35">
        <f t="shared" si="193"/>
        <v>0</v>
      </c>
      <c r="AF155" s="36">
        <f t="shared" si="193"/>
        <v>0</v>
      </c>
      <c r="AG155" s="36">
        <f t="shared" si="193"/>
        <v>0</v>
      </c>
      <c r="AH155" s="35">
        <f t="shared" si="193"/>
        <v>0</v>
      </c>
      <c r="AI155" s="35">
        <f t="shared" si="193"/>
        <v>0</v>
      </c>
      <c r="AJ155" s="36">
        <f t="shared" si="193"/>
        <v>0</v>
      </c>
      <c r="AK155" s="36">
        <f t="shared" si="193"/>
        <v>0</v>
      </c>
      <c r="AL155" s="35">
        <f t="shared" si="193"/>
        <v>0</v>
      </c>
      <c r="AM155" s="35">
        <f t="shared" si="193"/>
        <v>34</v>
      </c>
      <c r="AN155" s="35">
        <f t="shared" si="193"/>
        <v>138</v>
      </c>
      <c r="AO155" s="36">
        <f t="shared" si="193"/>
        <v>172</v>
      </c>
      <c r="AP155" s="54">
        <f t="shared" si="193"/>
        <v>2</v>
      </c>
      <c r="AQ155" s="36">
        <f t="shared" si="193"/>
        <v>0</v>
      </c>
      <c r="AR155" s="36">
        <f t="shared" si="193"/>
        <v>0</v>
      </c>
      <c r="AS155" s="36">
        <f t="shared" si="193"/>
        <v>0</v>
      </c>
      <c r="AT155" s="36">
        <f t="shared" si="193"/>
        <v>34</v>
      </c>
      <c r="AU155" s="36">
        <f t="shared" si="193"/>
        <v>138</v>
      </c>
      <c r="AV155" s="36">
        <f t="shared" si="193"/>
        <v>172</v>
      </c>
    </row>
    <row r="156" spans="1:48" ht="16.5" customHeight="1">
      <c r="A156" s="28"/>
      <c r="B156" s="47" t="s">
        <v>170</v>
      </c>
      <c r="C156" s="39"/>
      <c r="D156" s="40"/>
      <c r="E156" s="40"/>
      <c r="F156" s="40"/>
      <c r="G156" s="40"/>
      <c r="H156" s="40"/>
      <c r="I156" s="40"/>
      <c r="J156" s="41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1"/>
      <c r="AP156" s="42"/>
      <c r="AQ156" s="41"/>
      <c r="AR156" s="41"/>
      <c r="AS156" s="41"/>
      <c r="AT156" s="41"/>
      <c r="AU156" s="41"/>
      <c r="AV156" s="43"/>
    </row>
    <row r="157" spans="1:48" ht="16.5" customHeight="1">
      <c r="A157" s="28"/>
      <c r="B157" s="29" t="s">
        <v>148</v>
      </c>
      <c r="C157" s="30">
        <v>20</v>
      </c>
      <c r="D157" s="30">
        <v>2</v>
      </c>
      <c r="E157" s="30">
        <v>43</v>
      </c>
      <c r="F157" s="30">
        <f t="shared" ref="F157" si="194">D157+E157</f>
        <v>45</v>
      </c>
      <c r="G157" s="30">
        <v>2</v>
      </c>
      <c r="H157" s="30">
        <v>17</v>
      </c>
      <c r="I157" s="30">
        <f t="shared" ref="I157" si="195">G157+H157</f>
        <v>19</v>
      </c>
      <c r="J157" s="31">
        <v>100</v>
      </c>
      <c r="K157" s="30">
        <v>18</v>
      </c>
      <c r="L157" s="30">
        <v>314</v>
      </c>
      <c r="M157" s="30">
        <f t="shared" ref="M157" si="196">K157+L157</f>
        <v>332</v>
      </c>
      <c r="N157" s="30">
        <v>5</v>
      </c>
      <c r="O157" s="30">
        <v>76</v>
      </c>
      <c r="P157" s="30">
        <f t="shared" ref="P157" si="197">N157+O157</f>
        <v>81</v>
      </c>
      <c r="Q157" s="30">
        <v>0</v>
      </c>
      <c r="R157" s="30">
        <v>0</v>
      </c>
      <c r="S157" s="30">
        <v>0</v>
      </c>
      <c r="T157" s="30">
        <f t="shared" ref="T157" si="198">R157+S157</f>
        <v>0</v>
      </c>
      <c r="U157" s="30">
        <v>0</v>
      </c>
      <c r="V157" s="30">
        <v>0</v>
      </c>
      <c r="W157" s="30">
        <f t="shared" ref="W157" si="199">U157+V157</f>
        <v>0</v>
      </c>
      <c r="X157" s="30">
        <f t="shared" ref="X157" si="200">G157+N157+U157</f>
        <v>7</v>
      </c>
      <c r="Y157" s="30">
        <f t="shared" ref="Y157" si="201">H157+O157+V157</f>
        <v>93</v>
      </c>
      <c r="Z157" s="30">
        <f t="shared" ref="Z157" si="202">X157+Y157</f>
        <v>100</v>
      </c>
      <c r="AA157" s="30">
        <v>0</v>
      </c>
      <c r="AB157" s="30">
        <v>0</v>
      </c>
      <c r="AC157" s="30">
        <v>0</v>
      </c>
      <c r="AD157" s="30">
        <f t="shared" ref="AD157" si="203">AB157+AC157</f>
        <v>0</v>
      </c>
      <c r="AE157" s="30">
        <v>0</v>
      </c>
      <c r="AF157" s="30">
        <v>0</v>
      </c>
      <c r="AG157" s="30">
        <v>0</v>
      </c>
      <c r="AH157" s="30">
        <f t="shared" ref="AH157" si="204">AF157+AG157</f>
        <v>0</v>
      </c>
      <c r="AI157" s="30">
        <v>0</v>
      </c>
      <c r="AJ157" s="30">
        <v>0</v>
      </c>
      <c r="AK157" s="30">
        <v>0</v>
      </c>
      <c r="AL157" s="30">
        <f t="shared" ref="AL157" si="205">AJ157+AK157</f>
        <v>0</v>
      </c>
      <c r="AM157" s="30">
        <f t="shared" ref="AM157" si="206">X157+AB157+AF157+AJ157</f>
        <v>7</v>
      </c>
      <c r="AN157" s="30">
        <f t="shared" ref="AN157" si="207">Y157+AC157+AG157+AK157</f>
        <v>93</v>
      </c>
      <c r="AO157" s="31">
        <f t="shared" ref="AO157" si="208">AM157+AN157</f>
        <v>100</v>
      </c>
      <c r="AP157" s="32">
        <v>2</v>
      </c>
      <c r="AQ157" s="31" t="str">
        <f t="shared" ref="AQ157" si="209">IF(AP157=1,AM157,"0")</f>
        <v>0</v>
      </c>
      <c r="AR157" s="31" t="str">
        <f t="shared" ref="AR157" si="210">IF(AP157=1,AN157,"0")</f>
        <v>0</v>
      </c>
      <c r="AS157" s="31">
        <f t="shared" ref="AS157" si="211">AQ157+AR157</f>
        <v>0</v>
      </c>
      <c r="AT157" s="31">
        <f t="shared" ref="AT157" si="212">IF(AP157=2,AM157,"0")</f>
        <v>7</v>
      </c>
      <c r="AU157" s="31">
        <f t="shared" ref="AU157" si="213">IF(AP157=2,AN157,"0")</f>
        <v>93</v>
      </c>
      <c r="AV157" s="31">
        <f t="shared" ref="AV157" si="214">AT157+AU157</f>
        <v>100</v>
      </c>
    </row>
    <row r="158" spans="1:48" s="38" customFormat="1" ht="16.5" customHeight="1">
      <c r="A158" s="33"/>
      <c r="B158" s="52" t="s">
        <v>6</v>
      </c>
      <c r="C158" s="53">
        <f>SUM(C157)</f>
        <v>20</v>
      </c>
      <c r="D158" s="36">
        <f t="shared" ref="D158:AV158" si="215">SUM(D157)</f>
        <v>2</v>
      </c>
      <c r="E158" s="36">
        <f t="shared" si="215"/>
        <v>43</v>
      </c>
      <c r="F158" s="35">
        <f t="shared" si="215"/>
        <v>45</v>
      </c>
      <c r="G158" s="36">
        <f t="shared" si="215"/>
        <v>2</v>
      </c>
      <c r="H158" s="36">
        <f t="shared" si="215"/>
        <v>17</v>
      </c>
      <c r="I158" s="35">
        <f t="shared" si="215"/>
        <v>19</v>
      </c>
      <c r="J158" s="36">
        <f t="shared" si="215"/>
        <v>100</v>
      </c>
      <c r="K158" s="36">
        <f t="shared" si="215"/>
        <v>18</v>
      </c>
      <c r="L158" s="36">
        <f t="shared" si="215"/>
        <v>314</v>
      </c>
      <c r="M158" s="35">
        <f t="shared" si="215"/>
        <v>332</v>
      </c>
      <c r="N158" s="36">
        <f t="shared" si="215"/>
        <v>5</v>
      </c>
      <c r="O158" s="36">
        <f t="shared" si="215"/>
        <v>76</v>
      </c>
      <c r="P158" s="35">
        <f t="shared" si="215"/>
        <v>81</v>
      </c>
      <c r="Q158" s="36">
        <f t="shared" si="215"/>
        <v>0</v>
      </c>
      <c r="R158" s="36">
        <f t="shared" si="215"/>
        <v>0</v>
      </c>
      <c r="S158" s="36">
        <f t="shared" si="215"/>
        <v>0</v>
      </c>
      <c r="T158" s="35">
        <f t="shared" si="215"/>
        <v>0</v>
      </c>
      <c r="U158" s="36">
        <f t="shared" si="215"/>
        <v>0</v>
      </c>
      <c r="V158" s="36">
        <f t="shared" si="215"/>
        <v>0</v>
      </c>
      <c r="W158" s="35">
        <f t="shared" si="215"/>
        <v>0</v>
      </c>
      <c r="X158" s="35">
        <f t="shared" si="215"/>
        <v>7</v>
      </c>
      <c r="Y158" s="35">
        <f t="shared" si="215"/>
        <v>93</v>
      </c>
      <c r="Z158" s="35">
        <f t="shared" si="215"/>
        <v>100</v>
      </c>
      <c r="AA158" s="35">
        <f t="shared" si="215"/>
        <v>0</v>
      </c>
      <c r="AB158" s="36">
        <f t="shared" si="215"/>
        <v>0</v>
      </c>
      <c r="AC158" s="36">
        <f t="shared" si="215"/>
        <v>0</v>
      </c>
      <c r="AD158" s="35">
        <f t="shared" si="215"/>
        <v>0</v>
      </c>
      <c r="AE158" s="35">
        <f t="shared" si="215"/>
        <v>0</v>
      </c>
      <c r="AF158" s="36">
        <f t="shared" si="215"/>
        <v>0</v>
      </c>
      <c r="AG158" s="36">
        <f t="shared" si="215"/>
        <v>0</v>
      </c>
      <c r="AH158" s="35">
        <f t="shared" si="215"/>
        <v>0</v>
      </c>
      <c r="AI158" s="35">
        <f t="shared" si="215"/>
        <v>0</v>
      </c>
      <c r="AJ158" s="36">
        <f t="shared" si="215"/>
        <v>0</v>
      </c>
      <c r="AK158" s="36">
        <f t="shared" si="215"/>
        <v>0</v>
      </c>
      <c r="AL158" s="35">
        <f t="shared" si="215"/>
        <v>0</v>
      </c>
      <c r="AM158" s="35">
        <f t="shared" si="215"/>
        <v>7</v>
      </c>
      <c r="AN158" s="35">
        <f t="shared" si="215"/>
        <v>93</v>
      </c>
      <c r="AO158" s="36">
        <f t="shared" si="215"/>
        <v>100</v>
      </c>
      <c r="AP158" s="54">
        <f t="shared" si="215"/>
        <v>2</v>
      </c>
      <c r="AQ158" s="36">
        <f t="shared" si="215"/>
        <v>0</v>
      </c>
      <c r="AR158" s="36">
        <f t="shared" si="215"/>
        <v>0</v>
      </c>
      <c r="AS158" s="36">
        <f t="shared" si="215"/>
        <v>0</v>
      </c>
      <c r="AT158" s="36">
        <f t="shared" si="215"/>
        <v>7</v>
      </c>
      <c r="AU158" s="36">
        <f t="shared" si="215"/>
        <v>93</v>
      </c>
      <c r="AV158" s="36">
        <f t="shared" si="215"/>
        <v>100</v>
      </c>
    </row>
    <row r="159" spans="1:48" s="38" customFormat="1" ht="16.5" customHeight="1">
      <c r="A159" s="33"/>
      <c r="B159" s="52" t="s">
        <v>93</v>
      </c>
      <c r="C159" s="53">
        <f>C155+C158</f>
        <v>40</v>
      </c>
      <c r="D159" s="36">
        <f t="shared" ref="D159:AV159" si="216">D155+D158</f>
        <v>13</v>
      </c>
      <c r="E159" s="36">
        <f t="shared" si="216"/>
        <v>159</v>
      </c>
      <c r="F159" s="35">
        <f t="shared" si="216"/>
        <v>172</v>
      </c>
      <c r="G159" s="36">
        <f t="shared" si="216"/>
        <v>6</v>
      </c>
      <c r="H159" s="36">
        <f t="shared" si="216"/>
        <v>34</v>
      </c>
      <c r="I159" s="35">
        <f t="shared" si="216"/>
        <v>40</v>
      </c>
      <c r="J159" s="36">
        <f t="shared" si="216"/>
        <v>180</v>
      </c>
      <c r="K159" s="36">
        <f t="shared" si="216"/>
        <v>204</v>
      </c>
      <c r="L159" s="36">
        <f t="shared" si="216"/>
        <v>1368</v>
      </c>
      <c r="M159" s="35">
        <f t="shared" si="216"/>
        <v>1572</v>
      </c>
      <c r="N159" s="36">
        <f t="shared" si="216"/>
        <v>27</v>
      </c>
      <c r="O159" s="36">
        <f t="shared" si="216"/>
        <v>145</v>
      </c>
      <c r="P159" s="35">
        <f t="shared" si="216"/>
        <v>172</v>
      </c>
      <c r="Q159" s="36">
        <f t="shared" si="216"/>
        <v>80</v>
      </c>
      <c r="R159" s="36">
        <f t="shared" si="216"/>
        <v>10</v>
      </c>
      <c r="S159" s="36">
        <f t="shared" si="216"/>
        <v>70</v>
      </c>
      <c r="T159" s="35">
        <f t="shared" si="216"/>
        <v>80</v>
      </c>
      <c r="U159" s="36">
        <f t="shared" si="216"/>
        <v>8</v>
      </c>
      <c r="V159" s="36">
        <f t="shared" si="216"/>
        <v>52</v>
      </c>
      <c r="W159" s="35">
        <f t="shared" si="216"/>
        <v>60</v>
      </c>
      <c r="X159" s="35">
        <f t="shared" si="216"/>
        <v>41</v>
      </c>
      <c r="Y159" s="35">
        <f t="shared" si="216"/>
        <v>231</v>
      </c>
      <c r="Z159" s="35">
        <f t="shared" si="216"/>
        <v>272</v>
      </c>
      <c r="AA159" s="35">
        <f t="shared" si="216"/>
        <v>0</v>
      </c>
      <c r="AB159" s="36">
        <f t="shared" si="216"/>
        <v>0</v>
      </c>
      <c r="AC159" s="36">
        <f t="shared" si="216"/>
        <v>0</v>
      </c>
      <c r="AD159" s="35">
        <f t="shared" si="216"/>
        <v>0</v>
      </c>
      <c r="AE159" s="35">
        <f t="shared" si="216"/>
        <v>0</v>
      </c>
      <c r="AF159" s="36">
        <f t="shared" si="216"/>
        <v>0</v>
      </c>
      <c r="AG159" s="36">
        <f t="shared" si="216"/>
        <v>0</v>
      </c>
      <c r="AH159" s="35">
        <f t="shared" si="216"/>
        <v>0</v>
      </c>
      <c r="AI159" s="35">
        <f t="shared" si="216"/>
        <v>0</v>
      </c>
      <c r="AJ159" s="36">
        <f t="shared" si="216"/>
        <v>0</v>
      </c>
      <c r="AK159" s="36">
        <f t="shared" si="216"/>
        <v>0</v>
      </c>
      <c r="AL159" s="35">
        <f t="shared" si="216"/>
        <v>0</v>
      </c>
      <c r="AM159" s="35">
        <f t="shared" si="216"/>
        <v>41</v>
      </c>
      <c r="AN159" s="35">
        <f t="shared" si="216"/>
        <v>231</v>
      </c>
      <c r="AO159" s="36">
        <f t="shared" si="216"/>
        <v>272</v>
      </c>
      <c r="AP159" s="54">
        <f t="shared" si="216"/>
        <v>4</v>
      </c>
      <c r="AQ159" s="36">
        <f t="shared" si="216"/>
        <v>0</v>
      </c>
      <c r="AR159" s="36">
        <f t="shared" si="216"/>
        <v>0</v>
      </c>
      <c r="AS159" s="36">
        <f t="shared" si="216"/>
        <v>0</v>
      </c>
      <c r="AT159" s="36">
        <f t="shared" si="216"/>
        <v>41</v>
      </c>
      <c r="AU159" s="36">
        <f t="shared" si="216"/>
        <v>231</v>
      </c>
      <c r="AV159" s="36">
        <f t="shared" si="216"/>
        <v>272</v>
      </c>
    </row>
    <row r="160" spans="1:48" ht="16.5" customHeight="1">
      <c r="A160" s="28"/>
      <c r="B160" s="47" t="s">
        <v>98</v>
      </c>
      <c r="C160" s="48"/>
      <c r="D160" s="49"/>
      <c r="E160" s="49"/>
      <c r="F160" s="40"/>
      <c r="G160" s="49"/>
      <c r="H160" s="49"/>
      <c r="I160" s="40"/>
      <c r="J160" s="49"/>
      <c r="K160" s="49"/>
      <c r="L160" s="49"/>
      <c r="M160" s="40"/>
      <c r="N160" s="49"/>
      <c r="O160" s="49"/>
      <c r="P160" s="40"/>
      <c r="Q160" s="49"/>
      <c r="R160" s="49"/>
      <c r="S160" s="49"/>
      <c r="T160" s="40"/>
      <c r="U160" s="49"/>
      <c r="V160" s="49"/>
      <c r="W160" s="40"/>
      <c r="X160" s="40"/>
      <c r="Y160" s="40"/>
      <c r="Z160" s="40"/>
      <c r="AA160" s="49"/>
      <c r="AB160" s="49"/>
      <c r="AC160" s="49"/>
      <c r="AD160" s="40"/>
      <c r="AE160" s="49"/>
      <c r="AF160" s="49"/>
      <c r="AG160" s="49"/>
      <c r="AH160" s="40"/>
      <c r="AI160" s="49"/>
      <c r="AJ160" s="49"/>
      <c r="AK160" s="49"/>
      <c r="AL160" s="40"/>
      <c r="AM160" s="40"/>
      <c r="AN160" s="40"/>
      <c r="AO160" s="41"/>
      <c r="AP160" s="50"/>
      <c r="AQ160" s="41"/>
      <c r="AR160" s="41"/>
      <c r="AS160" s="41"/>
      <c r="AT160" s="41"/>
      <c r="AU160" s="41"/>
      <c r="AV160" s="43"/>
    </row>
    <row r="161" spans="1:48" s="69" customFormat="1" ht="16.5" customHeight="1">
      <c r="A161" s="14"/>
      <c r="B161" s="56" t="s">
        <v>74</v>
      </c>
      <c r="C161" s="31">
        <v>10</v>
      </c>
      <c r="D161" s="31">
        <v>5</v>
      </c>
      <c r="E161" s="31">
        <v>10</v>
      </c>
      <c r="F161" s="30">
        <f t="shared" si="104"/>
        <v>15</v>
      </c>
      <c r="G161" s="31">
        <v>1</v>
      </c>
      <c r="H161" s="31">
        <v>3</v>
      </c>
      <c r="I161" s="30">
        <f t="shared" si="105"/>
        <v>4</v>
      </c>
      <c r="J161" s="31">
        <v>50</v>
      </c>
      <c r="K161" s="31">
        <v>92</v>
      </c>
      <c r="L161" s="31">
        <v>142</v>
      </c>
      <c r="M161" s="30">
        <f t="shared" si="106"/>
        <v>234</v>
      </c>
      <c r="N161" s="31">
        <v>24</v>
      </c>
      <c r="O161" s="31">
        <v>37</v>
      </c>
      <c r="P161" s="30">
        <f t="shared" si="107"/>
        <v>61</v>
      </c>
      <c r="Q161" s="31">
        <v>50</v>
      </c>
      <c r="R161" s="31">
        <v>29</v>
      </c>
      <c r="S161" s="31">
        <v>36</v>
      </c>
      <c r="T161" s="30">
        <f t="shared" si="108"/>
        <v>65</v>
      </c>
      <c r="U161" s="31">
        <v>20</v>
      </c>
      <c r="V161" s="31">
        <v>29</v>
      </c>
      <c r="W161" s="30">
        <f t="shared" si="109"/>
        <v>49</v>
      </c>
      <c r="X161" s="30">
        <f t="shared" si="110"/>
        <v>45</v>
      </c>
      <c r="Y161" s="30">
        <f t="shared" si="111"/>
        <v>69</v>
      </c>
      <c r="Z161" s="30">
        <f t="shared" si="112"/>
        <v>114</v>
      </c>
      <c r="AA161" s="30">
        <v>0</v>
      </c>
      <c r="AB161" s="31">
        <v>0</v>
      </c>
      <c r="AC161" s="31">
        <v>0</v>
      </c>
      <c r="AD161" s="30">
        <f t="shared" si="113"/>
        <v>0</v>
      </c>
      <c r="AE161" s="30">
        <v>0</v>
      </c>
      <c r="AF161" s="31">
        <v>0</v>
      </c>
      <c r="AG161" s="31">
        <v>0</v>
      </c>
      <c r="AH161" s="30">
        <f t="shared" si="114"/>
        <v>0</v>
      </c>
      <c r="AI161" s="30">
        <v>0</v>
      </c>
      <c r="AJ161" s="31">
        <v>0</v>
      </c>
      <c r="AK161" s="31">
        <v>0</v>
      </c>
      <c r="AL161" s="30">
        <f t="shared" si="115"/>
        <v>0</v>
      </c>
      <c r="AM161" s="30">
        <f t="shared" si="116"/>
        <v>45</v>
      </c>
      <c r="AN161" s="30">
        <f t="shared" si="117"/>
        <v>69</v>
      </c>
      <c r="AO161" s="31">
        <f t="shared" si="118"/>
        <v>114</v>
      </c>
      <c r="AP161" s="32">
        <v>2</v>
      </c>
      <c r="AQ161" s="31" t="str">
        <f t="shared" si="119"/>
        <v>0</v>
      </c>
      <c r="AR161" s="31" t="str">
        <f t="shared" si="120"/>
        <v>0</v>
      </c>
      <c r="AS161" s="31">
        <f t="shared" si="121"/>
        <v>0</v>
      </c>
      <c r="AT161" s="31">
        <f t="shared" si="122"/>
        <v>45</v>
      </c>
      <c r="AU161" s="31">
        <f t="shared" si="123"/>
        <v>69</v>
      </c>
      <c r="AV161" s="31">
        <f t="shared" si="124"/>
        <v>114</v>
      </c>
    </row>
    <row r="162" spans="1:48" s="69" customFormat="1" ht="16.5" customHeight="1">
      <c r="A162" s="14"/>
      <c r="B162" s="56" t="s">
        <v>75</v>
      </c>
      <c r="C162" s="31">
        <v>5</v>
      </c>
      <c r="D162" s="31">
        <v>1</v>
      </c>
      <c r="E162" s="31">
        <v>9</v>
      </c>
      <c r="F162" s="30">
        <f t="shared" si="104"/>
        <v>10</v>
      </c>
      <c r="G162" s="31">
        <v>0</v>
      </c>
      <c r="H162" s="31">
        <v>1</v>
      </c>
      <c r="I162" s="30">
        <f t="shared" si="105"/>
        <v>1</v>
      </c>
      <c r="J162" s="31">
        <v>20</v>
      </c>
      <c r="K162" s="31">
        <v>21</v>
      </c>
      <c r="L162" s="31">
        <v>36</v>
      </c>
      <c r="M162" s="30">
        <f t="shared" si="106"/>
        <v>57</v>
      </c>
      <c r="N162" s="31">
        <v>5</v>
      </c>
      <c r="O162" s="31">
        <v>20</v>
      </c>
      <c r="P162" s="30">
        <f t="shared" si="107"/>
        <v>25</v>
      </c>
      <c r="Q162" s="31">
        <v>35</v>
      </c>
      <c r="R162" s="31">
        <v>19</v>
      </c>
      <c r="S162" s="31">
        <v>23</v>
      </c>
      <c r="T162" s="30">
        <f t="shared" si="108"/>
        <v>42</v>
      </c>
      <c r="U162" s="31">
        <v>14</v>
      </c>
      <c r="V162" s="31">
        <v>13</v>
      </c>
      <c r="W162" s="30">
        <f t="shared" si="109"/>
        <v>27</v>
      </c>
      <c r="X162" s="30">
        <f t="shared" si="110"/>
        <v>19</v>
      </c>
      <c r="Y162" s="30">
        <f t="shared" si="111"/>
        <v>34</v>
      </c>
      <c r="Z162" s="30">
        <f t="shared" si="112"/>
        <v>53</v>
      </c>
      <c r="AA162" s="30">
        <v>0</v>
      </c>
      <c r="AB162" s="31">
        <v>0</v>
      </c>
      <c r="AC162" s="31">
        <v>0</v>
      </c>
      <c r="AD162" s="30">
        <f t="shared" si="113"/>
        <v>0</v>
      </c>
      <c r="AE162" s="30">
        <v>0</v>
      </c>
      <c r="AF162" s="31">
        <v>0</v>
      </c>
      <c r="AG162" s="31">
        <v>0</v>
      </c>
      <c r="AH162" s="30">
        <f t="shared" si="114"/>
        <v>0</v>
      </c>
      <c r="AI162" s="30">
        <v>0</v>
      </c>
      <c r="AJ162" s="31">
        <v>0</v>
      </c>
      <c r="AK162" s="31">
        <v>0</v>
      </c>
      <c r="AL162" s="30">
        <f t="shared" si="115"/>
        <v>0</v>
      </c>
      <c r="AM162" s="30">
        <f t="shared" si="116"/>
        <v>19</v>
      </c>
      <c r="AN162" s="30">
        <f t="shared" si="117"/>
        <v>34</v>
      </c>
      <c r="AO162" s="31">
        <f t="shared" si="118"/>
        <v>53</v>
      </c>
      <c r="AP162" s="32">
        <v>2</v>
      </c>
      <c r="AQ162" s="31" t="str">
        <f t="shared" si="119"/>
        <v>0</v>
      </c>
      <c r="AR162" s="31" t="str">
        <f t="shared" si="120"/>
        <v>0</v>
      </c>
      <c r="AS162" s="31">
        <f t="shared" si="121"/>
        <v>0</v>
      </c>
      <c r="AT162" s="31">
        <f t="shared" si="122"/>
        <v>19</v>
      </c>
      <c r="AU162" s="31">
        <f t="shared" si="123"/>
        <v>34</v>
      </c>
      <c r="AV162" s="31">
        <f t="shared" si="124"/>
        <v>53</v>
      </c>
    </row>
    <row r="163" spans="1:48" s="72" customFormat="1" ht="16.5" customHeight="1">
      <c r="A163" s="71"/>
      <c r="B163" s="52" t="s">
        <v>93</v>
      </c>
      <c r="C163" s="53">
        <f>SUM(C161:C162)</f>
        <v>15</v>
      </c>
      <c r="D163" s="36">
        <f t="shared" ref="D163:AV163" si="217">SUM(D161:D162)</f>
        <v>6</v>
      </c>
      <c r="E163" s="36">
        <f t="shared" si="217"/>
        <v>19</v>
      </c>
      <c r="F163" s="35">
        <f t="shared" si="217"/>
        <v>25</v>
      </c>
      <c r="G163" s="36">
        <f t="shared" si="217"/>
        <v>1</v>
      </c>
      <c r="H163" s="36">
        <f t="shared" si="217"/>
        <v>4</v>
      </c>
      <c r="I163" s="35">
        <f t="shared" si="217"/>
        <v>5</v>
      </c>
      <c r="J163" s="36">
        <f t="shared" si="217"/>
        <v>70</v>
      </c>
      <c r="K163" s="36">
        <f t="shared" si="217"/>
        <v>113</v>
      </c>
      <c r="L163" s="36">
        <f t="shared" si="217"/>
        <v>178</v>
      </c>
      <c r="M163" s="35">
        <f t="shared" si="217"/>
        <v>291</v>
      </c>
      <c r="N163" s="36">
        <f t="shared" si="217"/>
        <v>29</v>
      </c>
      <c r="O163" s="36">
        <f t="shared" si="217"/>
        <v>57</v>
      </c>
      <c r="P163" s="35">
        <f t="shared" si="217"/>
        <v>86</v>
      </c>
      <c r="Q163" s="36">
        <f t="shared" si="217"/>
        <v>85</v>
      </c>
      <c r="R163" s="36">
        <f t="shared" si="217"/>
        <v>48</v>
      </c>
      <c r="S163" s="36">
        <f t="shared" si="217"/>
        <v>59</v>
      </c>
      <c r="T163" s="35">
        <f t="shared" si="217"/>
        <v>107</v>
      </c>
      <c r="U163" s="36">
        <f t="shared" si="217"/>
        <v>34</v>
      </c>
      <c r="V163" s="36">
        <f t="shared" si="217"/>
        <v>42</v>
      </c>
      <c r="W163" s="35">
        <f t="shared" si="217"/>
        <v>76</v>
      </c>
      <c r="X163" s="35">
        <f t="shared" si="217"/>
        <v>64</v>
      </c>
      <c r="Y163" s="35">
        <f t="shared" si="217"/>
        <v>103</v>
      </c>
      <c r="Z163" s="35">
        <f t="shared" si="217"/>
        <v>167</v>
      </c>
      <c r="AA163" s="35">
        <f t="shared" si="217"/>
        <v>0</v>
      </c>
      <c r="AB163" s="36">
        <f t="shared" si="217"/>
        <v>0</v>
      </c>
      <c r="AC163" s="36">
        <f t="shared" si="217"/>
        <v>0</v>
      </c>
      <c r="AD163" s="35">
        <f t="shared" si="217"/>
        <v>0</v>
      </c>
      <c r="AE163" s="35">
        <f t="shared" si="217"/>
        <v>0</v>
      </c>
      <c r="AF163" s="36">
        <f t="shared" si="217"/>
        <v>0</v>
      </c>
      <c r="AG163" s="36">
        <f t="shared" si="217"/>
        <v>0</v>
      </c>
      <c r="AH163" s="35">
        <f t="shared" si="217"/>
        <v>0</v>
      </c>
      <c r="AI163" s="35">
        <f t="shared" si="217"/>
        <v>0</v>
      </c>
      <c r="AJ163" s="36">
        <f t="shared" si="217"/>
        <v>0</v>
      </c>
      <c r="AK163" s="36">
        <f t="shared" si="217"/>
        <v>0</v>
      </c>
      <c r="AL163" s="35">
        <f t="shared" si="217"/>
        <v>0</v>
      </c>
      <c r="AM163" s="35">
        <f t="shared" si="217"/>
        <v>64</v>
      </c>
      <c r="AN163" s="35">
        <f t="shared" si="217"/>
        <v>103</v>
      </c>
      <c r="AO163" s="36">
        <f t="shared" si="217"/>
        <v>167</v>
      </c>
      <c r="AP163" s="54">
        <f t="shared" si="217"/>
        <v>4</v>
      </c>
      <c r="AQ163" s="36">
        <f t="shared" si="217"/>
        <v>0</v>
      </c>
      <c r="AR163" s="36">
        <f t="shared" si="217"/>
        <v>0</v>
      </c>
      <c r="AS163" s="36">
        <f t="shared" si="217"/>
        <v>0</v>
      </c>
      <c r="AT163" s="36">
        <f t="shared" si="217"/>
        <v>64</v>
      </c>
      <c r="AU163" s="36">
        <f t="shared" si="217"/>
        <v>103</v>
      </c>
      <c r="AV163" s="36">
        <f t="shared" si="217"/>
        <v>167</v>
      </c>
    </row>
    <row r="164" spans="1:48" ht="16.5" customHeight="1">
      <c r="A164" s="14"/>
      <c r="B164" s="15" t="s">
        <v>99</v>
      </c>
      <c r="C164" s="48"/>
      <c r="D164" s="49"/>
      <c r="E164" s="49"/>
      <c r="F164" s="40"/>
      <c r="G164" s="49"/>
      <c r="H164" s="49"/>
      <c r="I164" s="40"/>
      <c r="J164" s="49"/>
      <c r="K164" s="49"/>
      <c r="L164" s="49"/>
      <c r="M164" s="40"/>
      <c r="N164" s="49"/>
      <c r="O164" s="49"/>
      <c r="P164" s="40"/>
      <c r="Q164" s="49"/>
      <c r="R164" s="49"/>
      <c r="S164" s="49"/>
      <c r="T164" s="40"/>
      <c r="U164" s="49"/>
      <c r="V164" s="49"/>
      <c r="W164" s="40"/>
      <c r="X164" s="40"/>
      <c r="Y164" s="40"/>
      <c r="Z164" s="40"/>
      <c r="AA164" s="49"/>
      <c r="AB164" s="49"/>
      <c r="AC164" s="49"/>
      <c r="AD164" s="40"/>
      <c r="AE164" s="49"/>
      <c r="AF164" s="49"/>
      <c r="AG164" s="49"/>
      <c r="AH164" s="40"/>
      <c r="AI164" s="49"/>
      <c r="AJ164" s="49"/>
      <c r="AK164" s="49"/>
      <c r="AL164" s="40"/>
      <c r="AM164" s="40"/>
      <c r="AN164" s="40"/>
      <c r="AO164" s="41"/>
      <c r="AP164" s="50"/>
      <c r="AQ164" s="41"/>
      <c r="AR164" s="41"/>
      <c r="AS164" s="41"/>
      <c r="AT164" s="41"/>
      <c r="AU164" s="41"/>
      <c r="AV164" s="43"/>
    </row>
    <row r="165" spans="1:48" ht="16.5" customHeight="1">
      <c r="A165" s="21"/>
      <c r="B165" s="56" t="s">
        <v>125</v>
      </c>
      <c r="C165" s="30">
        <v>5</v>
      </c>
      <c r="D165" s="30">
        <v>0</v>
      </c>
      <c r="E165" s="30">
        <v>2</v>
      </c>
      <c r="F165" s="30">
        <f t="shared" si="104"/>
        <v>2</v>
      </c>
      <c r="G165" s="30">
        <v>1</v>
      </c>
      <c r="H165" s="30">
        <v>0</v>
      </c>
      <c r="I165" s="30">
        <f t="shared" si="105"/>
        <v>1</v>
      </c>
      <c r="J165" s="30">
        <v>10</v>
      </c>
      <c r="K165" s="30">
        <v>0</v>
      </c>
      <c r="L165" s="30">
        <v>0</v>
      </c>
      <c r="M165" s="30">
        <f t="shared" si="106"/>
        <v>0</v>
      </c>
      <c r="N165" s="30">
        <v>4</v>
      </c>
      <c r="O165" s="30">
        <v>0</v>
      </c>
      <c r="P165" s="30">
        <f t="shared" si="107"/>
        <v>4</v>
      </c>
      <c r="Q165" s="30">
        <v>10</v>
      </c>
      <c r="R165" s="30">
        <v>1</v>
      </c>
      <c r="S165" s="30">
        <v>7</v>
      </c>
      <c r="T165" s="30">
        <f t="shared" si="108"/>
        <v>8</v>
      </c>
      <c r="U165" s="30">
        <v>0</v>
      </c>
      <c r="V165" s="30">
        <v>2</v>
      </c>
      <c r="W165" s="30">
        <f t="shared" si="109"/>
        <v>2</v>
      </c>
      <c r="X165" s="30">
        <f t="shared" si="110"/>
        <v>5</v>
      </c>
      <c r="Y165" s="30">
        <f t="shared" si="111"/>
        <v>2</v>
      </c>
      <c r="Z165" s="30">
        <f t="shared" si="112"/>
        <v>7</v>
      </c>
      <c r="AA165" s="30">
        <v>0</v>
      </c>
      <c r="AB165" s="30">
        <v>0</v>
      </c>
      <c r="AC165" s="30">
        <v>0</v>
      </c>
      <c r="AD165" s="30">
        <f t="shared" si="113"/>
        <v>0</v>
      </c>
      <c r="AE165" s="30">
        <v>0</v>
      </c>
      <c r="AF165" s="30">
        <v>0</v>
      </c>
      <c r="AG165" s="30">
        <v>0</v>
      </c>
      <c r="AH165" s="30">
        <f t="shared" si="114"/>
        <v>0</v>
      </c>
      <c r="AI165" s="30">
        <v>0</v>
      </c>
      <c r="AJ165" s="30">
        <v>0</v>
      </c>
      <c r="AK165" s="30">
        <v>0</v>
      </c>
      <c r="AL165" s="30">
        <f t="shared" si="115"/>
        <v>0</v>
      </c>
      <c r="AM165" s="30">
        <f t="shared" si="116"/>
        <v>5</v>
      </c>
      <c r="AN165" s="30">
        <f t="shared" si="117"/>
        <v>2</v>
      </c>
      <c r="AO165" s="31">
        <f t="shared" si="118"/>
        <v>7</v>
      </c>
      <c r="AP165" s="32">
        <v>2</v>
      </c>
      <c r="AQ165" s="31" t="str">
        <f t="shared" si="119"/>
        <v>0</v>
      </c>
      <c r="AR165" s="31" t="str">
        <f t="shared" si="120"/>
        <v>0</v>
      </c>
      <c r="AS165" s="31">
        <f t="shared" si="121"/>
        <v>0</v>
      </c>
      <c r="AT165" s="31">
        <f t="shared" si="122"/>
        <v>5</v>
      </c>
      <c r="AU165" s="31">
        <f t="shared" si="123"/>
        <v>2</v>
      </c>
      <c r="AV165" s="31">
        <f t="shared" si="124"/>
        <v>7</v>
      </c>
    </row>
    <row r="166" spans="1:48" ht="16.5" customHeight="1">
      <c r="A166" s="28"/>
      <c r="B166" s="23" t="s">
        <v>123</v>
      </c>
      <c r="C166" s="30">
        <v>5</v>
      </c>
      <c r="D166" s="30">
        <v>5</v>
      </c>
      <c r="E166" s="30">
        <v>0</v>
      </c>
      <c r="F166" s="30">
        <f t="shared" si="104"/>
        <v>5</v>
      </c>
      <c r="G166" s="30">
        <v>0</v>
      </c>
      <c r="H166" s="30">
        <v>2</v>
      </c>
      <c r="I166" s="30">
        <f t="shared" si="105"/>
        <v>2</v>
      </c>
      <c r="J166" s="31">
        <v>10</v>
      </c>
      <c r="K166" s="30">
        <v>0</v>
      </c>
      <c r="L166" s="30">
        <v>0</v>
      </c>
      <c r="M166" s="30">
        <f t="shared" si="106"/>
        <v>0</v>
      </c>
      <c r="N166" s="30">
        <v>0</v>
      </c>
      <c r="O166" s="30">
        <v>0</v>
      </c>
      <c r="P166" s="30">
        <f t="shared" si="107"/>
        <v>0</v>
      </c>
      <c r="Q166" s="30">
        <v>10</v>
      </c>
      <c r="R166" s="30">
        <v>18</v>
      </c>
      <c r="S166" s="30">
        <v>27</v>
      </c>
      <c r="T166" s="30">
        <f t="shared" si="108"/>
        <v>45</v>
      </c>
      <c r="U166" s="30">
        <v>8</v>
      </c>
      <c r="V166" s="30">
        <v>9</v>
      </c>
      <c r="W166" s="30">
        <f t="shared" si="109"/>
        <v>17</v>
      </c>
      <c r="X166" s="30">
        <f t="shared" si="110"/>
        <v>8</v>
      </c>
      <c r="Y166" s="30">
        <f t="shared" si="111"/>
        <v>11</v>
      </c>
      <c r="Z166" s="30">
        <f t="shared" si="112"/>
        <v>19</v>
      </c>
      <c r="AA166" s="30">
        <v>0</v>
      </c>
      <c r="AB166" s="30">
        <v>0</v>
      </c>
      <c r="AC166" s="30">
        <v>0</v>
      </c>
      <c r="AD166" s="30">
        <f t="shared" si="113"/>
        <v>0</v>
      </c>
      <c r="AE166" s="30">
        <v>0</v>
      </c>
      <c r="AF166" s="30">
        <v>0</v>
      </c>
      <c r="AG166" s="30">
        <v>0</v>
      </c>
      <c r="AH166" s="30">
        <f t="shared" si="114"/>
        <v>0</v>
      </c>
      <c r="AI166" s="30">
        <v>0</v>
      </c>
      <c r="AJ166" s="30">
        <v>0</v>
      </c>
      <c r="AK166" s="30">
        <v>0</v>
      </c>
      <c r="AL166" s="30">
        <f t="shared" si="115"/>
        <v>0</v>
      </c>
      <c r="AM166" s="30">
        <f t="shared" si="116"/>
        <v>8</v>
      </c>
      <c r="AN166" s="30">
        <f t="shared" si="117"/>
        <v>11</v>
      </c>
      <c r="AO166" s="31">
        <f t="shared" si="118"/>
        <v>19</v>
      </c>
      <c r="AP166" s="32">
        <v>1</v>
      </c>
      <c r="AQ166" s="31">
        <f t="shared" si="119"/>
        <v>8</v>
      </c>
      <c r="AR166" s="31">
        <f t="shared" si="120"/>
        <v>11</v>
      </c>
      <c r="AS166" s="31">
        <f t="shared" si="121"/>
        <v>19</v>
      </c>
      <c r="AT166" s="31" t="str">
        <f t="shared" si="122"/>
        <v>0</v>
      </c>
      <c r="AU166" s="31" t="str">
        <f t="shared" si="123"/>
        <v>0</v>
      </c>
      <c r="AV166" s="31">
        <f t="shared" si="124"/>
        <v>0</v>
      </c>
    </row>
    <row r="167" spans="1:48" ht="16.5" customHeight="1">
      <c r="A167" s="28"/>
      <c r="B167" s="23" t="s">
        <v>124</v>
      </c>
      <c r="C167" s="30">
        <v>20</v>
      </c>
      <c r="D167" s="30">
        <v>3</v>
      </c>
      <c r="E167" s="30">
        <v>9</v>
      </c>
      <c r="F167" s="30">
        <f t="shared" si="104"/>
        <v>12</v>
      </c>
      <c r="G167" s="30">
        <v>2</v>
      </c>
      <c r="H167" s="30">
        <v>11</v>
      </c>
      <c r="I167" s="30">
        <f t="shared" si="105"/>
        <v>13</v>
      </c>
      <c r="J167" s="31">
        <v>20</v>
      </c>
      <c r="K167" s="30">
        <v>0</v>
      </c>
      <c r="L167" s="30">
        <v>0</v>
      </c>
      <c r="M167" s="30">
        <f t="shared" si="106"/>
        <v>0</v>
      </c>
      <c r="N167" s="30">
        <v>0</v>
      </c>
      <c r="O167" s="30">
        <v>0</v>
      </c>
      <c r="P167" s="30">
        <f t="shared" si="107"/>
        <v>0</v>
      </c>
      <c r="Q167" s="30">
        <v>5</v>
      </c>
      <c r="R167" s="30">
        <v>7</v>
      </c>
      <c r="S167" s="30">
        <v>20</v>
      </c>
      <c r="T167" s="30">
        <f t="shared" si="108"/>
        <v>27</v>
      </c>
      <c r="U167" s="30">
        <v>2</v>
      </c>
      <c r="V167" s="30">
        <v>6</v>
      </c>
      <c r="W167" s="30">
        <f t="shared" si="109"/>
        <v>8</v>
      </c>
      <c r="X167" s="30">
        <f t="shared" si="110"/>
        <v>4</v>
      </c>
      <c r="Y167" s="30">
        <f t="shared" si="111"/>
        <v>17</v>
      </c>
      <c r="Z167" s="30">
        <f t="shared" si="112"/>
        <v>21</v>
      </c>
      <c r="AA167" s="30">
        <v>0</v>
      </c>
      <c r="AB167" s="30">
        <v>0</v>
      </c>
      <c r="AC167" s="30">
        <v>0</v>
      </c>
      <c r="AD167" s="30">
        <f t="shared" si="113"/>
        <v>0</v>
      </c>
      <c r="AE167" s="30">
        <v>0</v>
      </c>
      <c r="AF167" s="30">
        <v>0</v>
      </c>
      <c r="AG167" s="30">
        <v>0</v>
      </c>
      <c r="AH167" s="30">
        <f t="shared" si="114"/>
        <v>0</v>
      </c>
      <c r="AI167" s="30">
        <v>0</v>
      </c>
      <c r="AJ167" s="30">
        <v>0</v>
      </c>
      <c r="AK167" s="30">
        <v>0</v>
      </c>
      <c r="AL167" s="30">
        <f t="shared" si="115"/>
        <v>0</v>
      </c>
      <c r="AM167" s="30">
        <f t="shared" si="116"/>
        <v>4</v>
      </c>
      <c r="AN167" s="30">
        <f t="shared" si="117"/>
        <v>17</v>
      </c>
      <c r="AO167" s="31">
        <f t="shared" si="118"/>
        <v>21</v>
      </c>
      <c r="AP167" s="32">
        <v>1</v>
      </c>
      <c r="AQ167" s="31">
        <f t="shared" si="119"/>
        <v>4</v>
      </c>
      <c r="AR167" s="31">
        <f t="shared" si="120"/>
        <v>17</v>
      </c>
      <c r="AS167" s="31">
        <f t="shared" si="121"/>
        <v>21</v>
      </c>
      <c r="AT167" s="31" t="str">
        <f t="shared" si="122"/>
        <v>0</v>
      </c>
      <c r="AU167" s="31" t="str">
        <f t="shared" si="123"/>
        <v>0</v>
      </c>
      <c r="AV167" s="31">
        <f t="shared" si="124"/>
        <v>0</v>
      </c>
    </row>
    <row r="168" spans="1:48" ht="16.5" customHeight="1">
      <c r="A168" s="28"/>
      <c r="B168" s="29" t="s">
        <v>202</v>
      </c>
      <c r="C168" s="30">
        <v>20</v>
      </c>
      <c r="D168" s="30">
        <v>4</v>
      </c>
      <c r="E168" s="30">
        <v>9</v>
      </c>
      <c r="F168" s="30">
        <f t="shared" si="104"/>
        <v>13</v>
      </c>
      <c r="G168" s="30">
        <v>10</v>
      </c>
      <c r="H168" s="30">
        <v>30</v>
      </c>
      <c r="I168" s="30">
        <f t="shared" si="105"/>
        <v>40</v>
      </c>
      <c r="J168" s="31">
        <v>20</v>
      </c>
      <c r="K168" s="30">
        <v>0</v>
      </c>
      <c r="L168" s="30">
        <v>0</v>
      </c>
      <c r="M168" s="30">
        <f t="shared" si="106"/>
        <v>0</v>
      </c>
      <c r="N168" s="30">
        <v>3</v>
      </c>
      <c r="O168" s="30">
        <v>19</v>
      </c>
      <c r="P168" s="30">
        <f t="shared" si="107"/>
        <v>22</v>
      </c>
      <c r="Q168" s="30">
        <v>5</v>
      </c>
      <c r="R168" s="30">
        <v>5</v>
      </c>
      <c r="S168" s="30">
        <v>25</v>
      </c>
      <c r="T168" s="30">
        <f t="shared" si="108"/>
        <v>30</v>
      </c>
      <c r="U168" s="30">
        <v>3</v>
      </c>
      <c r="V168" s="30">
        <v>9</v>
      </c>
      <c r="W168" s="30">
        <f t="shared" si="109"/>
        <v>12</v>
      </c>
      <c r="X168" s="30">
        <f t="shared" si="110"/>
        <v>16</v>
      </c>
      <c r="Y168" s="30">
        <f t="shared" si="111"/>
        <v>58</v>
      </c>
      <c r="Z168" s="30">
        <f t="shared" si="112"/>
        <v>74</v>
      </c>
      <c r="AA168" s="30">
        <v>0</v>
      </c>
      <c r="AB168" s="30">
        <v>0</v>
      </c>
      <c r="AC168" s="30">
        <v>0</v>
      </c>
      <c r="AD168" s="30">
        <f t="shared" si="113"/>
        <v>0</v>
      </c>
      <c r="AE168" s="30">
        <v>0</v>
      </c>
      <c r="AF168" s="30">
        <v>0</v>
      </c>
      <c r="AG168" s="30">
        <v>0</v>
      </c>
      <c r="AH168" s="30">
        <f t="shared" si="114"/>
        <v>0</v>
      </c>
      <c r="AI168" s="30">
        <v>0</v>
      </c>
      <c r="AJ168" s="30">
        <v>0</v>
      </c>
      <c r="AK168" s="30">
        <v>0</v>
      </c>
      <c r="AL168" s="30">
        <f t="shared" si="115"/>
        <v>0</v>
      </c>
      <c r="AM168" s="30">
        <f t="shared" si="116"/>
        <v>16</v>
      </c>
      <c r="AN168" s="30">
        <f t="shared" si="117"/>
        <v>58</v>
      </c>
      <c r="AO168" s="31">
        <f t="shared" si="118"/>
        <v>74</v>
      </c>
      <c r="AP168" s="32">
        <v>2</v>
      </c>
      <c r="AQ168" s="31" t="str">
        <f t="shared" si="119"/>
        <v>0</v>
      </c>
      <c r="AR168" s="31" t="str">
        <f t="shared" si="120"/>
        <v>0</v>
      </c>
      <c r="AS168" s="31">
        <f t="shared" si="121"/>
        <v>0</v>
      </c>
      <c r="AT168" s="31">
        <f t="shared" si="122"/>
        <v>16</v>
      </c>
      <c r="AU168" s="31">
        <f t="shared" si="123"/>
        <v>58</v>
      </c>
      <c r="AV168" s="31">
        <f t="shared" si="124"/>
        <v>74</v>
      </c>
    </row>
    <row r="169" spans="1:48" s="38" customFormat="1" ht="16.5" customHeight="1">
      <c r="A169" s="33"/>
      <c r="B169" s="34" t="s">
        <v>93</v>
      </c>
      <c r="C169" s="57">
        <f>SUM(C165:C168)</f>
        <v>50</v>
      </c>
      <c r="D169" s="35">
        <f t="shared" ref="D169:AV169" si="218">SUM(D165:D168)</f>
        <v>12</v>
      </c>
      <c r="E169" s="35">
        <f t="shared" si="218"/>
        <v>20</v>
      </c>
      <c r="F169" s="35">
        <f t="shared" si="218"/>
        <v>32</v>
      </c>
      <c r="G169" s="35">
        <f t="shared" si="218"/>
        <v>13</v>
      </c>
      <c r="H169" s="35">
        <f t="shared" si="218"/>
        <v>43</v>
      </c>
      <c r="I169" s="35">
        <f t="shared" si="218"/>
        <v>56</v>
      </c>
      <c r="J169" s="36">
        <f t="shared" si="218"/>
        <v>60</v>
      </c>
      <c r="K169" s="35">
        <f t="shared" si="218"/>
        <v>0</v>
      </c>
      <c r="L169" s="35">
        <f t="shared" si="218"/>
        <v>0</v>
      </c>
      <c r="M169" s="35">
        <f t="shared" si="218"/>
        <v>0</v>
      </c>
      <c r="N169" s="35">
        <f t="shared" si="218"/>
        <v>7</v>
      </c>
      <c r="O169" s="35">
        <f t="shared" si="218"/>
        <v>19</v>
      </c>
      <c r="P169" s="35">
        <f t="shared" si="218"/>
        <v>26</v>
      </c>
      <c r="Q169" s="35">
        <f t="shared" si="218"/>
        <v>30</v>
      </c>
      <c r="R169" s="35">
        <f t="shared" si="218"/>
        <v>31</v>
      </c>
      <c r="S169" s="35">
        <f t="shared" si="218"/>
        <v>79</v>
      </c>
      <c r="T169" s="35">
        <f t="shared" si="218"/>
        <v>110</v>
      </c>
      <c r="U169" s="35">
        <f t="shared" si="218"/>
        <v>13</v>
      </c>
      <c r="V169" s="35">
        <f t="shared" si="218"/>
        <v>26</v>
      </c>
      <c r="W169" s="35">
        <f t="shared" si="218"/>
        <v>39</v>
      </c>
      <c r="X169" s="35">
        <f t="shared" si="218"/>
        <v>33</v>
      </c>
      <c r="Y169" s="35">
        <f t="shared" si="218"/>
        <v>88</v>
      </c>
      <c r="Z169" s="35">
        <f t="shared" si="218"/>
        <v>121</v>
      </c>
      <c r="AA169" s="35">
        <f t="shared" si="218"/>
        <v>0</v>
      </c>
      <c r="AB169" s="35">
        <f t="shared" si="218"/>
        <v>0</v>
      </c>
      <c r="AC169" s="35">
        <f t="shared" si="218"/>
        <v>0</v>
      </c>
      <c r="AD169" s="35">
        <f t="shared" si="218"/>
        <v>0</v>
      </c>
      <c r="AE169" s="35">
        <f t="shared" si="218"/>
        <v>0</v>
      </c>
      <c r="AF169" s="35">
        <f t="shared" si="218"/>
        <v>0</v>
      </c>
      <c r="AG169" s="35">
        <f t="shared" si="218"/>
        <v>0</v>
      </c>
      <c r="AH169" s="35">
        <f t="shared" si="218"/>
        <v>0</v>
      </c>
      <c r="AI169" s="35">
        <f t="shared" si="218"/>
        <v>0</v>
      </c>
      <c r="AJ169" s="35">
        <f t="shared" si="218"/>
        <v>0</v>
      </c>
      <c r="AK169" s="35">
        <f t="shared" si="218"/>
        <v>0</v>
      </c>
      <c r="AL169" s="35">
        <f t="shared" si="218"/>
        <v>0</v>
      </c>
      <c r="AM169" s="35">
        <f t="shared" si="218"/>
        <v>33</v>
      </c>
      <c r="AN169" s="35">
        <f t="shared" si="218"/>
        <v>88</v>
      </c>
      <c r="AO169" s="36">
        <f t="shared" si="218"/>
        <v>121</v>
      </c>
      <c r="AP169" s="54">
        <f t="shared" si="218"/>
        <v>6</v>
      </c>
      <c r="AQ169" s="36">
        <f t="shared" si="218"/>
        <v>12</v>
      </c>
      <c r="AR169" s="36">
        <f t="shared" si="218"/>
        <v>28</v>
      </c>
      <c r="AS169" s="36">
        <f t="shared" si="218"/>
        <v>40</v>
      </c>
      <c r="AT169" s="36">
        <f t="shared" si="218"/>
        <v>21</v>
      </c>
      <c r="AU169" s="36">
        <f t="shared" si="218"/>
        <v>60</v>
      </c>
      <c r="AV169" s="36">
        <f t="shared" si="218"/>
        <v>81</v>
      </c>
    </row>
    <row r="170" spans="1:48" s="38" customFormat="1" ht="16.5" customHeight="1">
      <c r="A170" s="33"/>
      <c r="B170" s="34" t="s">
        <v>95</v>
      </c>
      <c r="C170" s="57">
        <f>C152+C159+C163+C169</f>
        <v>405</v>
      </c>
      <c r="D170" s="35">
        <f t="shared" ref="D170:AV170" si="219">D152+D159+D163+D169</f>
        <v>101</v>
      </c>
      <c r="E170" s="35">
        <f t="shared" si="219"/>
        <v>487</v>
      </c>
      <c r="F170" s="35">
        <f t="shared" si="219"/>
        <v>588</v>
      </c>
      <c r="G170" s="35">
        <f t="shared" si="219"/>
        <v>52</v>
      </c>
      <c r="H170" s="35">
        <f t="shared" si="219"/>
        <v>218</v>
      </c>
      <c r="I170" s="35">
        <f t="shared" si="219"/>
        <v>270</v>
      </c>
      <c r="J170" s="36">
        <f t="shared" si="219"/>
        <v>820</v>
      </c>
      <c r="K170" s="35">
        <f t="shared" si="219"/>
        <v>1419</v>
      </c>
      <c r="L170" s="35">
        <f t="shared" si="219"/>
        <v>3979</v>
      </c>
      <c r="M170" s="35">
        <f t="shared" si="219"/>
        <v>5398</v>
      </c>
      <c r="N170" s="35">
        <f t="shared" si="219"/>
        <v>257</v>
      </c>
      <c r="O170" s="35">
        <f t="shared" si="219"/>
        <v>686</v>
      </c>
      <c r="P170" s="35">
        <f t="shared" si="219"/>
        <v>943</v>
      </c>
      <c r="Q170" s="35">
        <f t="shared" si="219"/>
        <v>425</v>
      </c>
      <c r="R170" s="35">
        <f t="shared" si="219"/>
        <v>191</v>
      </c>
      <c r="S170" s="35">
        <f t="shared" si="219"/>
        <v>496</v>
      </c>
      <c r="T170" s="35">
        <f t="shared" si="219"/>
        <v>687</v>
      </c>
      <c r="U170" s="35">
        <f t="shared" si="219"/>
        <v>126</v>
      </c>
      <c r="V170" s="35">
        <f t="shared" si="219"/>
        <v>308</v>
      </c>
      <c r="W170" s="35">
        <f t="shared" si="219"/>
        <v>434</v>
      </c>
      <c r="X170" s="35">
        <f t="shared" si="219"/>
        <v>435</v>
      </c>
      <c r="Y170" s="35">
        <f t="shared" si="219"/>
        <v>1212</v>
      </c>
      <c r="Z170" s="35">
        <f t="shared" si="219"/>
        <v>1647</v>
      </c>
      <c r="AA170" s="35">
        <f t="shared" si="219"/>
        <v>0</v>
      </c>
      <c r="AB170" s="35">
        <f t="shared" si="219"/>
        <v>0</v>
      </c>
      <c r="AC170" s="35">
        <f t="shared" si="219"/>
        <v>0</v>
      </c>
      <c r="AD170" s="35">
        <f t="shared" si="219"/>
        <v>0</v>
      </c>
      <c r="AE170" s="35">
        <f t="shared" si="219"/>
        <v>0</v>
      </c>
      <c r="AF170" s="35">
        <f t="shared" si="219"/>
        <v>0</v>
      </c>
      <c r="AG170" s="35">
        <f t="shared" si="219"/>
        <v>0</v>
      </c>
      <c r="AH170" s="35">
        <f t="shared" si="219"/>
        <v>0</v>
      </c>
      <c r="AI170" s="35">
        <f t="shared" si="219"/>
        <v>0</v>
      </c>
      <c r="AJ170" s="35">
        <f t="shared" si="219"/>
        <v>0</v>
      </c>
      <c r="AK170" s="35">
        <f t="shared" si="219"/>
        <v>0</v>
      </c>
      <c r="AL170" s="35">
        <f t="shared" si="219"/>
        <v>0</v>
      </c>
      <c r="AM170" s="35">
        <f t="shared" si="219"/>
        <v>435</v>
      </c>
      <c r="AN170" s="35">
        <f t="shared" si="219"/>
        <v>1212</v>
      </c>
      <c r="AO170" s="36">
        <f t="shared" si="219"/>
        <v>1647</v>
      </c>
      <c r="AP170" s="54">
        <f t="shared" si="219"/>
        <v>33</v>
      </c>
      <c r="AQ170" s="36">
        <f t="shared" si="219"/>
        <v>149</v>
      </c>
      <c r="AR170" s="36">
        <f t="shared" si="219"/>
        <v>431</v>
      </c>
      <c r="AS170" s="36">
        <f t="shared" si="219"/>
        <v>580</v>
      </c>
      <c r="AT170" s="36">
        <f t="shared" si="219"/>
        <v>286</v>
      </c>
      <c r="AU170" s="36">
        <f t="shared" si="219"/>
        <v>781</v>
      </c>
      <c r="AV170" s="36">
        <f t="shared" si="219"/>
        <v>1067</v>
      </c>
    </row>
    <row r="171" spans="1:48" ht="16.5" customHeight="1">
      <c r="A171" s="28"/>
      <c r="B171" s="65" t="s">
        <v>136</v>
      </c>
      <c r="C171" s="80"/>
      <c r="D171" s="41"/>
      <c r="E171" s="41"/>
      <c r="F171" s="40"/>
      <c r="G171" s="41"/>
      <c r="H171" s="41"/>
      <c r="I171" s="40"/>
      <c r="J171" s="41"/>
      <c r="K171" s="40"/>
      <c r="L171" s="40"/>
      <c r="M171" s="40"/>
      <c r="N171" s="41"/>
      <c r="O171" s="41"/>
      <c r="P171" s="40"/>
      <c r="Q171" s="41"/>
      <c r="R171" s="41"/>
      <c r="S171" s="41"/>
      <c r="T171" s="40"/>
      <c r="U171" s="41"/>
      <c r="V171" s="41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1"/>
      <c r="AP171" s="42"/>
      <c r="AQ171" s="41"/>
      <c r="AR171" s="41"/>
      <c r="AS171" s="41"/>
      <c r="AT171" s="41"/>
      <c r="AU171" s="41"/>
      <c r="AV171" s="43"/>
    </row>
    <row r="172" spans="1:48" ht="16.5" customHeight="1">
      <c r="A172" s="28"/>
      <c r="B172" s="59" t="s">
        <v>150</v>
      </c>
      <c r="C172" s="80"/>
      <c r="D172" s="41"/>
      <c r="E172" s="41"/>
      <c r="F172" s="40"/>
      <c r="G172" s="41"/>
      <c r="H172" s="41"/>
      <c r="I172" s="40"/>
      <c r="J172" s="41"/>
      <c r="K172" s="40"/>
      <c r="L172" s="40"/>
      <c r="M172" s="40"/>
      <c r="N172" s="41"/>
      <c r="O172" s="41"/>
      <c r="P172" s="40"/>
      <c r="Q172" s="41"/>
      <c r="R172" s="41"/>
      <c r="S172" s="41"/>
      <c r="T172" s="40"/>
      <c r="U172" s="41"/>
      <c r="V172" s="41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1"/>
      <c r="AP172" s="42"/>
      <c r="AQ172" s="41"/>
      <c r="AR172" s="41"/>
      <c r="AS172" s="41"/>
      <c r="AT172" s="41"/>
      <c r="AU172" s="41"/>
      <c r="AV172" s="43"/>
    </row>
    <row r="173" spans="1:48" ht="16.5" customHeight="1">
      <c r="A173" s="28"/>
      <c r="B173" s="62" t="s">
        <v>149</v>
      </c>
      <c r="C173" s="31">
        <v>0</v>
      </c>
      <c r="D173" s="31">
        <v>0</v>
      </c>
      <c r="E173" s="31">
        <v>0</v>
      </c>
      <c r="F173" s="30">
        <f t="shared" si="104"/>
        <v>0</v>
      </c>
      <c r="G173" s="31">
        <v>28</v>
      </c>
      <c r="H173" s="31">
        <v>38</v>
      </c>
      <c r="I173" s="30">
        <f t="shared" si="105"/>
        <v>66</v>
      </c>
      <c r="J173" s="31">
        <v>0</v>
      </c>
      <c r="K173" s="30">
        <v>0</v>
      </c>
      <c r="L173" s="30">
        <v>0</v>
      </c>
      <c r="M173" s="30">
        <f t="shared" si="106"/>
        <v>0</v>
      </c>
      <c r="N173" s="31">
        <v>0</v>
      </c>
      <c r="O173" s="31">
        <v>0</v>
      </c>
      <c r="P173" s="30">
        <f t="shared" si="107"/>
        <v>0</v>
      </c>
      <c r="Q173" s="31">
        <v>0</v>
      </c>
      <c r="R173" s="31">
        <v>0</v>
      </c>
      <c r="S173" s="31">
        <v>0</v>
      </c>
      <c r="T173" s="30">
        <f t="shared" si="108"/>
        <v>0</v>
      </c>
      <c r="U173" s="31">
        <v>0</v>
      </c>
      <c r="V173" s="31">
        <v>0</v>
      </c>
      <c r="W173" s="30">
        <f t="shared" si="109"/>
        <v>0</v>
      </c>
      <c r="X173" s="30">
        <f t="shared" si="110"/>
        <v>28</v>
      </c>
      <c r="Y173" s="30">
        <f t="shared" si="111"/>
        <v>38</v>
      </c>
      <c r="Z173" s="30">
        <f t="shared" si="112"/>
        <v>66</v>
      </c>
      <c r="AA173" s="30">
        <v>0</v>
      </c>
      <c r="AB173" s="30">
        <v>0</v>
      </c>
      <c r="AC173" s="30">
        <v>0</v>
      </c>
      <c r="AD173" s="30">
        <f t="shared" si="113"/>
        <v>0</v>
      </c>
      <c r="AE173" s="30">
        <v>0</v>
      </c>
      <c r="AF173" s="30">
        <v>0</v>
      </c>
      <c r="AG173" s="30">
        <v>0</v>
      </c>
      <c r="AH173" s="30">
        <f t="shared" si="114"/>
        <v>0</v>
      </c>
      <c r="AI173" s="30">
        <v>0</v>
      </c>
      <c r="AJ173" s="30">
        <v>0</v>
      </c>
      <c r="AK173" s="30">
        <v>0</v>
      </c>
      <c r="AL173" s="30">
        <f t="shared" si="115"/>
        <v>0</v>
      </c>
      <c r="AM173" s="30">
        <f t="shared" si="116"/>
        <v>28</v>
      </c>
      <c r="AN173" s="30">
        <f t="shared" si="117"/>
        <v>38</v>
      </c>
      <c r="AO173" s="31">
        <f t="shared" si="118"/>
        <v>66</v>
      </c>
      <c r="AP173" s="32">
        <v>1</v>
      </c>
      <c r="AQ173" s="31">
        <f t="shared" si="119"/>
        <v>28</v>
      </c>
      <c r="AR173" s="31">
        <f t="shared" si="120"/>
        <v>38</v>
      </c>
      <c r="AS173" s="31">
        <f t="shared" si="121"/>
        <v>66</v>
      </c>
      <c r="AT173" s="31" t="str">
        <f t="shared" si="122"/>
        <v>0</v>
      </c>
      <c r="AU173" s="31" t="str">
        <f t="shared" si="123"/>
        <v>0</v>
      </c>
      <c r="AV173" s="31">
        <f t="shared" si="124"/>
        <v>0</v>
      </c>
    </row>
    <row r="174" spans="1:48" s="38" customFormat="1" ht="16.5" customHeight="1">
      <c r="A174" s="33"/>
      <c r="B174" s="34" t="s">
        <v>6</v>
      </c>
      <c r="C174" s="36">
        <f>SUM(C173)</f>
        <v>0</v>
      </c>
      <c r="D174" s="36">
        <f t="shared" ref="D174:AV174" si="220">SUM(D173)</f>
        <v>0</v>
      </c>
      <c r="E174" s="36">
        <f t="shared" si="220"/>
        <v>0</v>
      </c>
      <c r="F174" s="35">
        <f t="shared" si="220"/>
        <v>0</v>
      </c>
      <c r="G174" s="36">
        <f t="shared" si="220"/>
        <v>28</v>
      </c>
      <c r="H174" s="36">
        <f t="shared" si="220"/>
        <v>38</v>
      </c>
      <c r="I174" s="35">
        <f t="shared" si="220"/>
        <v>66</v>
      </c>
      <c r="J174" s="36">
        <f t="shared" si="220"/>
        <v>0</v>
      </c>
      <c r="K174" s="35">
        <f t="shared" si="220"/>
        <v>0</v>
      </c>
      <c r="L174" s="35">
        <f t="shared" si="220"/>
        <v>0</v>
      </c>
      <c r="M174" s="35">
        <f t="shared" si="220"/>
        <v>0</v>
      </c>
      <c r="N174" s="36">
        <f t="shared" si="220"/>
        <v>0</v>
      </c>
      <c r="O174" s="36">
        <f t="shared" si="220"/>
        <v>0</v>
      </c>
      <c r="P174" s="35">
        <f t="shared" si="220"/>
        <v>0</v>
      </c>
      <c r="Q174" s="36">
        <f t="shared" si="220"/>
        <v>0</v>
      </c>
      <c r="R174" s="36">
        <f t="shared" si="220"/>
        <v>0</v>
      </c>
      <c r="S174" s="36">
        <f t="shared" si="220"/>
        <v>0</v>
      </c>
      <c r="T174" s="35">
        <f t="shared" si="220"/>
        <v>0</v>
      </c>
      <c r="U174" s="36">
        <f t="shared" si="220"/>
        <v>0</v>
      </c>
      <c r="V174" s="36">
        <f t="shared" si="220"/>
        <v>0</v>
      </c>
      <c r="W174" s="35">
        <f t="shared" si="220"/>
        <v>0</v>
      </c>
      <c r="X174" s="35">
        <f t="shared" si="220"/>
        <v>28</v>
      </c>
      <c r="Y174" s="35">
        <f t="shared" si="220"/>
        <v>38</v>
      </c>
      <c r="Z174" s="35">
        <f t="shared" si="220"/>
        <v>66</v>
      </c>
      <c r="AA174" s="35">
        <f t="shared" si="220"/>
        <v>0</v>
      </c>
      <c r="AB174" s="35">
        <f t="shared" si="220"/>
        <v>0</v>
      </c>
      <c r="AC174" s="35">
        <f t="shared" si="220"/>
        <v>0</v>
      </c>
      <c r="AD174" s="35">
        <f t="shared" si="220"/>
        <v>0</v>
      </c>
      <c r="AE174" s="35">
        <f t="shared" si="220"/>
        <v>0</v>
      </c>
      <c r="AF174" s="35">
        <f t="shared" si="220"/>
        <v>0</v>
      </c>
      <c r="AG174" s="35">
        <f t="shared" si="220"/>
        <v>0</v>
      </c>
      <c r="AH174" s="35">
        <f t="shared" si="220"/>
        <v>0</v>
      </c>
      <c r="AI174" s="35">
        <f t="shared" si="220"/>
        <v>0</v>
      </c>
      <c r="AJ174" s="35">
        <f t="shared" si="220"/>
        <v>0</v>
      </c>
      <c r="AK174" s="35">
        <f t="shared" si="220"/>
        <v>0</v>
      </c>
      <c r="AL174" s="35">
        <f t="shared" si="220"/>
        <v>0</v>
      </c>
      <c r="AM174" s="35">
        <f t="shared" si="220"/>
        <v>28</v>
      </c>
      <c r="AN174" s="35">
        <f t="shared" si="220"/>
        <v>38</v>
      </c>
      <c r="AO174" s="36">
        <f t="shared" si="220"/>
        <v>66</v>
      </c>
      <c r="AP174" s="54">
        <f t="shared" si="220"/>
        <v>1</v>
      </c>
      <c r="AQ174" s="36">
        <f t="shared" si="220"/>
        <v>28</v>
      </c>
      <c r="AR174" s="36">
        <f t="shared" si="220"/>
        <v>38</v>
      </c>
      <c r="AS174" s="36">
        <f t="shared" si="220"/>
        <v>66</v>
      </c>
      <c r="AT174" s="36">
        <f t="shared" si="220"/>
        <v>0</v>
      </c>
      <c r="AU174" s="36">
        <f t="shared" si="220"/>
        <v>0</v>
      </c>
      <c r="AV174" s="36">
        <f t="shared" si="220"/>
        <v>0</v>
      </c>
    </row>
    <row r="175" spans="1:48" ht="16.5" customHeight="1">
      <c r="A175" s="28"/>
      <c r="B175" s="47" t="s">
        <v>169</v>
      </c>
      <c r="C175" s="48"/>
      <c r="D175" s="49"/>
      <c r="E175" s="49"/>
      <c r="F175" s="40"/>
      <c r="G175" s="49"/>
      <c r="H175" s="49"/>
      <c r="I175" s="40"/>
      <c r="J175" s="49"/>
      <c r="K175" s="49"/>
      <c r="L175" s="49"/>
      <c r="M175" s="40"/>
      <c r="N175" s="49"/>
      <c r="O175" s="49"/>
      <c r="P175" s="40"/>
      <c r="Q175" s="49"/>
      <c r="R175" s="49"/>
      <c r="S175" s="49"/>
      <c r="T175" s="40"/>
      <c r="U175" s="49"/>
      <c r="V175" s="49"/>
      <c r="W175" s="40"/>
      <c r="X175" s="40"/>
      <c r="Y175" s="40"/>
      <c r="Z175" s="40"/>
      <c r="AA175" s="49"/>
      <c r="AB175" s="49"/>
      <c r="AC175" s="49"/>
      <c r="AD175" s="40"/>
      <c r="AE175" s="49"/>
      <c r="AF175" s="49"/>
      <c r="AG175" s="49"/>
      <c r="AH175" s="40"/>
      <c r="AI175" s="49"/>
      <c r="AJ175" s="49"/>
      <c r="AK175" s="49"/>
      <c r="AL175" s="40"/>
      <c r="AM175" s="40"/>
      <c r="AN175" s="40"/>
      <c r="AO175" s="41"/>
      <c r="AP175" s="50"/>
      <c r="AQ175" s="41"/>
      <c r="AR175" s="41"/>
      <c r="AS175" s="41"/>
      <c r="AT175" s="41"/>
      <c r="AU175" s="41"/>
      <c r="AV175" s="43"/>
    </row>
    <row r="176" spans="1:48" ht="16.5" customHeight="1">
      <c r="A176" s="28"/>
      <c r="B176" s="29" t="s">
        <v>32</v>
      </c>
      <c r="C176" s="31">
        <v>0</v>
      </c>
      <c r="D176" s="31">
        <v>0</v>
      </c>
      <c r="E176" s="31">
        <v>0</v>
      </c>
      <c r="F176" s="30">
        <f t="shared" si="104"/>
        <v>0</v>
      </c>
      <c r="G176" s="31">
        <v>0</v>
      </c>
      <c r="H176" s="31">
        <v>0</v>
      </c>
      <c r="I176" s="30">
        <f t="shared" si="105"/>
        <v>0</v>
      </c>
      <c r="J176" s="31">
        <v>40</v>
      </c>
      <c r="K176" s="31">
        <v>4</v>
      </c>
      <c r="L176" s="31">
        <v>29</v>
      </c>
      <c r="M176" s="30">
        <f t="shared" si="106"/>
        <v>33</v>
      </c>
      <c r="N176" s="31">
        <v>3</v>
      </c>
      <c r="O176" s="31">
        <v>15</v>
      </c>
      <c r="P176" s="30">
        <f t="shared" si="107"/>
        <v>18</v>
      </c>
      <c r="Q176" s="31">
        <v>0</v>
      </c>
      <c r="R176" s="31">
        <v>0</v>
      </c>
      <c r="S176" s="31">
        <v>0</v>
      </c>
      <c r="T176" s="30">
        <f t="shared" si="108"/>
        <v>0</v>
      </c>
      <c r="U176" s="31">
        <v>0</v>
      </c>
      <c r="V176" s="31">
        <v>0</v>
      </c>
      <c r="W176" s="30">
        <f t="shared" si="109"/>
        <v>0</v>
      </c>
      <c r="X176" s="30">
        <f t="shared" si="110"/>
        <v>3</v>
      </c>
      <c r="Y176" s="30">
        <f t="shared" si="111"/>
        <v>15</v>
      </c>
      <c r="Z176" s="30">
        <f t="shared" si="112"/>
        <v>18</v>
      </c>
      <c r="AA176" s="30">
        <v>0</v>
      </c>
      <c r="AB176" s="31">
        <v>0</v>
      </c>
      <c r="AC176" s="31">
        <v>0</v>
      </c>
      <c r="AD176" s="30">
        <f t="shared" si="113"/>
        <v>0</v>
      </c>
      <c r="AE176" s="30">
        <v>0</v>
      </c>
      <c r="AF176" s="30">
        <v>0</v>
      </c>
      <c r="AG176" s="30">
        <v>0</v>
      </c>
      <c r="AH176" s="30">
        <f t="shared" si="114"/>
        <v>0</v>
      </c>
      <c r="AI176" s="30">
        <v>0</v>
      </c>
      <c r="AJ176" s="31">
        <v>0</v>
      </c>
      <c r="AK176" s="31">
        <v>0</v>
      </c>
      <c r="AL176" s="30">
        <f t="shared" si="115"/>
        <v>0</v>
      </c>
      <c r="AM176" s="30">
        <f t="shared" si="116"/>
        <v>3</v>
      </c>
      <c r="AN176" s="30">
        <f t="shared" si="117"/>
        <v>15</v>
      </c>
      <c r="AO176" s="31">
        <f t="shared" si="118"/>
        <v>18</v>
      </c>
      <c r="AP176" s="32">
        <v>1</v>
      </c>
      <c r="AQ176" s="31">
        <f t="shared" si="119"/>
        <v>3</v>
      </c>
      <c r="AR176" s="31">
        <f t="shared" si="120"/>
        <v>15</v>
      </c>
      <c r="AS176" s="31">
        <f t="shared" si="121"/>
        <v>18</v>
      </c>
      <c r="AT176" s="31" t="str">
        <f t="shared" si="122"/>
        <v>0</v>
      </c>
      <c r="AU176" s="31" t="str">
        <f t="shared" si="123"/>
        <v>0</v>
      </c>
      <c r="AV176" s="31">
        <f t="shared" si="124"/>
        <v>0</v>
      </c>
    </row>
    <row r="177" spans="1:48" ht="16.5" customHeight="1">
      <c r="A177" s="28"/>
      <c r="B177" s="29" t="s">
        <v>71</v>
      </c>
      <c r="C177" s="31">
        <v>0</v>
      </c>
      <c r="D177" s="31">
        <v>0</v>
      </c>
      <c r="E177" s="31">
        <v>0</v>
      </c>
      <c r="F177" s="30">
        <f t="shared" ref="F177:F184" si="221">D177+E177</f>
        <v>0</v>
      </c>
      <c r="G177" s="31">
        <v>0</v>
      </c>
      <c r="H177" s="31">
        <v>0</v>
      </c>
      <c r="I177" s="30">
        <f t="shared" ref="I177:I185" si="222">G177+H177</f>
        <v>0</v>
      </c>
      <c r="J177" s="31">
        <v>40</v>
      </c>
      <c r="K177" s="31">
        <v>9</v>
      </c>
      <c r="L177" s="31">
        <v>43</v>
      </c>
      <c r="M177" s="30">
        <f t="shared" ref="M177:M184" si="223">K177+L177</f>
        <v>52</v>
      </c>
      <c r="N177" s="31">
        <v>6</v>
      </c>
      <c r="O177" s="31">
        <v>28</v>
      </c>
      <c r="P177" s="30">
        <f t="shared" ref="P177:P179" si="224">N177+O177</f>
        <v>34</v>
      </c>
      <c r="Q177" s="31">
        <v>0</v>
      </c>
      <c r="R177" s="31">
        <v>0</v>
      </c>
      <c r="S177" s="31">
        <v>0</v>
      </c>
      <c r="T177" s="30">
        <f t="shared" ref="T177:T180" si="225">R177+S177</f>
        <v>0</v>
      </c>
      <c r="U177" s="31">
        <v>0</v>
      </c>
      <c r="V177" s="31">
        <v>0</v>
      </c>
      <c r="W177" s="30">
        <f t="shared" ref="W177:W180" si="226">U177+V177</f>
        <v>0</v>
      </c>
      <c r="X177" s="30">
        <f t="shared" ref="X177:Y180" si="227">G177+N177+U177</f>
        <v>6</v>
      </c>
      <c r="Y177" s="30">
        <f t="shared" si="227"/>
        <v>28</v>
      </c>
      <c r="Z177" s="30">
        <f t="shared" ref="Z177:Z180" si="228">X177+Y177</f>
        <v>34</v>
      </c>
      <c r="AA177" s="30">
        <v>0</v>
      </c>
      <c r="AB177" s="31">
        <v>0</v>
      </c>
      <c r="AC177" s="31">
        <v>0</v>
      </c>
      <c r="AD177" s="30">
        <f t="shared" si="113"/>
        <v>0</v>
      </c>
      <c r="AE177" s="30">
        <v>0</v>
      </c>
      <c r="AF177" s="30">
        <v>0</v>
      </c>
      <c r="AG177" s="30">
        <v>0</v>
      </c>
      <c r="AH177" s="30">
        <f t="shared" ref="AH177:AH180" si="229">AF177+AG177</f>
        <v>0</v>
      </c>
      <c r="AI177" s="30">
        <v>0</v>
      </c>
      <c r="AJ177" s="31">
        <v>0</v>
      </c>
      <c r="AK177" s="31">
        <v>0</v>
      </c>
      <c r="AL177" s="30">
        <f t="shared" si="115"/>
        <v>0</v>
      </c>
      <c r="AM177" s="30">
        <f t="shared" ref="AM177:AN180" si="230">X177+AB177+AF177+AJ177</f>
        <v>6</v>
      </c>
      <c r="AN177" s="30">
        <f t="shared" si="230"/>
        <v>28</v>
      </c>
      <c r="AO177" s="31">
        <f t="shared" ref="AO177:AO180" si="231">AM177+AN177</f>
        <v>34</v>
      </c>
      <c r="AP177" s="32">
        <v>1</v>
      </c>
      <c r="AQ177" s="31">
        <f t="shared" ref="AQ177:AQ261" si="232">IF(AP177=1,AM177,"0")</f>
        <v>6</v>
      </c>
      <c r="AR177" s="31">
        <f t="shared" ref="AR177:AR261" si="233">IF(AP177=1,AN177,"0")</f>
        <v>28</v>
      </c>
      <c r="AS177" s="31">
        <f t="shared" ref="AS177:AS261" si="234">AQ177+AR177</f>
        <v>34</v>
      </c>
      <c r="AT177" s="31" t="str">
        <f t="shared" ref="AT177:AT261" si="235">IF(AP177=2,AM177,"0")</f>
        <v>0</v>
      </c>
      <c r="AU177" s="31" t="str">
        <f t="shared" ref="AU177:AU261" si="236">IF(AP177=2,AN177,"0")</f>
        <v>0</v>
      </c>
      <c r="AV177" s="31">
        <f t="shared" ref="AV177:AV261" si="237">AT177+AU177</f>
        <v>0</v>
      </c>
    </row>
    <row r="178" spans="1:48" ht="16.5" customHeight="1">
      <c r="A178" s="28"/>
      <c r="B178" s="23" t="s">
        <v>127</v>
      </c>
      <c r="C178" s="31">
        <v>0</v>
      </c>
      <c r="D178" s="31">
        <v>0</v>
      </c>
      <c r="E178" s="31">
        <v>0</v>
      </c>
      <c r="F178" s="30">
        <f t="shared" si="221"/>
        <v>0</v>
      </c>
      <c r="G178" s="31">
        <v>0</v>
      </c>
      <c r="H178" s="31">
        <v>0</v>
      </c>
      <c r="I178" s="30">
        <f t="shared" si="222"/>
        <v>0</v>
      </c>
      <c r="J178" s="31">
        <v>40</v>
      </c>
      <c r="K178" s="31">
        <v>9</v>
      </c>
      <c r="L178" s="31">
        <v>21</v>
      </c>
      <c r="M178" s="30">
        <f t="shared" si="223"/>
        <v>30</v>
      </c>
      <c r="N178" s="31">
        <v>2</v>
      </c>
      <c r="O178" s="31">
        <v>13</v>
      </c>
      <c r="P178" s="30">
        <f t="shared" si="224"/>
        <v>15</v>
      </c>
      <c r="Q178" s="31">
        <v>0</v>
      </c>
      <c r="R178" s="31">
        <v>0</v>
      </c>
      <c r="S178" s="31">
        <v>0</v>
      </c>
      <c r="T178" s="30">
        <f t="shared" si="225"/>
        <v>0</v>
      </c>
      <c r="U178" s="31">
        <v>0</v>
      </c>
      <c r="V178" s="31">
        <v>0</v>
      </c>
      <c r="W178" s="30">
        <f t="shared" si="226"/>
        <v>0</v>
      </c>
      <c r="X178" s="30">
        <f t="shared" si="227"/>
        <v>2</v>
      </c>
      <c r="Y178" s="30">
        <f t="shared" si="227"/>
        <v>13</v>
      </c>
      <c r="Z178" s="30">
        <f t="shared" si="228"/>
        <v>15</v>
      </c>
      <c r="AA178" s="30">
        <v>0</v>
      </c>
      <c r="AB178" s="31">
        <v>0</v>
      </c>
      <c r="AC178" s="31">
        <v>0</v>
      </c>
      <c r="AD178" s="30">
        <f t="shared" ref="AD178:AD180" si="238">AB178+AC178</f>
        <v>0</v>
      </c>
      <c r="AE178" s="30">
        <v>0</v>
      </c>
      <c r="AF178" s="30">
        <v>0</v>
      </c>
      <c r="AG178" s="30">
        <v>0</v>
      </c>
      <c r="AH178" s="30">
        <f t="shared" si="229"/>
        <v>0</v>
      </c>
      <c r="AI178" s="30">
        <v>0</v>
      </c>
      <c r="AJ178" s="31">
        <v>0</v>
      </c>
      <c r="AK178" s="31">
        <v>0</v>
      </c>
      <c r="AL178" s="30">
        <f t="shared" ref="AL178:AL180" si="239">AJ178+AK178</f>
        <v>0</v>
      </c>
      <c r="AM178" s="30">
        <f t="shared" si="230"/>
        <v>2</v>
      </c>
      <c r="AN178" s="30">
        <f t="shared" si="230"/>
        <v>13</v>
      </c>
      <c r="AO178" s="31">
        <f t="shared" si="231"/>
        <v>15</v>
      </c>
      <c r="AP178" s="32">
        <v>2</v>
      </c>
      <c r="AQ178" s="31" t="str">
        <f t="shared" si="232"/>
        <v>0</v>
      </c>
      <c r="AR178" s="31" t="str">
        <f t="shared" si="233"/>
        <v>0</v>
      </c>
      <c r="AS178" s="31">
        <f t="shared" si="234"/>
        <v>0</v>
      </c>
      <c r="AT178" s="31">
        <f t="shared" si="235"/>
        <v>2</v>
      </c>
      <c r="AU178" s="31">
        <f t="shared" si="236"/>
        <v>13</v>
      </c>
      <c r="AV178" s="31">
        <f t="shared" si="237"/>
        <v>15</v>
      </c>
    </row>
    <row r="179" spans="1:48" ht="16.5" customHeight="1">
      <c r="A179" s="28"/>
      <c r="B179" s="23" t="s">
        <v>76</v>
      </c>
      <c r="C179" s="31">
        <v>0</v>
      </c>
      <c r="D179" s="31">
        <v>0</v>
      </c>
      <c r="E179" s="31">
        <v>0</v>
      </c>
      <c r="F179" s="30">
        <f t="shared" si="221"/>
        <v>0</v>
      </c>
      <c r="G179" s="31">
        <v>0</v>
      </c>
      <c r="H179" s="31">
        <v>0</v>
      </c>
      <c r="I179" s="30">
        <f t="shared" si="222"/>
        <v>0</v>
      </c>
      <c r="J179" s="31">
        <v>40</v>
      </c>
      <c r="K179" s="31">
        <v>21</v>
      </c>
      <c r="L179" s="31">
        <v>5</v>
      </c>
      <c r="M179" s="30">
        <f t="shared" si="223"/>
        <v>26</v>
      </c>
      <c r="N179" s="31">
        <v>17</v>
      </c>
      <c r="O179" s="31">
        <v>2</v>
      </c>
      <c r="P179" s="30">
        <f t="shared" si="224"/>
        <v>19</v>
      </c>
      <c r="Q179" s="31">
        <v>0</v>
      </c>
      <c r="R179" s="31">
        <v>0</v>
      </c>
      <c r="S179" s="31">
        <v>0</v>
      </c>
      <c r="T179" s="30">
        <f t="shared" si="225"/>
        <v>0</v>
      </c>
      <c r="U179" s="31">
        <v>0</v>
      </c>
      <c r="V179" s="31">
        <v>0</v>
      </c>
      <c r="W179" s="30">
        <f t="shared" si="226"/>
        <v>0</v>
      </c>
      <c r="X179" s="30">
        <f t="shared" si="227"/>
        <v>17</v>
      </c>
      <c r="Y179" s="30">
        <f t="shared" si="227"/>
        <v>2</v>
      </c>
      <c r="Z179" s="30">
        <f t="shared" si="228"/>
        <v>19</v>
      </c>
      <c r="AA179" s="30">
        <v>0</v>
      </c>
      <c r="AB179" s="31">
        <v>0</v>
      </c>
      <c r="AC179" s="31">
        <v>0</v>
      </c>
      <c r="AD179" s="30">
        <f t="shared" si="238"/>
        <v>0</v>
      </c>
      <c r="AE179" s="30">
        <v>0</v>
      </c>
      <c r="AF179" s="30">
        <v>0</v>
      </c>
      <c r="AG179" s="30">
        <v>0</v>
      </c>
      <c r="AH179" s="30">
        <f t="shared" si="229"/>
        <v>0</v>
      </c>
      <c r="AI179" s="30">
        <v>0</v>
      </c>
      <c r="AJ179" s="31">
        <v>0</v>
      </c>
      <c r="AK179" s="31">
        <v>0</v>
      </c>
      <c r="AL179" s="30">
        <f t="shared" si="239"/>
        <v>0</v>
      </c>
      <c r="AM179" s="30">
        <f t="shared" si="230"/>
        <v>17</v>
      </c>
      <c r="AN179" s="30">
        <f t="shared" si="230"/>
        <v>2</v>
      </c>
      <c r="AO179" s="31">
        <f t="shared" si="231"/>
        <v>19</v>
      </c>
      <c r="AP179" s="32">
        <v>2</v>
      </c>
      <c r="AQ179" s="31" t="str">
        <f t="shared" si="232"/>
        <v>0</v>
      </c>
      <c r="AR179" s="31" t="str">
        <f t="shared" si="233"/>
        <v>0</v>
      </c>
      <c r="AS179" s="31">
        <f t="shared" si="234"/>
        <v>0</v>
      </c>
      <c r="AT179" s="31">
        <f t="shared" si="235"/>
        <v>17</v>
      </c>
      <c r="AU179" s="31">
        <f t="shared" si="236"/>
        <v>2</v>
      </c>
      <c r="AV179" s="31">
        <f t="shared" si="237"/>
        <v>19</v>
      </c>
    </row>
    <row r="180" spans="1:48" ht="16.5" customHeight="1">
      <c r="A180" s="28"/>
      <c r="B180" s="23" t="s">
        <v>119</v>
      </c>
      <c r="C180" s="31">
        <v>0</v>
      </c>
      <c r="D180" s="31">
        <v>0</v>
      </c>
      <c r="E180" s="31">
        <v>0</v>
      </c>
      <c r="F180" s="30">
        <f t="shared" si="221"/>
        <v>0</v>
      </c>
      <c r="G180" s="31">
        <v>0</v>
      </c>
      <c r="H180" s="31">
        <v>0</v>
      </c>
      <c r="I180" s="30">
        <f t="shared" si="222"/>
        <v>0</v>
      </c>
      <c r="J180" s="31">
        <v>70</v>
      </c>
      <c r="K180" s="31">
        <v>15</v>
      </c>
      <c r="L180" s="31">
        <v>39</v>
      </c>
      <c r="M180" s="30">
        <f t="shared" si="223"/>
        <v>54</v>
      </c>
      <c r="N180" s="31">
        <v>9</v>
      </c>
      <c r="O180" s="31">
        <v>23</v>
      </c>
      <c r="P180" s="30">
        <f t="shared" ref="P180:P262" si="240">N180+O180</f>
        <v>32</v>
      </c>
      <c r="Q180" s="31">
        <v>0</v>
      </c>
      <c r="R180" s="31">
        <v>0</v>
      </c>
      <c r="S180" s="31">
        <v>0</v>
      </c>
      <c r="T180" s="30">
        <f t="shared" si="225"/>
        <v>0</v>
      </c>
      <c r="U180" s="31">
        <v>0</v>
      </c>
      <c r="V180" s="31">
        <v>0</v>
      </c>
      <c r="W180" s="30">
        <f t="shared" si="226"/>
        <v>0</v>
      </c>
      <c r="X180" s="30">
        <f t="shared" si="227"/>
        <v>9</v>
      </c>
      <c r="Y180" s="30">
        <f t="shared" ref="Y180:Y262" si="241">H180+O180+V180</f>
        <v>23</v>
      </c>
      <c r="Z180" s="30">
        <f t="shared" si="228"/>
        <v>32</v>
      </c>
      <c r="AA180" s="30">
        <v>0</v>
      </c>
      <c r="AB180" s="31">
        <v>0</v>
      </c>
      <c r="AC180" s="31">
        <v>0</v>
      </c>
      <c r="AD180" s="30">
        <f t="shared" si="238"/>
        <v>0</v>
      </c>
      <c r="AE180" s="30">
        <v>0</v>
      </c>
      <c r="AF180" s="30">
        <v>0</v>
      </c>
      <c r="AG180" s="30">
        <v>0</v>
      </c>
      <c r="AH180" s="30">
        <f t="shared" si="229"/>
        <v>0</v>
      </c>
      <c r="AI180" s="30">
        <v>0</v>
      </c>
      <c r="AJ180" s="31">
        <v>0</v>
      </c>
      <c r="AK180" s="31">
        <v>0</v>
      </c>
      <c r="AL180" s="30">
        <f t="shared" si="239"/>
        <v>0</v>
      </c>
      <c r="AM180" s="30">
        <f t="shared" si="230"/>
        <v>9</v>
      </c>
      <c r="AN180" s="30">
        <f t="shared" si="230"/>
        <v>23</v>
      </c>
      <c r="AO180" s="31">
        <f t="shared" si="231"/>
        <v>32</v>
      </c>
      <c r="AP180" s="32">
        <v>2</v>
      </c>
      <c r="AQ180" s="31" t="str">
        <f t="shared" si="232"/>
        <v>0</v>
      </c>
      <c r="AR180" s="31" t="str">
        <f t="shared" si="233"/>
        <v>0</v>
      </c>
      <c r="AS180" s="31">
        <f t="shared" si="234"/>
        <v>0</v>
      </c>
      <c r="AT180" s="31">
        <f t="shared" si="235"/>
        <v>9</v>
      </c>
      <c r="AU180" s="31">
        <f t="shared" si="236"/>
        <v>23</v>
      </c>
      <c r="AV180" s="31">
        <f t="shared" si="237"/>
        <v>32</v>
      </c>
    </row>
    <row r="181" spans="1:48" s="38" customFormat="1" ht="16.5" customHeight="1">
      <c r="A181" s="33"/>
      <c r="B181" s="52" t="s">
        <v>6</v>
      </c>
      <c r="C181" s="53">
        <f>SUM(C176:C180)</f>
        <v>0</v>
      </c>
      <c r="D181" s="36">
        <f t="shared" ref="D181:AV181" si="242">SUM(D176:D180)</f>
        <v>0</v>
      </c>
      <c r="E181" s="36">
        <f t="shared" si="242"/>
        <v>0</v>
      </c>
      <c r="F181" s="35">
        <f t="shared" si="242"/>
        <v>0</v>
      </c>
      <c r="G181" s="36">
        <f t="shared" si="242"/>
        <v>0</v>
      </c>
      <c r="H181" s="36">
        <f t="shared" si="242"/>
        <v>0</v>
      </c>
      <c r="I181" s="35">
        <f t="shared" si="242"/>
        <v>0</v>
      </c>
      <c r="J181" s="36">
        <f t="shared" si="242"/>
        <v>230</v>
      </c>
      <c r="K181" s="36">
        <f t="shared" si="242"/>
        <v>58</v>
      </c>
      <c r="L181" s="36">
        <f t="shared" si="242"/>
        <v>137</v>
      </c>
      <c r="M181" s="35">
        <f t="shared" si="242"/>
        <v>195</v>
      </c>
      <c r="N181" s="36">
        <f t="shared" si="242"/>
        <v>37</v>
      </c>
      <c r="O181" s="36">
        <f t="shared" si="242"/>
        <v>81</v>
      </c>
      <c r="P181" s="35">
        <f t="shared" si="242"/>
        <v>118</v>
      </c>
      <c r="Q181" s="36">
        <f t="shared" si="242"/>
        <v>0</v>
      </c>
      <c r="R181" s="36">
        <f t="shared" si="242"/>
        <v>0</v>
      </c>
      <c r="S181" s="36">
        <f t="shared" si="242"/>
        <v>0</v>
      </c>
      <c r="T181" s="35">
        <f t="shared" si="242"/>
        <v>0</v>
      </c>
      <c r="U181" s="36">
        <f t="shared" si="242"/>
        <v>0</v>
      </c>
      <c r="V181" s="36">
        <f t="shared" si="242"/>
        <v>0</v>
      </c>
      <c r="W181" s="35">
        <f t="shared" si="242"/>
        <v>0</v>
      </c>
      <c r="X181" s="35">
        <f t="shared" si="242"/>
        <v>37</v>
      </c>
      <c r="Y181" s="35">
        <f t="shared" si="242"/>
        <v>81</v>
      </c>
      <c r="Z181" s="35">
        <f t="shared" si="242"/>
        <v>118</v>
      </c>
      <c r="AA181" s="35">
        <f t="shared" si="242"/>
        <v>0</v>
      </c>
      <c r="AB181" s="36">
        <f t="shared" si="242"/>
        <v>0</v>
      </c>
      <c r="AC181" s="36">
        <f t="shared" si="242"/>
        <v>0</v>
      </c>
      <c r="AD181" s="35">
        <f t="shared" si="242"/>
        <v>0</v>
      </c>
      <c r="AE181" s="35">
        <f t="shared" si="242"/>
        <v>0</v>
      </c>
      <c r="AF181" s="35">
        <f t="shared" si="242"/>
        <v>0</v>
      </c>
      <c r="AG181" s="35">
        <f t="shared" si="242"/>
        <v>0</v>
      </c>
      <c r="AH181" s="35">
        <f t="shared" si="242"/>
        <v>0</v>
      </c>
      <c r="AI181" s="35">
        <f t="shared" si="242"/>
        <v>0</v>
      </c>
      <c r="AJ181" s="36">
        <f t="shared" si="242"/>
        <v>0</v>
      </c>
      <c r="AK181" s="36">
        <f t="shared" si="242"/>
        <v>0</v>
      </c>
      <c r="AL181" s="35">
        <f t="shared" si="242"/>
        <v>0</v>
      </c>
      <c r="AM181" s="35">
        <f t="shared" si="242"/>
        <v>37</v>
      </c>
      <c r="AN181" s="35">
        <f t="shared" si="242"/>
        <v>81</v>
      </c>
      <c r="AO181" s="36">
        <f t="shared" si="242"/>
        <v>118</v>
      </c>
      <c r="AP181" s="54">
        <f t="shared" si="242"/>
        <v>8</v>
      </c>
      <c r="AQ181" s="36">
        <f t="shared" si="242"/>
        <v>9</v>
      </c>
      <c r="AR181" s="36">
        <f t="shared" si="242"/>
        <v>43</v>
      </c>
      <c r="AS181" s="36">
        <f t="shared" si="242"/>
        <v>52</v>
      </c>
      <c r="AT181" s="36">
        <f t="shared" si="242"/>
        <v>28</v>
      </c>
      <c r="AU181" s="36">
        <f t="shared" si="242"/>
        <v>38</v>
      </c>
      <c r="AV181" s="36">
        <f t="shared" si="242"/>
        <v>66</v>
      </c>
    </row>
    <row r="182" spans="1:48" s="38" customFormat="1" ht="16.5" customHeight="1">
      <c r="A182" s="33"/>
      <c r="B182" s="52" t="s">
        <v>93</v>
      </c>
      <c r="C182" s="53">
        <f>C174+C181</f>
        <v>0</v>
      </c>
      <c r="D182" s="36">
        <f t="shared" ref="D182:AV182" si="243">D174+D181</f>
        <v>0</v>
      </c>
      <c r="E182" s="36">
        <f t="shared" si="243"/>
        <v>0</v>
      </c>
      <c r="F182" s="35">
        <f t="shared" si="243"/>
        <v>0</v>
      </c>
      <c r="G182" s="36">
        <f t="shared" si="243"/>
        <v>28</v>
      </c>
      <c r="H182" s="36">
        <f t="shared" si="243"/>
        <v>38</v>
      </c>
      <c r="I182" s="35">
        <f t="shared" si="243"/>
        <v>66</v>
      </c>
      <c r="J182" s="36">
        <f t="shared" si="243"/>
        <v>230</v>
      </c>
      <c r="K182" s="36">
        <f t="shared" si="243"/>
        <v>58</v>
      </c>
      <c r="L182" s="36">
        <f t="shared" si="243"/>
        <v>137</v>
      </c>
      <c r="M182" s="35">
        <f t="shared" si="243"/>
        <v>195</v>
      </c>
      <c r="N182" s="36">
        <f t="shared" si="243"/>
        <v>37</v>
      </c>
      <c r="O182" s="36">
        <f t="shared" si="243"/>
        <v>81</v>
      </c>
      <c r="P182" s="35">
        <f t="shared" si="243"/>
        <v>118</v>
      </c>
      <c r="Q182" s="36">
        <f t="shared" si="243"/>
        <v>0</v>
      </c>
      <c r="R182" s="36">
        <f t="shared" si="243"/>
        <v>0</v>
      </c>
      <c r="S182" s="36">
        <f t="shared" si="243"/>
        <v>0</v>
      </c>
      <c r="T182" s="35">
        <f t="shared" si="243"/>
        <v>0</v>
      </c>
      <c r="U182" s="36">
        <f t="shared" si="243"/>
        <v>0</v>
      </c>
      <c r="V182" s="36">
        <f t="shared" si="243"/>
        <v>0</v>
      </c>
      <c r="W182" s="35">
        <f t="shared" si="243"/>
        <v>0</v>
      </c>
      <c r="X182" s="35">
        <f t="shared" si="243"/>
        <v>65</v>
      </c>
      <c r="Y182" s="35">
        <f t="shared" si="243"/>
        <v>119</v>
      </c>
      <c r="Z182" s="35">
        <f t="shared" si="243"/>
        <v>184</v>
      </c>
      <c r="AA182" s="35">
        <f t="shared" si="243"/>
        <v>0</v>
      </c>
      <c r="AB182" s="36">
        <f t="shared" si="243"/>
        <v>0</v>
      </c>
      <c r="AC182" s="36">
        <f t="shared" si="243"/>
        <v>0</v>
      </c>
      <c r="AD182" s="35">
        <f t="shared" si="243"/>
        <v>0</v>
      </c>
      <c r="AE182" s="35">
        <f t="shared" si="243"/>
        <v>0</v>
      </c>
      <c r="AF182" s="35">
        <f t="shared" si="243"/>
        <v>0</v>
      </c>
      <c r="AG182" s="35">
        <f t="shared" si="243"/>
        <v>0</v>
      </c>
      <c r="AH182" s="35">
        <f t="shared" si="243"/>
        <v>0</v>
      </c>
      <c r="AI182" s="35">
        <f t="shared" si="243"/>
        <v>0</v>
      </c>
      <c r="AJ182" s="36">
        <f t="shared" si="243"/>
        <v>0</v>
      </c>
      <c r="AK182" s="36">
        <f t="shared" si="243"/>
        <v>0</v>
      </c>
      <c r="AL182" s="35">
        <f t="shared" si="243"/>
        <v>0</v>
      </c>
      <c r="AM182" s="35">
        <f t="shared" si="243"/>
        <v>65</v>
      </c>
      <c r="AN182" s="35">
        <f t="shared" si="243"/>
        <v>119</v>
      </c>
      <c r="AO182" s="36">
        <f t="shared" si="243"/>
        <v>184</v>
      </c>
      <c r="AP182" s="54">
        <f t="shared" si="243"/>
        <v>9</v>
      </c>
      <c r="AQ182" s="36">
        <f t="shared" si="243"/>
        <v>37</v>
      </c>
      <c r="AR182" s="36">
        <f t="shared" si="243"/>
        <v>81</v>
      </c>
      <c r="AS182" s="36">
        <f t="shared" si="243"/>
        <v>118</v>
      </c>
      <c r="AT182" s="36">
        <f t="shared" si="243"/>
        <v>28</v>
      </c>
      <c r="AU182" s="36">
        <f t="shared" si="243"/>
        <v>38</v>
      </c>
      <c r="AV182" s="36">
        <f t="shared" si="243"/>
        <v>66</v>
      </c>
    </row>
    <row r="183" spans="1:48" ht="16.5" customHeight="1">
      <c r="A183" s="28"/>
      <c r="B183" s="15" t="s">
        <v>151</v>
      </c>
      <c r="C183" s="80"/>
      <c r="D183" s="41"/>
      <c r="E183" s="41"/>
      <c r="F183" s="40"/>
      <c r="G183" s="41"/>
      <c r="H183" s="41"/>
      <c r="I183" s="40"/>
      <c r="J183" s="41"/>
      <c r="K183" s="41"/>
      <c r="L183" s="41"/>
      <c r="M183" s="40"/>
      <c r="N183" s="41"/>
      <c r="O183" s="41"/>
      <c r="P183" s="40"/>
      <c r="Q183" s="41"/>
      <c r="R183" s="41"/>
      <c r="S183" s="41"/>
      <c r="T183" s="40"/>
      <c r="U183" s="41"/>
      <c r="V183" s="41"/>
      <c r="W183" s="40"/>
      <c r="X183" s="40"/>
      <c r="Y183" s="40"/>
      <c r="Z183" s="40"/>
      <c r="AA183" s="40"/>
      <c r="AB183" s="41"/>
      <c r="AC183" s="41"/>
      <c r="AD183" s="40"/>
      <c r="AE183" s="40"/>
      <c r="AF183" s="40"/>
      <c r="AG183" s="40"/>
      <c r="AH183" s="40"/>
      <c r="AI183" s="40"/>
      <c r="AJ183" s="41"/>
      <c r="AK183" s="41"/>
      <c r="AL183" s="40"/>
      <c r="AM183" s="40"/>
      <c r="AN183" s="40"/>
      <c r="AO183" s="41"/>
      <c r="AP183" s="42"/>
      <c r="AQ183" s="41"/>
      <c r="AR183" s="41"/>
      <c r="AS183" s="41"/>
      <c r="AT183" s="41"/>
      <c r="AU183" s="41"/>
      <c r="AV183" s="43"/>
    </row>
    <row r="184" spans="1:48" ht="16.5" customHeight="1">
      <c r="A184" s="28"/>
      <c r="B184" s="23" t="s">
        <v>32</v>
      </c>
      <c r="C184" s="31">
        <v>0</v>
      </c>
      <c r="D184" s="31">
        <v>0</v>
      </c>
      <c r="E184" s="31">
        <v>0</v>
      </c>
      <c r="F184" s="30">
        <f t="shared" si="221"/>
        <v>0</v>
      </c>
      <c r="G184" s="31">
        <v>0</v>
      </c>
      <c r="H184" s="31">
        <v>0</v>
      </c>
      <c r="I184" s="30">
        <f t="shared" si="222"/>
        <v>0</v>
      </c>
      <c r="J184" s="31">
        <v>0</v>
      </c>
      <c r="K184" s="31">
        <v>0</v>
      </c>
      <c r="L184" s="31">
        <v>0</v>
      </c>
      <c r="M184" s="30">
        <f t="shared" si="223"/>
        <v>0</v>
      </c>
      <c r="N184" s="31">
        <v>0</v>
      </c>
      <c r="O184" s="31">
        <v>0</v>
      </c>
      <c r="P184" s="30">
        <f t="shared" si="240"/>
        <v>0</v>
      </c>
      <c r="Q184" s="31">
        <v>0</v>
      </c>
      <c r="R184" s="31">
        <v>0</v>
      </c>
      <c r="S184" s="31">
        <v>0</v>
      </c>
      <c r="T184" s="30">
        <f t="shared" ref="T184:T262" si="244">R184+S184</f>
        <v>0</v>
      </c>
      <c r="U184" s="31">
        <v>0</v>
      </c>
      <c r="V184" s="31">
        <v>0</v>
      </c>
      <c r="W184" s="30">
        <f t="shared" ref="W184:W262" si="245">U184+V184</f>
        <v>0</v>
      </c>
      <c r="X184" s="30">
        <f t="shared" ref="X184:X262" si="246">G184+N184+U184</f>
        <v>0</v>
      </c>
      <c r="Y184" s="30">
        <f t="shared" si="241"/>
        <v>0</v>
      </c>
      <c r="Z184" s="30">
        <f t="shared" ref="Z184:Z262" si="247">X184+Y184</f>
        <v>0</v>
      </c>
      <c r="AA184" s="30">
        <v>0</v>
      </c>
      <c r="AB184" s="31">
        <v>0</v>
      </c>
      <c r="AC184" s="31">
        <v>0</v>
      </c>
      <c r="AD184" s="30">
        <f t="shared" ref="AD184:AD262" si="248">AB184+AC184</f>
        <v>0</v>
      </c>
      <c r="AE184" s="30">
        <v>27</v>
      </c>
      <c r="AF184" s="30">
        <v>9</v>
      </c>
      <c r="AG184" s="30">
        <v>19</v>
      </c>
      <c r="AH184" s="30">
        <f t="shared" ref="AH184:AH262" si="249">AF184+AG184</f>
        <v>28</v>
      </c>
      <c r="AI184" s="30">
        <v>0</v>
      </c>
      <c r="AJ184" s="31">
        <v>0</v>
      </c>
      <c r="AK184" s="31">
        <v>0</v>
      </c>
      <c r="AL184" s="30">
        <f t="shared" ref="AL184:AL262" si="250">AJ184+AK184</f>
        <v>0</v>
      </c>
      <c r="AM184" s="30">
        <f t="shared" ref="AM184:AM262" si="251">X184+AB184+AF184+AJ184</f>
        <v>9</v>
      </c>
      <c r="AN184" s="30">
        <f t="shared" ref="AN184:AN262" si="252">Y184+AC184+AG184+AK184</f>
        <v>19</v>
      </c>
      <c r="AO184" s="31">
        <f t="shared" ref="AO184:AO262" si="253">AM184+AN184</f>
        <v>28</v>
      </c>
      <c r="AP184" s="32">
        <v>1</v>
      </c>
      <c r="AQ184" s="31">
        <f t="shared" si="232"/>
        <v>9</v>
      </c>
      <c r="AR184" s="31">
        <f t="shared" si="233"/>
        <v>19</v>
      </c>
      <c r="AS184" s="31">
        <f t="shared" si="234"/>
        <v>28</v>
      </c>
      <c r="AT184" s="31" t="str">
        <f t="shared" si="235"/>
        <v>0</v>
      </c>
      <c r="AU184" s="31" t="str">
        <f t="shared" si="236"/>
        <v>0</v>
      </c>
      <c r="AV184" s="31">
        <f t="shared" si="237"/>
        <v>0</v>
      </c>
    </row>
    <row r="185" spans="1:48" ht="16.5" customHeight="1">
      <c r="A185" s="28"/>
      <c r="B185" s="23" t="s">
        <v>108</v>
      </c>
      <c r="C185" s="31">
        <v>0</v>
      </c>
      <c r="D185" s="31">
        <v>0</v>
      </c>
      <c r="E185" s="31">
        <v>0</v>
      </c>
      <c r="F185" s="30">
        <f t="shared" ref="F185:F262" si="254">D185+E185</f>
        <v>0</v>
      </c>
      <c r="G185" s="31">
        <v>0</v>
      </c>
      <c r="H185" s="31">
        <v>0</v>
      </c>
      <c r="I185" s="30">
        <f t="shared" si="222"/>
        <v>0</v>
      </c>
      <c r="J185" s="31">
        <v>0</v>
      </c>
      <c r="K185" s="31">
        <v>0</v>
      </c>
      <c r="L185" s="31">
        <v>0</v>
      </c>
      <c r="M185" s="30">
        <f t="shared" ref="M185:M262" si="255">K185+L185</f>
        <v>0</v>
      </c>
      <c r="N185" s="31">
        <v>0</v>
      </c>
      <c r="O185" s="31">
        <v>0</v>
      </c>
      <c r="P185" s="30">
        <f t="shared" si="240"/>
        <v>0</v>
      </c>
      <c r="Q185" s="31">
        <v>0</v>
      </c>
      <c r="R185" s="31">
        <v>0</v>
      </c>
      <c r="S185" s="31">
        <v>0</v>
      </c>
      <c r="T185" s="30">
        <f t="shared" si="244"/>
        <v>0</v>
      </c>
      <c r="U185" s="31">
        <v>0</v>
      </c>
      <c r="V185" s="31">
        <v>0</v>
      </c>
      <c r="W185" s="30">
        <f t="shared" si="245"/>
        <v>0</v>
      </c>
      <c r="X185" s="30">
        <f t="shared" si="246"/>
        <v>0</v>
      </c>
      <c r="Y185" s="30">
        <f t="shared" si="241"/>
        <v>0</v>
      </c>
      <c r="Z185" s="30">
        <f t="shared" si="247"/>
        <v>0</v>
      </c>
      <c r="AA185" s="30">
        <v>0</v>
      </c>
      <c r="AB185" s="31">
        <v>0</v>
      </c>
      <c r="AC185" s="31">
        <v>0</v>
      </c>
      <c r="AD185" s="30">
        <f t="shared" si="248"/>
        <v>0</v>
      </c>
      <c r="AE185" s="30">
        <v>44</v>
      </c>
      <c r="AF185" s="30">
        <v>8</v>
      </c>
      <c r="AG185" s="30">
        <v>26</v>
      </c>
      <c r="AH185" s="30">
        <f t="shared" si="249"/>
        <v>34</v>
      </c>
      <c r="AI185" s="30">
        <v>0</v>
      </c>
      <c r="AJ185" s="31">
        <v>0</v>
      </c>
      <c r="AK185" s="31">
        <v>0</v>
      </c>
      <c r="AL185" s="30">
        <f t="shared" si="250"/>
        <v>0</v>
      </c>
      <c r="AM185" s="30">
        <f t="shared" si="251"/>
        <v>8</v>
      </c>
      <c r="AN185" s="30">
        <f t="shared" si="252"/>
        <v>26</v>
      </c>
      <c r="AO185" s="31">
        <f t="shared" si="253"/>
        <v>34</v>
      </c>
      <c r="AP185" s="32">
        <v>1</v>
      </c>
      <c r="AQ185" s="31">
        <f t="shared" si="232"/>
        <v>8</v>
      </c>
      <c r="AR185" s="31">
        <f t="shared" si="233"/>
        <v>26</v>
      </c>
      <c r="AS185" s="31">
        <f t="shared" si="234"/>
        <v>34</v>
      </c>
      <c r="AT185" s="31" t="str">
        <f t="shared" si="235"/>
        <v>0</v>
      </c>
      <c r="AU185" s="31" t="str">
        <f t="shared" si="236"/>
        <v>0</v>
      </c>
      <c r="AV185" s="31">
        <f t="shared" si="237"/>
        <v>0</v>
      </c>
    </row>
    <row r="186" spans="1:48" ht="16.5" customHeight="1">
      <c r="A186" s="28"/>
      <c r="B186" s="23" t="s">
        <v>109</v>
      </c>
      <c r="C186" s="31">
        <v>0</v>
      </c>
      <c r="D186" s="31">
        <v>0</v>
      </c>
      <c r="E186" s="31">
        <v>0</v>
      </c>
      <c r="F186" s="30">
        <f t="shared" si="254"/>
        <v>0</v>
      </c>
      <c r="G186" s="31">
        <v>0</v>
      </c>
      <c r="H186" s="31">
        <v>0</v>
      </c>
      <c r="I186" s="30">
        <f t="shared" ref="I186:I262" si="256">G186+H186</f>
        <v>0</v>
      </c>
      <c r="J186" s="31">
        <v>0</v>
      </c>
      <c r="K186" s="31">
        <v>0</v>
      </c>
      <c r="L186" s="31">
        <v>0</v>
      </c>
      <c r="M186" s="30">
        <f t="shared" si="255"/>
        <v>0</v>
      </c>
      <c r="N186" s="31">
        <v>0</v>
      </c>
      <c r="O186" s="31">
        <v>0</v>
      </c>
      <c r="P186" s="30">
        <f t="shared" si="240"/>
        <v>0</v>
      </c>
      <c r="Q186" s="31">
        <v>0</v>
      </c>
      <c r="R186" s="31">
        <v>0</v>
      </c>
      <c r="S186" s="31">
        <v>0</v>
      </c>
      <c r="T186" s="30">
        <f t="shared" si="244"/>
        <v>0</v>
      </c>
      <c r="U186" s="31">
        <v>0</v>
      </c>
      <c r="V186" s="31">
        <v>0</v>
      </c>
      <c r="W186" s="30">
        <f t="shared" si="245"/>
        <v>0</v>
      </c>
      <c r="X186" s="30">
        <f t="shared" si="246"/>
        <v>0</v>
      </c>
      <c r="Y186" s="30">
        <f t="shared" si="241"/>
        <v>0</v>
      </c>
      <c r="Z186" s="30">
        <f t="shared" si="247"/>
        <v>0</v>
      </c>
      <c r="AA186" s="30">
        <v>0</v>
      </c>
      <c r="AB186" s="31">
        <v>0</v>
      </c>
      <c r="AC186" s="31">
        <v>0</v>
      </c>
      <c r="AD186" s="30">
        <f t="shared" si="248"/>
        <v>0</v>
      </c>
      <c r="AE186" s="30">
        <v>44</v>
      </c>
      <c r="AF186" s="30">
        <v>18</v>
      </c>
      <c r="AG186" s="30">
        <v>4</v>
      </c>
      <c r="AH186" s="30">
        <f t="shared" si="249"/>
        <v>22</v>
      </c>
      <c r="AI186" s="30">
        <v>0</v>
      </c>
      <c r="AJ186" s="31">
        <v>0</v>
      </c>
      <c r="AK186" s="31">
        <v>0</v>
      </c>
      <c r="AL186" s="30">
        <f t="shared" si="250"/>
        <v>0</v>
      </c>
      <c r="AM186" s="30">
        <f t="shared" si="251"/>
        <v>18</v>
      </c>
      <c r="AN186" s="30">
        <f t="shared" si="252"/>
        <v>4</v>
      </c>
      <c r="AO186" s="31">
        <f t="shared" si="253"/>
        <v>22</v>
      </c>
      <c r="AP186" s="32">
        <v>2</v>
      </c>
      <c r="AQ186" s="31" t="str">
        <f t="shared" si="232"/>
        <v>0</v>
      </c>
      <c r="AR186" s="31" t="str">
        <f t="shared" si="233"/>
        <v>0</v>
      </c>
      <c r="AS186" s="31">
        <f t="shared" si="234"/>
        <v>0</v>
      </c>
      <c r="AT186" s="31">
        <f t="shared" si="235"/>
        <v>18</v>
      </c>
      <c r="AU186" s="31">
        <f t="shared" si="236"/>
        <v>4</v>
      </c>
      <c r="AV186" s="31">
        <f t="shared" si="237"/>
        <v>22</v>
      </c>
    </row>
    <row r="187" spans="1:48" ht="16.5" customHeight="1">
      <c r="A187" s="28"/>
      <c r="B187" s="23" t="s">
        <v>33</v>
      </c>
      <c r="C187" s="31">
        <v>0</v>
      </c>
      <c r="D187" s="31">
        <v>0</v>
      </c>
      <c r="E187" s="31">
        <v>0</v>
      </c>
      <c r="F187" s="30">
        <f t="shared" si="254"/>
        <v>0</v>
      </c>
      <c r="G187" s="31">
        <v>0</v>
      </c>
      <c r="H187" s="31">
        <v>0</v>
      </c>
      <c r="I187" s="30">
        <f t="shared" si="256"/>
        <v>0</v>
      </c>
      <c r="J187" s="31">
        <v>0</v>
      </c>
      <c r="K187" s="31">
        <v>0</v>
      </c>
      <c r="L187" s="31">
        <v>0</v>
      </c>
      <c r="M187" s="30">
        <f t="shared" si="255"/>
        <v>0</v>
      </c>
      <c r="N187" s="31">
        <v>0</v>
      </c>
      <c r="O187" s="31">
        <v>0</v>
      </c>
      <c r="P187" s="30">
        <f t="shared" si="240"/>
        <v>0</v>
      </c>
      <c r="Q187" s="31">
        <v>0</v>
      </c>
      <c r="R187" s="31">
        <v>0</v>
      </c>
      <c r="S187" s="31">
        <v>0</v>
      </c>
      <c r="T187" s="30">
        <f t="shared" si="244"/>
        <v>0</v>
      </c>
      <c r="U187" s="31">
        <v>0</v>
      </c>
      <c r="V187" s="31">
        <v>0</v>
      </c>
      <c r="W187" s="30">
        <f t="shared" si="245"/>
        <v>0</v>
      </c>
      <c r="X187" s="30">
        <f t="shared" si="246"/>
        <v>0</v>
      </c>
      <c r="Y187" s="30">
        <f t="shared" si="241"/>
        <v>0</v>
      </c>
      <c r="Z187" s="30">
        <f t="shared" si="247"/>
        <v>0</v>
      </c>
      <c r="AA187" s="30">
        <v>0</v>
      </c>
      <c r="AB187" s="31">
        <v>0</v>
      </c>
      <c r="AC187" s="31">
        <v>0</v>
      </c>
      <c r="AD187" s="30">
        <f t="shared" si="248"/>
        <v>0</v>
      </c>
      <c r="AE187" s="30">
        <v>27</v>
      </c>
      <c r="AF187" s="30">
        <v>1</v>
      </c>
      <c r="AG187" s="30">
        <v>17</v>
      </c>
      <c r="AH187" s="30">
        <f t="shared" si="249"/>
        <v>18</v>
      </c>
      <c r="AI187" s="30">
        <v>0</v>
      </c>
      <c r="AJ187" s="31">
        <v>0</v>
      </c>
      <c r="AK187" s="31">
        <v>0</v>
      </c>
      <c r="AL187" s="30">
        <f t="shared" si="250"/>
        <v>0</v>
      </c>
      <c r="AM187" s="30">
        <f t="shared" si="251"/>
        <v>1</v>
      </c>
      <c r="AN187" s="30">
        <f t="shared" si="252"/>
        <v>17</v>
      </c>
      <c r="AO187" s="31">
        <f t="shared" si="253"/>
        <v>18</v>
      </c>
      <c r="AP187" s="32">
        <v>2</v>
      </c>
      <c r="AQ187" s="31" t="str">
        <f t="shared" si="232"/>
        <v>0</v>
      </c>
      <c r="AR187" s="31" t="str">
        <f t="shared" si="233"/>
        <v>0</v>
      </c>
      <c r="AS187" s="31">
        <f t="shared" si="234"/>
        <v>0</v>
      </c>
      <c r="AT187" s="31">
        <f t="shared" si="235"/>
        <v>1</v>
      </c>
      <c r="AU187" s="31">
        <f t="shared" si="236"/>
        <v>17</v>
      </c>
      <c r="AV187" s="31">
        <f t="shared" si="237"/>
        <v>18</v>
      </c>
    </row>
    <row r="188" spans="1:48" ht="16.5" customHeight="1">
      <c r="A188" s="28"/>
      <c r="B188" s="23" t="s">
        <v>110</v>
      </c>
      <c r="C188" s="31">
        <v>0</v>
      </c>
      <c r="D188" s="31">
        <v>0</v>
      </c>
      <c r="E188" s="31">
        <v>0</v>
      </c>
      <c r="F188" s="30">
        <f t="shared" si="254"/>
        <v>0</v>
      </c>
      <c r="G188" s="31">
        <v>0</v>
      </c>
      <c r="H188" s="31">
        <v>0</v>
      </c>
      <c r="I188" s="30">
        <f t="shared" si="256"/>
        <v>0</v>
      </c>
      <c r="J188" s="31">
        <v>0</v>
      </c>
      <c r="K188" s="31">
        <v>0</v>
      </c>
      <c r="L188" s="31">
        <v>0</v>
      </c>
      <c r="M188" s="30">
        <f t="shared" si="255"/>
        <v>0</v>
      </c>
      <c r="N188" s="31">
        <v>0</v>
      </c>
      <c r="O188" s="31">
        <v>0</v>
      </c>
      <c r="P188" s="30">
        <f t="shared" si="240"/>
        <v>0</v>
      </c>
      <c r="Q188" s="31">
        <v>0</v>
      </c>
      <c r="R188" s="31">
        <v>0</v>
      </c>
      <c r="S188" s="31">
        <v>0</v>
      </c>
      <c r="T188" s="30">
        <f t="shared" si="244"/>
        <v>0</v>
      </c>
      <c r="U188" s="31">
        <v>0</v>
      </c>
      <c r="V188" s="31">
        <v>0</v>
      </c>
      <c r="W188" s="30">
        <f t="shared" si="245"/>
        <v>0</v>
      </c>
      <c r="X188" s="30">
        <f t="shared" si="246"/>
        <v>0</v>
      </c>
      <c r="Y188" s="30">
        <f t="shared" si="241"/>
        <v>0</v>
      </c>
      <c r="Z188" s="30">
        <f t="shared" si="247"/>
        <v>0</v>
      </c>
      <c r="AA188" s="30">
        <v>0</v>
      </c>
      <c r="AB188" s="31">
        <v>0</v>
      </c>
      <c r="AC188" s="31">
        <v>0</v>
      </c>
      <c r="AD188" s="30">
        <f t="shared" si="248"/>
        <v>0</v>
      </c>
      <c r="AE188" s="30">
        <v>27</v>
      </c>
      <c r="AF188" s="30">
        <v>9</v>
      </c>
      <c r="AG188" s="30">
        <v>9</v>
      </c>
      <c r="AH188" s="30">
        <f t="shared" si="249"/>
        <v>18</v>
      </c>
      <c r="AI188" s="30">
        <v>0</v>
      </c>
      <c r="AJ188" s="31">
        <v>0</v>
      </c>
      <c r="AK188" s="31">
        <v>0</v>
      </c>
      <c r="AL188" s="30">
        <f t="shared" si="250"/>
        <v>0</v>
      </c>
      <c r="AM188" s="30">
        <f t="shared" si="251"/>
        <v>9</v>
      </c>
      <c r="AN188" s="30">
        <f t="shared" si="252"/>
        <v>9</v>
      </c>
      <c r="AO188" s="31">
        <f t="shared" si="253"/>
        <v>18</v>
      </c>
      <c r="AP188" s="32">
        <v>2</v>
      </c>
      <c r="AQ188" s="31" t="str">
        <f t="shared" si="232"/>
        <v>0</v>
      </c>
      <c r="AR188" s="31" t="str">
        <f t="shared" si="233"/>
        <v>0</v>
      </c>
      <c r="AS188" s="31">
        <f t="shared" si="234"/>
        <v>0</v>
      </c>
      <c r="AT188" s="31">
        <f t="shared" si="235"/>
        <v>9</v>
      </c>
      <c r="AU188" s="31">
        <f t="shared" si="236"/>
        <v>9</v>
      </c>
      <c r="AV188" s="31">
        <f t="shared" si="237"/>
        <v>18</v>
      </c>
    </row>
    <row r="189" spans="1:48" ht="16.5" customHeight="1">
      <c r="A189" s="28"/>
      <c r="B189" s="23" t="s">
        <v>113</v>
      </c>
      <c r="C189" s="31">
        <v>0</v>
      </c>
      <c r="D189" s="31">
        <v>0</v>
      </c>
      <c r="E189" s="31">
        <v>0</v>
      </c>
      <c r="F189" s="30">
        <f t="shared" si="254"/>
        <v>0</v>
      </c>
      <c r="G189" s="31">
        <v>0</v>
      </c>
      <c r="H189" s="31">
        <v>0</v>
      </c>
      <c r="I189" s="30">
        <f t="shared" si="256"/>
        <v>0</v>
      </c>
      <c r="J189" s="31">
        <v>0</v>
      </c>
      <c r="K189" s="31">
        <v>0</v>
      </c>
      <c r="L189" s="31">
        <v>0</v>
      </c>
      <c r="M189" s="30">
        <f t="shared" si="255"/>
        <v>0</v>
      </c>
      <c r="N189" s="31">
        <v>0</v>
      </c>
      <c r="O189" s="31">
        <v>0</v>
      </c>
      <c r="P189" s="30">
        <f t="shared" si="240"/>
        <v>0</v>
      </c>
      <c r="Q189" s="31">
        <v>0</v>
      </c>
      <c r="R189" s="31">
        <v>0</v>
      </c>
      <c r="S189" s="31">
        <v>0</v>
      </c>
      <c r="T189" s="30">
        <f t="shared" si="244"/>
        <v>0</v>
      </c>
      <c r="U189" s="31">
        <v>0</v>
      </c>
      <c r="V189" s="31">
        <v>0</v>
      </c>
      <c r="W189" s="30">
        <f t="shared" si="245"/>
        <v>0</v>
      </c>
      <c r="X189" s="30">
        <f t="shared" si="246"/>
        <v>0</v>
      </c>
      <c r="Y189" s="30">
        <f t="shared" si="241"/>
        <v>0</v>
      </c>
      <c r="Z189" s="30">
        <f t="shared" si="247"/>
        <v>0</v>
      </c>
      <c r="AA189" s="30">
        <v>0</v>
      </c>
      <c r="AB189" s="31">
        <v>0</v>
      </c>
      <c r="AC189" s="31">
        <v>0</v>
      </c>
      <c r="AD189" s="30">
        <f t="shared" si="248"/>
        <v>0</v>
      </c>
      <c r="AE189" s="30">
        <v>27</v>
      </c>
      <c r="AF189" s="30">
        <v>2</v>
      </c>
      <c r="AG189" s="30">
        <v>18</v>
      </c>
      <c r="AH189" s="30">
        <f t="shared" si="249"/>
        <v>20</v>
      </c>
      <c r="AI189" s="30">
        <v>0</v>
      </c>
      <c r="AJ189" s="31">
        <v>0</v>
      </c>
      <c r="AK189" s="31">
        <v>0</v>
      </c>
      <c r="AL189" s="30">
        <f t="shared" si="250"/>
        <v>0</v>
      </c>
      <c r="AM189" s="30">
        <f t="shared" si="251"/>
        <v>2</v>
      </c>
      <c r="AN189" s="30">
        <f t="shared" si="252"/>
        <v>18</v>
      </c>
      <c r="AO189" s="31">
        <f t="shared" si="253"/>
        <v>20</v>
      </c>
      <c r="AP189" s="32">
        <v>2</v>
      </c>
      <c r="AQ189" s="31" t="str">
        <f t="shared" si="232"/>
        <v>0</v>
      </c>
      <c r="AR189" s="31" t="str">
        <f t="shared" si="233"/>
        <v>0</v>
      </c>
      <c r="AS189" s="31">
        <f t="shared" si="234"/>
        <v>0</v>
      </c>
      <c r="AT189" s="31">
        <f t="shared" si="235"/>
        <v>2</v>
      </c>
      <c r="AU189" s="31">
        <f t="shared" si="236"/>
        <v>18</v>
      </c>
      <c r="AV189" s="31">
        <f t="shared" si="237"/>
        <v>20</v>
      </c>
    </row>
    <row r="190" spans="1:48" s="38" customFormat="1" ht="16.5" customHeight="1">
      <c r="A190" s="33"/>
      <c r="B190" s="52" t="s">
        <v>93</v>
      </c>
      <c r="C190" s="53">
        <f>SUM(C184:C189)</f>
        <v>0</v>
      </c>
      <c r="D190" s="36">
        <f t="shared" ref="D190:AV190" si="257">SUM(D184:D189)</f>
        <v>0</v>
      </c>
      <c r="E190" s="36">
        <f t="shared" si="257"/>
        <v>0</v>
      </c>
      <c r="F190" s="35">
        <f t="shared" si="257"/>
        <v>0</v>
      </c>
      <c r="G190" s="36">
        <f t="shared" si="257"/>
        <v>0</v>
      </c>
      <c r="H190" s="36">
        <f t="shared" si="257"/>
        <v>0</v>
      </c>
      <c r="I190" s="35">
        <f t="shared" si="257"/>
        <v>0</v>
      </c>
      <c r="J190" s="36">
        <f t="shared" si="257"/>
        <v>0</v>
      </c>
      <c r="K190" s="36">
        <f t="shared" si="257"/>
        <v>0</v>
      </c>
      <c r="L190" s="36">
        <f t="shared" si="257"/>
        <v>0</v>
      </c>
      <c r="M190" s="35">
        <f t="shared" si="257"/>
        <v>0</v>
      </c>
      <c r="N190" s="36">
        <f t="shared" si="257"/>
        <v>0</v>
      </c>
      <c r="O190" s="36">
        <f t="shared" si="257"/>
        <v>0</v>
      </c>
      <c r="P190" s="35">
        <f t="shared" si="257"/>
        <v>0</v>
      </c>
      <c r="Q190" s="36">
        <f t="shared" si="257"/>
        <v>0</v>
      </c>
      <c r="R190" s="36">
        <f t="shared" si="257"/>
        <v>0</v>
      </c>
      <c r="S190" s="36">
        <f t="shared" si="257"/>
        <v>0</v>
      </c>
      <c r="T190" s="35">
        <f t="shared" si="257"/>
        <v>0</v>
      </c>
      <c r="U190" s="36">
        <f t="shared" si="257"/>
        <v>0</v>
      </c>
      <c r="V190" s="36">
        <f t="shared" si="257"/>
        <v>0</v>
      </c>
      <c r="W190" s="35">
        <f t="shared" si="257"/>
        <v>0</v>
      </c>
      <c r="X190" s="35">
        <f t="shared" si="257"/>
        <v>0</v>
      </c>
      <c r="Y190" s="35">
        <f t="shared" si="257"/>
        <v>0</v>
      </c>
      <c r="Z190" s="35">
        <f t="shared" si="257"/>
        <v>0</v>
      </c>
      <c r="AA190" s="35">
        <f t="shared" si="257"/>
        <v>0</v>
      </c>
      <c r="AB190" s="36">
        <f t="shared" si="257"/>
        <v>0</v>
      </c>
      <c r="AC190" s="36">
        <f t="shared" si="257"/>
        <v>0</v>
      </c>
      <c r="AD190" s="35">
        <f t="shared" si="257"/>
        <v>0</v>
      </c>
      <c r="AE190" s="35">
        <f t="shared" si="257"/>
        <v>196</v>
      </c>
      <c r="AF190" s="35">
        <f t="shared" si="257"/>
        <v>47</v>
      </c>
      <c r="AG190" s="35">
        <f t="shared" si="257"/>
        <v>93</v>
      </c>
      <c r="AH190" s="35">
        <f t="shared" si="257"/>
        <v>140</v>
      </c>
      <c r="AI190" s="35">
        <f t="shared" si="257"/>
        <v>0</v>
      </c>
      <c r="AJ190" s="36">
        <f t="shared" si="257"/>
        <v>0</v>
      </c>
      <c r="AK190" s="36">
        <f t="shared" si="257"/>
        <v>0</v>
      </c>
      <c r="AL190" s="35">
        <f t="shared" si="257"/>
        <v>0</v>
      </c>
      <c r="AM190" s="35">
        <f t="shared" si="257"/>
        <v>47</v>
      </c>
      <c r="AN190" s="35">
        <f t="shared" si="257"/>
        <v>93</v>
      </c>
      <c r="AO190" s="36">
        <f t="shared" si="257"/>
        <v>140</v>
      </c>
      <c r="AP190" s="54">
        <f t="shared" si="257"/>
        <v>10</v>
      </c>
      <c r="AQ190" s="36">
        <f t="shared" si="257"/>
        <v>17</v>
      </c>
      <c r="AR190" s="36">
        <f t="shared" si="257"/>
        <v>45</v>
      </c>
      <c r="AS190" s="36">
        <f t="shared" si="257"/>
        <v>62</v>
      </c>
      <c r="AT190" s="36">
        <f t="shared" si="257"/>
        <v>30</v>
      </c>
      <c r="AU190" s="36">
        <f t="shared" si="257"/>
        <v>48</v>
      </c>
      <c r="AV190" s="36">
        <f t="shared" si="257"/>
        <v>78</v>
      </c>
    </row>
    <row r="191" spans="1:48" ht="16.5" customHeight="1">
      <c r="A191" s="28"/>
      <c r="B191" s="15" t="s">
        <v>152</v>
      </c>
      <c r="C191" s="80"/>
      <c r="D191" s="41"/>
      <c r="E191" s="41"/>
      <c r="F191" s="40"/>
      <c r="G191" s="41"/>
      <c r="H191" s="41"/>
      <c r="I191" s="40"/>
      <c r="J191" s="41"/>
      <c r="K191" s="41"/>
      <c r="L191" s="41"/>
      <c r="M191" s="40"/>
      <c r="N191" s="41"/>
      <c r="O191" s="41"/>
      <c r="P191" s="40"/>
      <c r="Q191" s="41"/>
      <c r="R191" s="41"/>
      <c r="S191" s="41"/>
      <c r="T191" s="40"/>
      <c r="U191" s="41"/>
      <c r="V191" s="41"/>
      <c r="W191" s="40"/>
      <c r="X191" s="40"/>
      <c r="Y191" s="40"/>
      <c r="Z191" s="40"/>
      <c r="AA191" s="40"/>
      <c r="AB191" s="41"/>
      <c r="AC191" s="41"/>
      <c r="AD191" s="40"/>
      <c r="AE191" s="40"/>
      <c r="AF191" s="40"/>
      <c r="AG191" s="40"/>
      <c r="AH191" s="40"/>
      <c r="AI191" s="40"/>
      <c r="AJ191" s="41"/>
      <c r="AK191" s="41"/>
      <c r="AL191" s="40"/>
      <c r="AM191" s="40"/>
      <c r="AN191" s="40"/>
      <c r="AO191" s="41"/>
      <c r="AP191" s="42"/>
      <c r="AQ191" s="41"/>
      <c r="AR191" s="41"/>
      <c r="AS191" s="41"/>
      <c r="AT191" s="41"/>
      <c r="AU191" s="41"/>
      <c r="AV191" s="43"/>
    </row>
    <row r="192" spans="1:48" ht="16.5" customHeight="1">
      <c r="A192" s="28"/>
      <c r="B192" s="23" t="s">
        <v>153</v>
      </c>
      <c r="C192" s="80"/>
      <c r="D192" s="41"/>
      <c r="E192" s="41"/>
      <c r="F192" s="40"/>
      <c r="G192" s="41"/>
      <c r="H192" s="41"/>
      <c r="I192" s="40"/>
      <c r="J192" s="41"/>
      <c r="K192" s="41"/>
      <c r="L192" s="41"/>
      <c r="M192" s="40"/>
      <c r="N192" s="41"/>
      <c r="O192" s="41"/>
      <c r="P192" s="40"/>
      <c r="Q192" s="41"/>
      <c r="R192" s="41"/>
      <c r="S192" s="41"/>
      <c r="T192" s="40"/>
      <c r="U192" s="41"/>
      <c r="V192" s="41"/>
      <c r="W192" s="40"/>
      <c r="X192" s="40"/>
      <c r="Y192" s="40"/>
      <c r="Z192" s="40"/>
      <c r="AA192" s="40"/>
      <c r="AB192" s="41"/>
      <c r="AC192" s="41"/>
      <c r="AD192" s="40"/>
      <c r="AE192" s="40"/>
      <c r="AF192" s="40"/>
      <c r="AG192" s="40"/>
      <c r="AH192" s="40"/>
      <c r="AI192" s="40"/>
      <c r="AJ192" s="41"/>
      <c r="AK192" s="41"/>
      <c r="AL192" s="40"/>
      <c r="AM192" s="40"/>
      <c r="AN192" s="40"/>
      <c r="AO192" s="41"/>
      <c r="AP192" s="42"/>
      <c r="AQ192" s="41"/>
      <c r="AR192" s="41"/>
      <c r="AS192" s="41"/>
      <c r="AT192" s="41"/>
      <c r="AU192" s="41"/>
      <c r="AV192" s="43"/>
    </row>
    <row r="193" spans="1:48" ht="16.5" customHeight="1">
      <c r="A193" s="28"/>
      <c r="B193" s="82" t="s">
        <v>154</v>
      </c>
      <c r="C193" s="31">
        <v>0</v>
      </c>
      <c r="D193" s="31">
        <v>0</v>
      </c>
      <c r="E193" s="31">
        <v>0</v>
      </c>
      <c r="F193" s="30">
        <f t="shared" si="254"/>
        <v>0</v>
      </c>
      <c r="G193" s="31">
        <v>0</v>
      </c>
      <c r="H193" s="31">
        <v>0</v>
      </c>
      <c r="I193" s="30">
        <f t="shared" si="256"/>
        <v>0</v>
      </c>
      <c r="J193" s="31">
        <v>0</v>
      </c>
      <c r="K193" s="31">
        <v>0</v>
      </c>
      <c r="L193" s="31">
        <v>0</v>
      </c>
      <c r="M193" s="30">
        <f t="shared" si="255"/>
        <v>0</v>
      </c>
      <c r="N193" s="31">
        <v>0</v>
      </c>
      <c r="O193" s="31">
        <v>0</v>
      </c>
      <c r="P193" s="30">
        <f t="shared" si="240"/>
        <v>0</v>
      </c>
      <c r="Q193" s="31">
        <v>0</v>
      </c>
      <c r="R193" s="31">
        <v>0</v>
      </c>
      <c r="S193" s="31">
        <v>0</v>
      </c>
      <c r="T193" s="30">
        <f t="shared" si="244"/>
        <v>0</v>
      </c>
      <c r="U193" s="31">
        <v>0</v>
      </c>
      <c r="V193" s="31">
        <v>0</v>
      </c>
      <c r="W193" s="30">
        <f t="shared" si="245"/>
        <v>0</v>
      </c>
      <c r="X193" s="30">
        <f t="shared" si="246"/>
        <v>0</v>
      </c>
      <c r="Y193" s="30">
        <f t="shared" si="241"/>
        <v>0</v>
      </c>
      <c r="Z193" s="30">
        <f t="shared" si="247"/>
        <v>0</v>
      </c>
      <c r="AA193" s="30">
        <v>0</v>
      </c>
      <c r="AB193" s="31">
        <v>0</v>
      </c>
      <c r="AC193" s="31">
        <v>0</v>
      </c>
      <c r="AD193" s="30">
        <f t="shared" si="248"/>
        <v>0</v>
      </c>
      <c r="AE193" s="30">
        <v>0</v>
      </c>
      <c r="AF193" s="30">
        <v>0</v>
      </c>
      <c r="AG193" s="30">
        <v>0</v>
      </c>
      <c r="AH193" s="30">
        <f t="shared" si="249"/>
        <v>0</v>
      </c>
      <c r="AI193" s="30">
        <v>5</v>
      </c>
      <c r="AJ193" s="31">
        <v>0</v>
      </c>
      <c r="AK193" s="31">
        <v>0</v>
      </c>
      <c r="AL193" s="30">
        <f t="shared" si="250"/>
        <v>0</v>
      </c>
      <c r="AM193" s="30">
        <f t="shared" si="251"/>
        <v>0</v>
      </c>
      <c r="AN193" s="30">
        <f t="shared" si="252"/>
        <v>0</v>
      </c>
      <c r="AO193" s="31">
        <f t="shared" si="253"/>
        <v>0</v>
      </c>
      <c r="AP193" s="32">
        <v>1</v>
      </c>
      <c r="AQ193" s="31">
        <f t="shared" si="232"/>
        <v>0</v>
      </c>
      <c r="AR193" s="31">
        <f t="shared" si="233"/>
        <v>0</v>
      </c>
      <c r="AS193" s="31">
        <f t="shared" si="234"/>
        <v>0</v>
      </c>
      <c r="AT193" s="31" t="str">
        <f t="shared" si="235"/>
        <v>0</v>
      </c>
      <c r="AU193" s="31" t="str">
        <f t="shared" si="236"/>
        <v>0</v>
      </c>
      <c r="AV193" s="31">
        <f t="shared" si="237"/>
        <v>0</v>
      </c>
    </row>
    <row r="194" spans="1:48" ht="16.5" customHeight="1">
      <c r="A194" s="28"/>
      <c r="B194" s="82" t="s">
        <v>155</v>
      </c>
      <c r="C194" s="31">
        <v>0</v>
      </c>
      <c r="D194" s="31">
        <v>0</v>
      </c>
      <c r="E194" s="31">
        <v>0</v>
      </c>
      <c r="F194" s="30">
        <f t="shared" si="254"/>
        <v>0</v>
      </c>
      <c r="G194" s="31">
        <v>0</v>
      </c>
      <c r="H194" s="31">
        <v>0</v>
      </c>
      <c r="I194" s="30">
        <f t="shared" si="256"/>
        <v>0</v>
      </c>
      <c r="J194" s="31">
        <v>0</v>
      </c>
      <c r="K194" s="31">
        <v>0</v>
      </c>
      <c r="L194" s="31">
        <v>0</v>
      </c>
      <c r="M194" s="30">
        <f t="shared" si="255"/>
        <v>0</v>
      </c>
      <c r="N194" s="31">
        <v>0</v>
      </c>
      <c r="O194" s="31">
        <v>0</v>
      </c>
      <c r="P194" s="30">
        <f t="shared" si="240"/>
        <v>0</v>
      </c>
      <c r="Q194" s="31">
        <v>0</v>
      </c>
      <c r="R194" s="31">
        <v>0</v>
      </c>
      <c r="S194" s="31">
        <v>0</v>
      </c>
      <c r="T194" s="30">
        <f t="shared" si="244"/>
        <v>0</v>
      </c>
      <c r="U194" s="31">
        <v>0</v>
      </c>
      <c r="V194" s="31">
        <v>0</v>
      </c>
      <c r="W194" s="30">
        <f t="shared" si="245"/>
        <v>0</v>
      </c>
      <c r="X194" s="30">
        <f t="shared" si="246"/>
        <v>0</v>
      </c>
      <c r="Y194" s="30">
        <f t="shared" si="241"/>
        <v>0</v>
      </c>
      <c r="Z194" s="30">
        <f t="shared" si="247"/>
        <v>0</v>
      </c>
      <c r="AA194" s="30">
        <v>0</v>
      </c>
      <c r="AB194" s="31">
        <v>0</v>
      </c>
      <c r="AC194" s="31">
        <v>0</v>
      </c>
      <c r="AD194" s="30">
        <f t="shared" si="248"/>
        <v>0</v>
      </c>
      <c r="AE194" s="30">
        <v>0</v>
      </c>
      <c r="AF194" s="30">
        <v>0</v>
      </c>
      <c r="AG194" s="30">
        <v>0</v>
      </c>
      <c r="AH194" s="30">
        <f t="shared" si="249"/>
        <v>0</v>
      </c>
      <c r="AI194" s="30">
        <v>5</v>
      </c>
      <c r="AJ194" s="31">
        <v>0</v>
      </c>
      <c r="AK194" s="31">
        <v>0</v>
      </c>
      <c r="AL194" s="30">
        <f t="shared" si="250"/>
        <v>0</v>
      </c>
      <c r="AM194" s="30">
        <f t="shared" si="251"/>
        <v>0</v>
      </c>
      <c r="AN194" s="30">
        <f t="shared" si="252"/>
        <v>0</v>
      </c>
      <c r="AO194" s="31">
        <f t="shared" si="253"/>
        <v>0</v>
      </c>
      <c r="AP194" s="32">
        <v>1</v>
      </c>
      <c r="AQ194" s="31">
        <f t="shared" si="232"/>
        <v>0</v>
      </c>
      <c r="AR194" s="31">
        <f t="shared" si="233"/>
        <v>0</v>
      </c>
      <c r="AS194" s="31">
        <f t="shared" si="234"/>
        <v>0</v>
      </c>
      <c r="AT194" s="31" t="str">
        <f t="shared" si="235"/>
        <v>0</v>
      </c>
      <c r="AU194" s="31" t="str">
        <f t="shared" si="236"/>
        <v>0</v>
      </c>
      <c r="AV194" s="31">
        <f t="shared" si="237"/>
        <v>0</v>
      </c>
    </row>
    <row r="195" spans="1:48" ht="16.5" customHeight="1">
      <c r="A195" s="28"/>
      <c r="B195" s="82" t="s">
        <v>156</v>
      </c>
      <c r="C195" s="31">
        <v>0</v>
      </c>
      <c r="D195" s="31">
        <v>0</v>
      </c>
      <c r="E195" s="31">
        <v>0</v>
      </c>
      <c r="F195" s="30">
        <f t="shared" si="254"/>
        <v>0</v>
      </c>
      <c r="G195" s="31">
        <v>0</v>
      </c>
      <c r="H195" s="31">
        <v>0</v>
      </c>
      <c r="I195" s="30">
        <f t="shared" si="256"/>
        <v>0</v>
      </c>
      <c r="J195" s="31">
        <v>0</v>
      </c>
      <c r="K195" s="31">
        <v>0</v>
      </c>
      <c r="L195" s="31">
        <v>0</v>
      </c>
      <c r="M195" s="30">
        <f t="shared" si="255"/>
        <v>0</v>
      </c>
      <c r="N195" s="31">
        <v>0</v>
      </c>
      <c r="O195" s="31">
        <v>0</v>
      </c>
      <c r="P195" s="30">
        <f t="shared" si="240"/>
        <v>0</v>
      </c>
      <c r="Q195" s="31">
        <v>0</v>
      </c>
      <c r="R195" s="31">
        <v>0</v>
      </c>
      <c r="S195" s="31">
        <v>0</v>
      </c>
      <c r="T195" s="30">
        <f t="shared" si="244"/>
        <v>0</v>
      </c>
      <c r="U195" s="31">
        <v>0</v>
      </c>
      <c r="V195" s="31">
        <v>0</v>
      </c>
      <c r="W195" s="30">
        <f t="shared" si="245"/>
        <v>0</v>
      </c>
      <c r="X195" s="30">
        <f t="shared" si="246"/>
        <v>0</v>
      </c>
      <c r="Y195" s="30">
        <f t="shared" si="241"/>
        <v>0</v>
      </c>
      <c r="Z195" s="30">
        <f t="shared" si="247"/>
        <v>0</v>
      </c>
      <c r="AA195" s="30">
        <v>0</v>
      </c>
      <c r="AB195" s="31">
        <v>0</v>
      </c>
      <c r="AC195" s="31">
        <v>0</v>
      </c>
      <c r="AD195" s="30">
        <f t="shared" si="248"/>
        <v>0</v>
      </c>
      <c r="AE195" s="30">
        <v>0</v>
      </c>
      <c r="AF195" s="30">
        <v>0</v>
      </c>
      <c r="AG195" s="30">
        <v>0</v>
      </c>
      <c r="AH195" s="30">
        <f t="shared" si="249"/>
        <v>0</v>
      </c>
      <c r="AI195" s="30">
        <v>5</v>
      </c>
      <c r="AJ195" s="31">
        <v>0</v>
      </c>
      <c r="AK195" s="31">
        <v>0</v>
      </c>
      <c r="AL195" s="30">
        <f t="shared" si="250"/>
        <v>0</v>
      </c>
      <c r="AM195" s="30">
        <f t="shared" si="251"/>
        <v>0</v>
      </c>
      <c r="AN195" s="30">
        <f t="shared" si="252"/>
        <v>0</v>
      </c>
      <c r="AO195" s="31">
        <f t="shared" si="253"/>
        <v>0</v>
      </c>
      <c r="AP195" s="32">
        <v>2</v>
      </c>
      <c r="AQ195" s="31" t="str">
        <f t="shared" si="232"/>
        <v>0</v>
      </c>
      <c r="AR195" s="31" t="str">
        <f t="shared" si="233"/>
        <v>0</v>
      </c>
      <c r="AS195" s="31">
        <f t="shared" si="234"/>
        <v>0</v>
      </c>
      <c r="AT195" s="31">
        <f t="shared" si="235"/>
        <v>0</v>
      </c>
      <c r="AU195" s="31">
        <f t="shared" si="236"/>
        <v>0</v>
      </c>
      <c r="AV195" s="31">
        <f t="shared" si="237"/>
        <v>0</v>
      </c>
    </row>
    <row r="196" spans="1:48" ht="16.5" customHeight="1">
      <c r="A196" s="28"/>
      <c r="B196" s="82" t="s">
        <v>157</v>
      </c>
      <c r="C196" s="31">
        <v>0</v>
      </c>
      <c r="D196" s="31">
        <v>0</v>
      </c>
      <c r="E196" s="31">
        <v>0</v>
      </c>
      <c r="F196" s="30">
        <f t="shared" ref="F196:F197" si="258">D196+E196</f>
        <v>0</v>
      </c>
      <c r="G196" s="31">
        <v>0</v>
      </c>
      <c r="H196" s="31">
        <v>0</v>
      </c>
      <c r="I196" s="30">
        <f t="shared" ref="I196:I197" si="259">G196+H196</f>
        <v>0</v>
      </c>
      <c r="J196" s="31">
        <v>0</v>
      </c>
      <c r="K196" s="31">
        <v>0</v>
      </c>
      <c r="L196" s="31">
        <v>0</v>
      </c>
      <c r="M196" s="30">
        <f t="shared" ref="M196:M197" si="260">K196+L196</f>
        <v>0</v>
      </c>
      <c r="N196" s="31">
        <v>0</v>
      </c>
      <c r="O196" s="31">
        <v>0</v>
      </c>
      <c r="P196" s="30">
        <f t="shared" ref="P196:P197" si="261">N196+O196</f>
        <v>0</v>
      </c>
      <c r="Q196" s="31">
        <v>0</v>
      </c>
      <c r="R196" s="31">
        <v>0</v>
      </c>
      <c r="S196" s="31">
        <v>0</v>
      </c>
      <c r="T196" s="30">
        <f t="shared" ref="T196:T197" si="262">R196+S196</f>
        <v>0</v>
      </c>
      <c r="U196" s="31">
        <v>0</v>
      </c>
      <c r="V196" s="31">
        <v>0</v>
      </c>
      <c r="W196" s="30">
        <f t="shared" ref="W196:W197" si="263">U196+V196</f>
        <v>0</v>
      </c>
      <c r="X196" s="30">
        <f t="shared" ref="X196:X197" si="264">G196+N196+U196</f>
        <v>0</v>
      </c>
      <c r="Y196" s="30">
        <f t="shared" ref="Y196:Y197" si="265">H196+O196+V196</f>
        <v>0</v>
      </c>
      <c r="Z196" s="30">
        <f t="shared" ref="Z196:Z197" si="266">X196+Y196</f>
        <v>0</v>
      </c>
      <c r="AA196" s="30">
        <v>0</v>
      </c>
      <c r="AB196" s="31">
        <v>0</v>
      </c>
      <c r="AC196" s="31">
        <v>0</v>
      </c>
      <c r="AD196" s="30">
        <f t="shared" ref="AD196:AD197" si="267">AB196+AC196</f>
        <v>0</v>
      </c>
      <c r="AE196" s="30">
        <v>0</v>
      </c>
      <c r="AF196" s="30">
        <v>0</v>
      </c>
      <c r="AG196" s="30">
        <v>0</v>
      </c>
      <c r="AH196" s="30">
        <f t="shared" ref="AH196:AH197" si="268">AF196+AG196</f>
        <v>0</v>
      </c>
      <c r="AI196" s="30">
        <v>5</v>
      </c>
      <c r="AJ196" s="31">
        <v>0</v>
      </c>
      <c r="AK196" s="31">
        <v>0</v>
      </c>
      <c r="AL196" s="30">
        <f t="shared" ref="AL196:AL197" si="269">AJ196+AK196</f>
        <v>0</v>
      </c>
      <c r="AM196" s="30">
        <f t="shared" ref="AM196:AM197" si="270">X196+AB196+AF196+AJ196</f>
        <v>0</v>
      </c>
      <c r="AN196" s="30">
        <f t="shared" ref="AN196:AN197" si="271">Y196+AC196+AG196+AK196</f>
        <v>0</v>
      </c>
      <c r="AO196" s="31">
        <f t="shared" ref="AO196:AO197" si="272">AM196+AN196</f>
        <v>0</v>
      </c>
      <c r="AP196" s="32">
        <v>2</v>
      </c>
      <c r="AQ196" s="31" t="str">
        <f t="shared" ref="AQ196:AQ197" si="273">IF(AP196=1,AM196,"0")</f>
        <v>0</v>
      </c>
      <c r="AR196" s="31" t="str">
        <f t="shared" ref="AR196:AR197" si="274">IF(AP196=1,AN196,"0")</f>
        <v>0</v>
      </c>
      <c r="AS196" s="31">
        <f t="shared" ref="AS196:AS197" si="275">AQ196+AR196</f>
        <v>0</v>
      </c>
      <c r="AT196" s="31">
        <f t="shared" ref="AT196:AT197" si="276">IF(AP196=2,AM196,"0")</f>
        <v>0</v>
      </c>
      <c r="AU196" s="31">
        <f t="shared" ref="AU196:AU197" si="277">IF(AP196=2,AN196,"0")</f>
        <v>0</v>
      </c>
      <c r="AV196" s="31">
        <f t="shared" ref="AV196:AV197" si="278">AT196+AU196</f>
        <v>0</v>
      </c>
    </row>
    <row r="197" spans="1:48" ht="16.5" customHeight="1">
      <c r="A197" s="28"/>
      <c r="B197" s="82" t="s">
        <v>180</v>
      </c>
      <c r="C197" s="31">
        <v>0</v>
      </c>
      <c r="D197" s="31">
        <v>0</v>
      </c>
      <c r="E197" s="31">
        <v>0</v>
      </c>
      <c r="F197" s="30">
        <f t="shared" si="258"/>
        <v>0</v>
      </c>
      <c r="G197" s="31">
        <v>0</v>
      </c>
      <c r="H197" s="31">
        <v>0</v>
      </c>
      <c r="I197" s="30">
        <f t="shared" si="259"/>
        <v>0</v>
      </c>
      <c r="J197" s="31">
        <v>0</v>
      </c>
      <c r="K197" s="31">
        <v>0</v>
      </c>
      <c r="L197" s="31">
        <v>0</v>
      </c>
      <c r="M197" s="30">
        <f t="shared" si="260"/>
        <v>0</v>
      </c>
      <c r="N197" s="31">
        <v>0</v>
      </c>
      <c r="O197" s="31">
        <v>0</v>
      </c>
      <c r="P197" s="30">
        <f t="shared" si="261"/>
        <v>0</v>
      </c>
      <c r="Q197" s="31">
        <v>0</v>
      </c>
      <c r="R197" s="31">
        <v>0</v>
      </c>
      <c r="S197" s="31">
        <v>0</v>
      </c>
      <c r="T197" s="30">
        <f t="shared" si="262"/>
        <v>0</v>
      </c>
      <c r="U197" s="31">
        <v>0</v>
      </c>
      <c r="V197" s="31">
        <v>0</v>
      </c>
      <c r="W197" s="30">
        <f t="shared" si="263"/>
        <v>0</v>
      </c>
      <c r="X197" s="30">
        <f t="shared" si="264"/>
        <v>0</v>
      </c>
      <c r="Y197" s="30">
        <f t="shared" si="265"/>
        <v>0</v>
      </c>
      <c r="Z197" s="30">
        <f t="shared" si="266"/>
        <v>0</v>
      </c>
      <c r="AA197" s="30">
        <v>0</v>
      </c>
      <c r="AB197" s="31">
        <v>0</v>
      </c>
      <c r="AC197" s="31">
        <v>0</v>
      </c>
      <c r="AD197" s="30">
        <f t="shared" si="267"/>
        <v>0</v>
      </c>
      <c r="AE197" s="30">
        <v>0</v>
      </c>
      <c r="AF197" s="30">
        <v>0</v>
      </c>
      <c r="AG197" s="30">
        <v>0</v>
      </c>
      <c r="AH197" s="30">
        <f t="shared" si="268"/>
        <v>0</v>
      </c>
      <c r="AI197" s="30">
        <v>5</v>
      </c>
      <c r="AJ197" s="31">
        <v>0</v>
      </c>
      <c r="AK197" s="31">
        <v>0</v>
      </c>
      <c r="AL197" s="30">
        <f t="shared" si="269"/>
        <v>0</v>
      </c>
      <c r="AM197" s="30">
        <f t="shared" si="270"/>
        <v>0</v>
      </c>
      <c r="AN197" s="30">
        <f t="shared" si="271"/>
        <v>0</v>
      </c>
      <c r="AO197" s="31">
        <f t="shared" si="272"/>
        <v>0</v>
      </c>
      <c r="AP197" s="32">
        <v>2</v>
      </c>
      <c r="AQ197" s="31" t="str">
        <f t="shared" si="273"/>
        <v>0</v>
      </c>
      <c r="AR197" s="31" t="str">
        <f t="shared" si="274"/>
        <v>0</v>
      </c>
      <c r="AS197" s="31">
        <f t="shared" si="275"/>
        <v>0</v>
      </c>
      <c r="AT197" s="31">
        <f t="shared" si="276"/>
        <v>0</v>
      </c>
      <c r="AU197" s="31">
        <f t="shared" si="277"/>
        <v>0</v>
      </c>
      <c r="AV197" s="31">
        <f t="shared" si="278"/>
        <v>0</v>
      </c>
    </row>
    <row r="198" spans="1:48" ht="16.5" customHeight="1">
      <c r="A198" s="28"/>
      <c r="B198" s="82" t="s">
        <v>181</v>
      </c>
      <c r="C198" s="31">
        <v>0</v>
      </c>
      <c r="D198" s="31">
        <v>0</v>
      </c>
      <c r="E198" s="31">
        <v>0</v>
      </c>
      <c r="F198" s="30">
        <f t="shared" si="254"/>
        <v>0</v>
      </c>
      <c r="G198" s="31">
        <v>0</v>
      </c>
      <c r="H198" s="31">
        <v>0</v>
      </c>
      <c r="I198" s="30">
        <f t="shared" si="256"/>
        <v>0</v>
      </c>
      <c r="J198" s="31">
        <v>0</v>
      </c>
      <c r="K198" s="31">
        <v>0</v>
      </c>
      <c r="L198" s="31">
        <v>0</v>
      </c>
      <c r="M198" s="30">
        <f t="shared" si="255"/>
        <v>0</v>
      </c>
      <c r="N198" s="31">
        <v>0</v>
      </c>
      <c r="O198" s="31">
        <v>0</v>
      </c>
      <c r="P198" s="30">
        <f t="shared" si="240"/>
        <v>0</v>
      </c>
      <c r="Q198" s="31">
        <v>0</v>
      </c>
      <c r="R198" s="31">
        <v>0</v>
      </c>
      <c r="S198" s="31">
        <v>0</v>
      </c>
      <c r="T198" s="30">
        <f t="shared" si="244"/>
        <v>0</v>
      </c>
      <c r="U198" s="31">
        <v>0</v>
      </c>
      <c r="V198" s="31">
        <v>0</v>
      </c>
      <c r="W198" s="30">
        <f t="shared" si="245"/>
        <v>0</v>
      </c>
      <c r="X198" s="30">
        <f t="shared" si="246"/>
        <v>0</v>
      </c>
      <c r="Y198" s="30">
        <f t="shared" si="241"/>
        <v>0</v>
      </c>
      <c r="Z198" s="30">
        <f t="shared" si="247"/>
        <v>0</v>
      </c>
      <c r="AA198" s="30">
        <v>0</v>
      </c>
      <c r="AB198" s="31">
        <v>0</v>
      </c>
      <c r="AC198" s="31">
        <v>0</v>
      </c>
      <c r="AD198" s="30">
        <f t="shared" si="248"/>
        <v>0</v>
      </c>
      <c r="AE198" s="30">
        <v>0</v>
      </c>
      <c r="AF198" s="30">
        <v>0</v>
      </c>
      <c r="AG198" s="30">
        <v>0</v>
      </c>
      <c r="AH198" s="30">
        <f t="shared" si="249"/>
        <v>0</v>
      </c>
      <c r="AI198" s="30">
        <v>5</v>
      </c>
      <c r="AJ198" s="31">
        <v>0</v>
      </c>
      <c r="AK198" s="31">
        <v>0</v>
      </c>
      <c r="AL198" s="30">
        <f t="shared" si="250"/>
        <v>0</v>
      </c>
      <c r="AM198" s="30">
        <f t="shared" si="251"/>
        <v>0</v>
      </c>
      <c r="AN198" s="30">
        <f t="shared" si="252"/>
        <v>0</v>
      </c>
      <c r="AO198" s="31">
        <f t="shared" si="253"/>
        <v>0</v>
      </c>
      <c r="AP198" s="32">
        <v>2</v>
      </c>
      <c r="AQ198" s="31" t="str">
        <f t="shared" si="232"/>
        <v>0</v>
      </c>
      <c r="AR198" s="31" t="str">
        <f t="shared" si="233"/>
        <v>0</v>
      </c>
      <c r="AS198" s="31">
        <f t="shared" si="234"/>
        <v>0</v>
      </c>
      <c r="AT198" s="31">
        <f t="shared" si="235"/>
        <v>0</v>
      </c>
      <c r="AU198" s="31">
        <f t="shared" si="236"/>
        <v>0</v>
      </c>
      <c r="AV198" s="31">
        <f t="shared" si="237"/>
        <v>0</v>
      </c>
    </row>
    <row r="199" spans="1:48" s="38" customFormat="1" ht="16.5" customHeight="1">
      <c r="A199" s="33"/>
      <c r="B199" s="52" t="s">
        <v>93</v>
      </c>
      <c r="C199" s="53">
        <f>SUM(C193:C198)</f>
        <v>0</v>
      </c>
      <c r="D199" s="36">
        <f t="shared" ref="D199:AV199" si="279">SUM(D193:D198)</f>
        <v>0</v>
      </c>
      <c r="E199" s="36">
        <f t="shared" si="279"/>
        <v>0</v>
      </c>
      <c r="F199" s="35">
        <f t="shared" si="279"/>
        <v>0</v>
      </c>
      <c r="G199" s="36">
        <f t="shared" si="279"/>
        <v>0</v>
      </c>
      <c r="H199" s="36">
        <f t="shared" si="279"/>
        <v>0</v>
      </c>
      <c r="I199" s="35">
        <f t="shared" si="279"/>
        <v>0</v>
      </c>
      <c r="J199" s="36">
        <f t="shared" si="279"/>
        <v>0</v>
      </c>
      <c r="K199" s="36">
        <f t="shared" si="279"/>
        <v>0</v>
      </c>
      <c r="L199" s="36">
        <f t="shared" si="279"/>
        <v>0</v>
      </c>
      <c r="M199" s="35">
        <f t="shared" si="279"/>
        <v>0</v>
      </c>
      <c r="N199" s="36">
        <f t="shared" si="279"/>
        <v>0</v>
      </c>
      <c r="O199" s="36">
        <f t="shared" si="279"/>
        <v>0</v>
      </c>
      <c r="P199" s="35">
        <f t="shared" si="279"/>
        <v>0</v>
      </c>
      <c r="Q199" s="36">
        <f t="shared" si="279"/>
        <v>0</v>
      </c>
      <c r="R199" s="36">
        <f t="shared" si="279"/>
        <v>0</v>
      </c>
      <c r="S199" s="36">
        <f t="shared" si="279"/>
        <v>0</v>
      </c>
      <c r="T199" s="35">
        <f t="shared" si="279"/>
        <v>0</v>
      </c>
      <c r="U199" s="36">
        <f t="shared" si="279"/>
        <v>0</v>
      </c>
      <c r="V199" s="36">
        <f t="shared" si="279"/>
        <v>0</v>
      </c>
      <c r="W199" s="35">
        <f t="shared" si="279"/>
        <v>0</v>
      </c>
      <c r="X199" s="35">
        <f t="shared" si="279"/>
        <v>0</v>
      </c>
      <c r="Y199" s="35">
        <f t="shared" si="279"/>
        <v>0</v>
      </c>
      <c r="Z199" s="35">
        <f t="shared" si="279"/>
        <v>0</v>
      </c>
      <c r="AA199" s="35">
        <f t="shared" si="279"/>
        <v>0</v>
      </c>
      <c r="AB199" s="36">
        <f t="shared" si="279"/>
        <v>0</v>
      </c>
      <c r="AC199" s="36">
        <f t="shared" si="279"/>
        <v>0</v>
      </c>
      <c r="AD199" s="35">
        <f t="shared" si="279"/>
        <v>0</v>
      </c>
      <c r="AE199" s="35">
        <f t="shared" si="279"/>
        <v>0</v>
      </c>
      <c r="AF199" s="35">
        <f t="shared" si="279"/>
        <v>0</v>
      </c>
      <c r="AG199" s="35">
        <f t="shared" si="279"/>
        <v>0</v>
      </c>
      <c r="AH199" s="35">
        <f t="shared" si="279"/>
        <v>0</v>
      </c>
      <c r="AI199" s="35">
        <f t="shared" si="279"/>
        <v>30</v>
      </c>
      <c r="AJ199" s="36">
        <f t="shared" si="279"/>
        <v>0</v>
      </c>
      <c r="AK199" s="36">
        <f t="shared" si="279"/>
        <v>0</v>
      </c>
      <c r="AL199" s="35">
        <f t="shared" si="279"/>
        <v>0</v>
      </c>
      <c r="AM199" s="35">
        <f t="shared" si="279"/>
        <v>0</v>
      </c>
      <c r="AN199" s="35">
        <f t="shared" si="279"/>
        <v>0</v>
      </c>
      <c r="AO199" s="36">
        <f t="shared" si="279"/>
        <v>0</v>
      </c>
      <c r="AP199" s="54">
        <f t="shared" si="279"/>
        <v>10</v>
      </c>
      <c r="AQ199" s="36">
        <f t="shared" si="279"/>
        <v>0</v>
      </c>
      <c r="AR199" s="36">
        <f t="shared" si="279"/>
        <v>0</v>
      </c>
      <c r="AS199" s="36">
        <f t="shared" si="279"/>
        <v>0</v>
      </c>
      <c r="AT199" s="36">
        <f t="shared" si="279"/>
        <v>0</v>
      </c>
      <c r="AU199" s="36">
        <f t="shared" si="279"/>
        <v>0</v>
      </c>
      <c r="AV199" s="36">
        <f t="shared" si="279"/>
        <v>0</v>
      </c>
    </row>
    <row r="200" spans="1:48" s="38" customFormat="1" ht="16.5" customHeight="1">
      <c r="A200" s="33"/>
      <c r="B200" s="52" t="s">
        <v>137</v>
      </c>
      <c r="C200" s="53">
        <f>C182+C190+C199</f>
        <v>0</v>
      </c>
      <c r="D200" s="36">
        <f t="shared" ref="D200:AV200" si="280">D182+D190+D199</f>
        <v>0</v>
      </c>
      <c r="E200" s="36">
        <f t="shared" si="280"/>
        <v>0</v>
      </c>
      <c r="F200" s="35">
        <f t="shared" si="280"/>
        <v>0</v>
      </c>
      <c r="G200" s="36">
        <f t="shared" si="280"/>
        <v>28</v>
      </c>
      <c r="H200" s="36">
        <f t="shared" si="280"/>
        <v>38</v>
      </c>
      <c r="I200" s="35">
        <f t="shared" si="280"/>
        <v>66</v>
      </c>
      <c r="J200" s="36">
        <f t="shared" si="280"/>
        <v>230</v>
      </c>
      <c r="K200" s="36">
        <f t="shared" si="280"/>
        <v>58</v>
      </c>
      <c r="L200" s="36">
        <f t="shared" si="280"/>
        <v>137</v>
      </c>
      <c r="M200" s="35">
        <f t="shared" si="280"/>
        <v>195</v>
      </c>
      <c r="N200" s="36">
        <f t="shared" si="280"/>
        <v>37</v>
      </c>
      <c r="O200" s="36">
        <f t="shared" si="280"/>
        <v>81</v>
      </c>
      <c r="P200" s="35">
        <f t="shared" si="280"/>
        <v>118</v>
      </c>
      <c r="Q200" s="36">
        <f t="shared" si="280"/>
        <v>0</v>
      </c>
      <c r="R200" s="36">
        <f t="shared" si="280"/>
        <v>0</v>
      </c>
      <c r="S200" s="36">
        <f t="shared" si="280"/>
        <v>0</v>
      </c>
      <c r="T200" s="35">
        <f t="shared" si="280"/>
        <v>0</v>
      </c>
      <c r="U200" s="36">
        <f t="shared" si="280"/>
        <v>0</v>
      </c>
      <c r="V200" s="36">
        <f t="shared" si="280"/>
        <v>0</v>
      </c>
      <c r="W200" s="35">
        <f t="shared" si="280"/>
        <v>0</v>
      </c>
      <c r="X200" s="35">
        <f t="shared" si="280"/>
        <v>65</v>
      </c>
      <c r="Y200" s="35">
        <f t="shared" si="280"/>
        <v>119</v>
      </c>
      <c r="Z200" s="35">
        <f t="shared" si="280"/>
        <v>184</v>
      </c>
      <c r="AA200" s="35">
        <f t="shared" si="280"/>
        <v>0</v>
      </c>
      <c r="AB200" s="36">
        <f t="shared" si="280"/>
        <v>0</v>
      </c>
      <c r="AC200" s="36">
        <f t="shared" si="280"/>
        <v>0</v>
      </c>
      <c r="AD200" s="35">
        <f t="shared" si="280"/>
        <v>0</v>
      </c>
      <c r="AE200" s="35">
        <f t="shared" si="280"/>
        <v>196</v>
      </c>
      <c r="AF200" s="35">
        <f t="shared" si="280"/>
        <v>47</v>
      </c>
      <c r="AG200" s="35">
        <f t="shared" si="280"/>
        <v>93</v>
      </c>
      <c r="AH200" s="35">
        <f t="shared" si="280"/>
        <v>140</v>
      </c>
      <c r="AI200" s="35">
        <f t="shared" si="280"/>
        <v>30</v>
      </c>
      <c r="AJ200" s="36">
        <f t="shared" si="280"/>
        <v>0</v>
      </c>
      <c r="AK200" s="36">
        <f t="shared" si="280"/>
        <v>0</v>
      </c>
      <c r="AL200" s="35">
        <f t="shared" si="280"/>
        <v>0</v>
      </c>
      <c r="AM200" s="35">
        <f t="shared" si="280"/>
        <v>112</v>
      </c>
      <c r="AN200" s="35">
        <f t="shared" si="280"/>
        <v>212</v>
      </c>
      <c r="AO200" s="36">
        <f t="shared" si="280"/>
        <v>324</v>
      </c>
      <c r="AP200" s="54">
        <f t="shared" si="280"/>
        <v>29</v>
      </c>
      <c r="AQ200" s="36">
        <f t="shared" si="280"/>
        <v>54</v>
      </c>
      <c r="AR200" s="36">
        <f t="shared" si="280"/>
        <v>126</v>
      </c>
      <c r="AS200" s="36">
        <f t="shared" si="280"/>
        <v>180</v>
      </c>
      <c r="AT200" s="36">
        <f t="shared" si="280"/>
        <v>58</v>
      </c>
      <c r="AU200" s="36">
        <f t="shared" si="280"/>
        <v>86</v>
      </c>
      <c r="AV200" s="36">
        <f t="shared" si="280"/>
        <v>144</v>
      </c>
    </row>
    <row r="201" spans="1:48" s="38" customFormat="1" ht="16.5" customHeight="1">
      <c r="A201" s="33"/>
      <c r="B201" s="52" t="s">
        <v>66</v>
      </c>
      <c r="C201" s="53">
        <f>C170+C200</f>
        <v>405</v>
      </c>
      <c r="D201" s="36">
        <f t="shared" ref="D201:AV201" si="281">D170+D200</f>
        <v>101</v>
      </c>
      <c r="E201" s="36">
        <f t="shared" si="281"/>
        <v>487</v>
      </c>
      <c r="F201" s="35">
        <f t="shared" si="281"/>
        <v>588</v>
      </c>
      <c r="G201" s="36">
        <f t="shared" si="281"/>
        <v>80</v>
      </c>
      <c r="H201" s="36">
        <f t="shared" si="281"/>
        <v>256</v>
      </c>
      <c r="I201" s="35">
        <f t="shared" si="281"/>
        <v>336</v>
      </c>
      <c r="J201" s="36">
        <f t="shared" si="281"/>
        <v>1050</v>
      </c>
      <c r="K201" s="36">
        <f t="shared" si="281"/>
        <v>1477</v>
      </c>
      <c r="L201" s="36">
        <f t="shared" si="281"/>
        <v>4116</v>
      </c>
      <c r="M201" s="35">
        <f t="shared" si="281"/>
        <v>5593</v>
      </c>
      <c r="N201" s="36">
        <f t="shared" si="281"/>
        <v>294</v>
      </c>
      <c r="O201" s="36">
        <f t="shared" si="281"/>
        <v>767</v>
      </c>
      <c r="P201" s="35">
        <f t="shared" si="281"/>
        <v>1061</v>
      </c>
      <c r="Q201" s="36">
        <f t="shared" si="281"/>
        <v>425</v>
      </c>
      <c r="R201" s="36">
        <f t="shared" si="281"/>
        <v>191</v>
      </c>
      <c r="S201" s="36">
        <f t="shared" si="281"/>
        <v>496</v>
      </c>
      <c r="T201" s="35">
        <f t="shared" si="281"/>
        <v>687</v>
      </c>
      <c r="U201" s="36">
        <f t="shared" si="281"/>
        <v>126</v>
      </c>
      <c r="V201" s="36">
        <f t="shared" si="281"/>
        <v>308</v>
      </c>
      <c r="W201" s="35">
        <f t="shared" si="281"/>
        <v>434</v>
      </c>
      <c r="X201" s="35">
        <f t="shared" si="281"/>
        <v>500</v>
      </c>
      <c r="Y201" s="35">
        <f t="shared" si="281"/>
        <v>1331</v>
      </c>
      <c r="Z201" s="35">
        <f t="shared" si="281"/>
        <v>1831</v>
      </c>
      <c r="AA201" s="35">
        <f t="shared" si="281"/>
        <v>0</v>
      </c>
      <c r="AB201" s="36">
        <f t="shared" si="281"/>
        <v>0</v>
      </c>
      <c r="AC201" s="36">
        <f t="shared" si="281"/>
        <v>0</v>
      </c>
      <c r="AD201" s="35">
        <f t="shared" si="281"/>
        <v>0</v>
      </c>
      <c r="AE201" s="35">
        <f t="shared" si="281"/>
        <v>196</v>
      </c>
      <c r="AF201" s="35">
        <f t="shared" si="281"/>
        <v>47</v>
      </c>
      <c r="AG201" s="35">
        <f t="shared" si="281"/>
        <v>93</v>
      </c>
      <c r="AH201" s="35">
        <f t="shared" si="281"/>
        <v>140</v>
      </c>
      <c r="AI201" s="35">
        <f t="shared" si="281"/>
        <v>30</v>
      </c>
      <c r="AJ201" s="36">
        <f t="shared" si="281"/>
        <v>0</v>
      </c>
      <c r="AK201" s="36">
        <f t="shared" si="281"/>
        <v>0</v>
      </c>
      <c r="AL201" s="35">
        <f t="shared" si="281"/>
        <v>0</v>
      </c>
      <c r="AM201" s="35">
        <f t="shared" si="281"/>
        <v>547</v>
      </c>
      <c r="AN201" s="35">
        <f t="shared" si="281"/>
        <v>1424</v>
      </c>
      <c r="AO201" s="36">
        <f t="shared" si="281"/>
        <v>1971</v>
      </c>
      <c r="AP201" s="54">
        <f t="shared" si="281"/>
        <v>62</v>
      </c>
      <c r="AQ201" s="36">
        <f t="shared" si="281"/>
        <v>203</v>
      </c>
      <c r="AR201" s="36">
        <f t="shared" si="281"/>
        <v>557</v>
      </c>
      <c r="AS201" s="36">
        <f t="shared" si="281"/>
        <v>760</v>
      </c>
      <c r="AT201" s="36">
        <f t="shared" si="281"/>
        <v>344</v>
      </c>
      <c r="AU201" s="36">
        <f t="shared" si="281"/>
        <v>867</v>
      </c>
      <c r="AV201" s="36">
        <f t="shared" si="281"/>
        <v>1211</v>
      </c>
    </row>
    <row r="202" spans="1:48" ht="16.5" customHeight="1">
      <c r="A202" s="58" t="s">
        <v>77</v>
      </c>
      <c r="B202" s="47"/>
      <c r="C202" s="80"/>
      <c r="D202" s="41"/>
      <c r="E202" s="41"/>
      <c r="F202" s="40"/>
      <c r="G202" s="41"/>
      <c r="H202" s="41"/>
      <c r="I202" s="40"/>
      <c r="J202" s="41"/>
      <c r="K202" s="41"/>
      <c r="L202" s="41"/>
      <c r="M202" s="40"/>
      <c r="N202" s="41"/>
      <c r="O202" s="41"/>
      <c r="P202" s="40"/>
      <c r="Q202" s="41"/>
      <c r="R202" s="41"/>
      <c r="S202" s="41"/>
      <c r="T202" s="40"/>
      <c r="U202" s="41"/>
      <c r="V202" s="41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1"/>
      <c r="AP202" s="42"/>
      <c r="AQ202" s="41"/>
      <c r="AR202" s="41"/>
      <c r="AS202" s="41"/>
      <c r="AT202" s="41"/>
      <c r="AU202" s="41"/>
      <c r="AV202" s="43"/>
    </row>
    <row r="203" spans="1:48" ht="16.5" customHeight="1">
      <c r="A203" s="58"/>
      <c r="B203" s="70" t="s">
        <v>94</v>
      </c>
      <c r="C203" s="80"/>
      <c r="D203" s="41"/>
      <c r="E203" s="41"/>
      <c r="F203" s="40"/>
      <c r="G203" s="41"/>
      <c r="H203" s="41"/>
      <c r="I203" s="40"/>
      <c r="J203" s="41"/>
      <c r="K203" s="41"/>
      <c r="L203" s="41"/>
      <c r="M203" s="40"/>
      <c r="N203" s="41"/>
      <c r="O203" s="41"/>
      <c r="P203" s="40"/>
      <c r="Q203" s="41"/>
      <c r="R203" s="41"/>
      <c r="S203" s="41"/>
      <c r="T203" s="40"/>
      <c r="U203" s="41"/>
      <c r="V203" s="41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1"/>
      <c r="AP203" s="42"/>
      <c r="AQ203" s="41"/>
      <c r="AR203" s="41"/>
      <c r="AS203" s="41"/>
      <c r="AT203" s="41"/>
      <c r="AU203" s="41"/>
      <c r="AV203" s="43"/>
    </row>
    <row r="204" spans="1:48" ht="16.5" customHeight="1">
      <c r="A204" s="28"/>
      <c r="B204" s="47" t="s">
        <v>100</v>
      </c>
      <c r="C204" s="48"/>
      <c r="D204" s="49"/>
      <c r="E204" s="49"/>
      <c r="F204" s="40"/>
      <c r="G204" s="49"/>
      <c r="H204" s="49"/>
      <c r="I204" s="40"/>
      <c r="J204" s="49"/>
      <c r="K204" s="49"/>
      <c r="L204" s="49"/>
      <c r="M204" s="40"/>
      <c r="N204" s="49"/>
      <c r="O204" s="49"/>
      <c r="P204" s="40"/>
      <c r="Q204" s="49"/>
      <c r="R204" s="49"/>
      <c r="S204" s="49"/>
      <c r="T204" s="40"/>
      <c r="U204" s="49"/>
      <c r="V204" s="49"/>
      <c r="W204" s="40"/>
      <c r="X204" s="40"/>
      <c r="Y204" s="40"/>
      <c r="Z204" s="40"/>
      <c r="AA204" s="49"/>
      <c r="AB204" s="49"/>
      <c r="AC204" s="49"/>
      <c r="AD204" s="40"/>
      <c r="AE204" s="49"/>
      <c r="AF204" s="49"/>
      <c r="AG204" s="49"/>
      <c r="AH204" s="40"/>
      <c r="AI204" s="49"/>
      <c r="AJ204" s="49"/>
      <c r="AK204" s="49"/>
      <c r="AL204" s="40"/>
      <c r="AM204" s="40"/>
      <c r="AN204" s="40"/>
      <c r="AO204" s="41"/>
      <c r="AP204" s="50"/>
      <c r="AQ204" s="41"/>
      <c r="AR204" s="41"/>
      <c r="AS204" s="41"/>
      <c r="AT204" s="41"/>
      <c r="AU204" s="41"/>
      <c r="AV204" s="43"/>
    </row>
    <row r="205" spans="1:48" ht="16.5" customHeight="1">
      <c r="A205" s="28"/>
      <c r="B205" s="23" t="s">
        <v>36</v>
      </c>
      <c r="C205" s="31">
        <v>30</v>
      </c>
      <c r="D205" s="31">
        <v>5</v>
      </c>
      <c r="E205" s="31">
        <v>26</v>
      </c>
      <c r="F205" s="30">
        <f t="shared" si="254"/>
        <v>31</v>
      </c>
      <c r="G205" s="31">
        <v>2</v>
      </c>
      <c r="H205" s="31">
        <v>12</v>
      </c>
      <c r="I205" s="30">
        <f t="shared" si="256"/>
        <v>14</v>
      </c>
      <c r="J205" s="31">
        <v>15</v>
      </c>
      <c r="K205" s="31">
        <v>13</v>
      </c>
      <c r="L205" s="31">
        <v>10</v>
      </c>
      <c r="M205" s="30">
        <f t="shared" si="255"/>
        <v>23</v>
      </c>
      <c r="N205" s="31">
        <v>9</v>
      </c>
      <c r="O205" s="31">
        <v>23</v>
      </c>
      <c r="P205" s="30">
        <f t="shared" si="240"/>
        <v>32</v>
      </c>
      <c r="Q205" s="31">
        <v>5</v>
      </c>
      <c r="R205" s="31">
        <v>0</v>
      </c>
      <c r="S205" s="31">
        <v>10</v>
      </c>
      <c r="T205" s="30">
        <f t="shared" si="244"/>
        <v>10</v>
      </c>
      <c r="U205" s="31">
        <v>0</v>
      </c>
      <c r="V205" s="31">
        <v>2</v>
      </c>
      <c r="W205" s="30">
        <f t="shared" si="245"/>
        <v>2</v>
      </c>
      <c r="X205" s="30">
        <f t="shared" si="246"/>
        <v>11</v>
      </c>
      <c r="Y205" s="30">
        <f t="shared" si="241"/>
        <v>37</v>
      </c>
      <c r="Z205" s="30">
        <f t="shared" si="247"/>
        <v>48</v>
      </c>
      <c r="AA205" s="30">
        <v>0</v>
      </c>
      <c r="AB205" s="30">
        <v>0</v>
      </c>
      <c r="AC205" s="30">
        <v>0</v>
      </c>
      <c r="AD205" s="30">
        <f t="shared" si="248"/>
        <v>0</v>
      </c>
      <c r="AE205" s="30">
        <v>0</v>
      </c>
      <c r="AF205" s="30">
        <v>0</v>
      </c>
      <c r="AG205" s="30">
        <v>0</v>
      </c>
      <c r="AH205" s="30">
        <f t="shared" si="249"/>
        <v>0</v>
      </c>
      <c r="AI205" s="30">
        <v>0</v>
      </c>
      <c r="AJ205" s="30">
        <v>0</v>
      </c>
      <c r="AK205" s="30">
        <v>0</v>
      </c>
      <c r="AL205" s="30">
        <f t="shared" si="250"/>
        <v>0</v>
      </c>
      <c r="AM205" s="30">
        <f t="shared" si="251"/>
        <v>11</v>
      </c>
      <c r="AN205" s="30">
        <f t="shared" si="252"/>
        <v>37</v>
      </c>
      <c r="AO205" s="31">
        <f t="shared" si="253"/>
        <v>48</v>
      </c>
      <c r="AP205" s="32">
        <v>2</v>
      </c>
      <c r="AQ205" s="31" t="str">
        <f t="shared" si="232"/>
        <v>0</v>
      </c>
      <c r="AR205" s="31" t="str">
        <f t="shared" si="233"/>
        <v>0</v>
      </c>
      <c r="AS205" s="31">
        <f t="shared" si="234"/>
        <v>0</v>
      </c>
      <c r="AT205" s="31">
        <f t="shared" si="235"/>
        <v>11</v>
      </c>
      <c r="AU205" s="31">
        <f t="shared" si="236"/>
        <v>37</v>
      </c>
      <c r="AV205" s="31">
        <f t="shared" si="237"/>
        <v>48</v>
      </c>
    </row>
    <row r="206" spans="1:48" ht="16.5" customHeight="1">
      <c r="A206" s="28"/>
      <c r="B206" s="29" t="s">
        <v>116</v>
      </c>
      <c r="C206" s="31">
        <v>16</v>
      </c>
      <c r="D206" s="31">
        <v>9</v>
      </c>
      <c r="E206" s="31">
        <v>48</v>
      </c>
      <c r="F206" s="30">
        <f t="shared" si="254"/>
        <v>57</v>
      </c>
      <c r="G206" s="31">
        <v>2</v>
      </c>
      <c r="H206" s="31">
        <v>12</v>
      </c>
      <c r="I206" s="30">
        <f t="shared" si="256"/>
        <v>14</v>
      </c>
      <c r="J206" s="31">
        <v>9</v>
      </c>
      <c r="K206" s="31">
        <v>9</v>
      </c>
      <c r="L206" s="31">
        <v>24</v>
      </c>
      <c r="M206" s="30">
        <f t="shared" si="255"/>
        <v>33</v>
      </c>
      <c r="N206" s="31">
        <v>2</v>
      </c>
      <c r="O206" s="31">
        <v>4</v>
      </c>
      <c r="P206" s="30">
        <f t="shared" si="240"/>
        <v>6</v>
      </c>
      <c r="Q206" s="31">
        <v>5</v>
      </c>
      <c r="R206" s="31">
        <v>3</v>
      </c>
      <c r="S206" s="31">
        <v>5</v>
      </c>
      <c r="T206" s="30">
        <f t="shared" si="244"/>
        <v>8</v>
      </c>
      <c r="U206" s="31">
        <v>3</v>
      </c>
      <c r="V206" s="31">
        <v>9</v>
      </c>
      <c r="W206" s="30">
        <f t="shared" si="245"/>
        <v>12</v>
      </c>
      <c r="X206" s="30">
        <f t="shared" si="246"/>
        <v>7</v>
      </c>
      <c r="Y206" s="30">
        <f t="shared" si="241"/>
        <v>25</v>
      </c>
      <c r="Z206" s="30">
        <f t="shared" si="247"/>
        <v>32</v>
      </c>
      <c r="AA206" s="30">
        <v>0</v>
      </c>
      <c r="AB206" s="30">
        <v>0</v>
      </c>
      <c r="AC206" s="30">
        <v>0</v>
      </c>
      <c r="AD206" s="30">
        <f t="shared" si="248"/>
        <v>0</v>
      </c>
      <c r="AE206" s="30">
        <v>0</v>
      </c>
      <c r="AF206" s="30">
        <v>0</v>
      </c>
      <c r="AG206" s="30">
        <v>0</v>
      </c>
      <c r="AH206" s="30">
        <f t="shared" si="249"/>
        <v>0</v>
      </c>
      <c r="AI206" s="30">
        <v>0</v>
      </c>
      <c r="AJ206" s="30">
        <v>0</v>
      </c>
      <c r="AK206" s="30">
        <v>0</v>
      </c>
      <c r="AL206" s="30">
        <f t="shared" si="250"/>
        <v>0</v>
      </c>
      <c r="AM206" s="30">
        <f t="shared" si="251"/>
        <v>7</v>
      </c>
      <c r="AN206" s="30">
        <f t="shared" si="252"/>
        <v>25</v>
      </c>
      <c r="AO206" s="31">
        <f t="shared" si="253"/>
        <v>32</v>
      </c>
      <c r="AP206" s="32">
        <v>2</v>
      </c>
      <c r="AQ206" s="31" t="str">
        <f t="shared" si="232"/>
        <v>0</v>
      </c>
      <c r="AR206" s="31" t="str">
        <f t="shared" si="233"/>
        <v>0</v>
      </c>
      <c r="AS206" s="31">
        <f t="shared" si="234"/>
        <v>0</v>
      </c>
      <c r="AT206" s="31">
        <f t="shared" si="235"/>
        <v>7</v>
      </c>
      <c r="AU206" s="31">
        <f t="shared" si="236"/>
        <v>25</v>
      </c>
      <c r="AV206" s="31">
        <f t="shared" si="237"/>
        <v>32</v>
      </c>
    </row>
    <row r="207" spans="1:48" ht="16.5" customHeight="1">
      <c r="A207" s="28"/>
      <c r="B207" s="29" t="s">
        <v>37</v>
      </c>
      <c r="C207" s="31">
        <v>45</v>
      </c>
      <c r="D207" s="31">
        <v>31</v>
      </c>
      <c r="E207" s="31">
        <v>193</v>
      </c>
      <c r="F207" s="30">
        <f t="shared" si="254"/>
        <v>224</v>
      </c>
      <c r="G207" s="31">
        <v>3</v>
      </c>
      <c r="H207" s="31">
        <v>21</v>
      </c>
      <c r="I207" s="30">
        <f t="shared" si="256"/>
        <v>24</v>
      </c>
      <c r="J207" s="31">
        <v>35</v>
      </c>
      <c r="K207" s="31">
        <v>160</v>
      </c>
      <c r="L207" s="31">
        <v>436</v>
      </c>
      <c r="M207" s="30">
        <f t="shared" si="255"/>
        <v>596</v>
      </c>
      <c r="N207" s="31">
        <v>19</v>
      </c>
      <c r="O207" s="31">
        <v>43</v>
      </c>
      <c r="P207" s="30">
        <f t="shared" si="240"/>
        <v>62</v>
      </c>
      <c r="Q207" s="31">
        <v>10</v>
      </c>
      <c r="R207" s="31">
        <v>0</v>
      </c>
      <c r="S207" s="31">
        <v>10</v>
      </c>
      <c r="T207" s="30">
        <f t="shared" si="244"/>
        <v>10</v>
      </c>
      <c r="U207" s="31">
        <v>0</v>
      </c>
      <c r="V207" s="31">
        <v>9</v>
      </c>
      <c r="W207" s="30">
        <f t="shared" si="245"/>
        <v>9</v>
      </c>
      <c r="X207" s="30">
        <f t="shared" si="246"/>
        <v>22</v>
      </c>
      <c r="Y207" s="30">
        <f t="shared" si="241"/>
        <v>73</v>
      </c>
      <c r="Z207" s="30">
        <f t="shared" si="247"/>
        <v>95</v>
      </c>
      <c r="AA207" s="30">
        <v>0</v>
      </c>
      <c r="AB207" s="30">
        <v>0</v>
      </c>
      <c r="AC207" s="30">
        <v>0</v>
      </c>
      <c r="AD207" s="30">
        <f t="shared" si="248"/>
        <v>0</v>
      </c>
      <c r="AE207" s="30">
        <v>0</v>
      </c>
      <c r="AF207" s="30">
        <v>0</v>
      </c>
      <c r="AG207" s="30">
        <v>0</v>
      </c>
      <c r="AH207" s="30">
        <f t="shared" si="249"/>
        <v>0</v>
      </c>
      <c r="AI207" s="30">
        <v>0</v>
      </c>
      <c r="AJ207" s="30">
        <v>0</v>
      </c>
      <c r="AK207" s="30">
        <v>0</v>
      </c>
      <c r="AL207" s="30">
        <f t="shared" si="250"/>
        <v>0</v>
      </c>
      <c r="AM207" s="30">
        <f t="shared" si="251"/>
        <v>22</v>
      </c>
      <c r="AN207" s="30">
        <f t="shared" si="252"/>
        <v>73</v>
      </c>
      <c r="AO207" s="31">
        <f t="shared" si="253"/>
        <v>95</v>
      </c>
      <c r="AP207" s="32">
        <v>2</v>
      </c>
      <c r="AQ207" s="31" t="str">
        <f t="shared" si="232"/>
        <v>0</v>
      </c>
      <c r="AR207" s="31" t="str">
        <f t="shared" si="233"/>
        <v>0</v>
      </c>
      <c r="AS207" s="31">
        <f t="shared" si="234"/>
        <v>0</v>
      </c>
      <c r="AT207" s="31">
        <f t="shared" si="235"/>
        <v>22</v>
      </c>
      <c r="AU207" s="31">
        <f t="shared" si="236"/>
        <v>73</v>
      </c>
      <c r="AV207" s="31">
        <f t="shared" si="237"/>
        <v>95</v>
      </c>
    </row>
    <row r="208" spans="1:48" ht="16.5" customHeight="1">
      <c r="A208" s="28"/>
      <c r="B208" s="29" t="s">
        <v>38</v>
      </c>
      <c r="C208" s="31">
        <v>30</v>
      </c>
      <c r="D208" s="31">
        <v>20</v>
      </c>
      <c r="E208" s="31">
        <v>62</v>
      </c>
      <c r="F208" s="30">
        <f t="shared" si="254"/>
        <v>82</v>
      </c>
      <c r="G208" s="31">
        <v>18</v>
      </c>
      <c r="H208" s="31">
        <v>21</v>
      </c>
      <c r="I208" s="30">
        <f t="shared" si="256"/>
        <v>39</v>
      </c>
      <c r="J208" s="31">
        <v>20</v>
      </c>
      <c r="K208" s="31">
        <v>55</v>
      </c>
      <c r="L208" s="31">
        <v>90</v>
      </c>
      <c r="M208" s="30">
        <f t="shared" si="255"/>
        <v>145</v>
      </c>
      <c r="N208" s="31">
        <v>7</v>
      </c>
      <c r="O208" s="31">
        <v>2</v>
      </c>
      <c r="P208" s="30">
        <f t="shared" si="240"/>
        <v>9</v>
      </c>
      <c r="Q208" s="31">
        <v>10</v>
      </c>
      <c r="R208" s="31">
        <v>0</v>
      </c>
      <c r="S208" s="31">
        <v>12</v>
      </c>
      <c r="T208" s="30">
        <f t="shared" si="244"/>
        <v>12</v>
      </c>
      <c r="U208" s="31">
        <v>1</v>
      </c>
      <c r="V208" s="31">
        <v>4</v>
      </c>
      <c r="W208" s="30">
        <f t="shared" si="245"/>
        <v>5</v>
      </c>
      <c r="X208" s="30">
        <f t="shared" si="246"/>
        <v>26</v>
      </c>
      <c r="Y208" s="30">
        <f t="shared" si="241"/>
        <v>27</v>
      </c>
      <c r="Z208" s="30">
        <f t="shared" si="247"/>
        <v>53</v>
      </c>
      <c r="AA208" s="30">
        <v>0</v>
      </c>
      <c r="AB208" s="30">
        <v>0</v>
      </c>
      <c r="AC208" s="30">
        <v>0</v>
      </c>
      <c r="AD208" s="30">
        <f t="shared" si="248"/>
        <v>0</v>
      </c>
      <c r="AE208" s="30">
        <v>0</v>
      </c>
      <c r="AF208" s="30">
        <v>0</v>
      </c>
      <c r="AG208" s="30">
        <v>0</v>
      </c>
      <c r="AH208" s="30">
        <f t="shared" si="249"/>
        <v>0</v>
      </c>
      <c r="AI208" s="30">
        <v>0</v>
      </c>
      <c r="AJ208" s="30">
        <v>0</v>
      </c>
      <c r="AK208" s="30">
        <v>0</v>
      </c>
      <c r="AL208" s="30">
        <f t="shared" si="250"/>
        <v>0</v>
      </c>
      <c r="AM208" s="30">
        <f t="shared" si="251"/>
        <v>26</v>
      </c>
      <c r="AN208" s="30">
        <f t="shared" si="252"/>
        <v>27</v>
      </c>
      <c r="AO208" s="31">
        <f t="shared" si="253"/>
        <v>53</v>
      </c>
      <c r="AP208" s="32">
        <v>2</v>
      </c>
      <c r="AQ208" s="31" t="str">
        <f t="shared" si="232"/>
        <v>0</v>
      </c>
      <c r="AR208" s="31" t="str">
        <f t="shared" si="233"/>
        <v>0</v>
      </c>
      <c r="AS208" s="31">
        <f t="shared" si="234"/>
        <v>0</v>
      </c>
      <c r="AT208" s="31">
        <f t="shared" si="235"/>
        <v>26</v>
      </c>
      <c r="AU208" s="31">
        <f t="shared" si="236"/>
        <v>27</v>
      </c>
      <c r="AV208" s="31">
        <f t="shared" si="237"/>
        <v>53</v>
      </c>
    </row>
    <row r="209" spans="1:48" ht="16.5" customHeight="1">
      <c r="A209" s="28"/>
      <c r="B209" s="29" t="s">
        <v>39</v>
      </c>
      <c r="C209" s="31">
        <v>14</v>
      </c>
      <c r="D209" s="31">
        <v>10</v>
      </c>
      <c r="E209" s="31">
        <v>18</v>
      </c>
      <c r="F209" s="30">
        <f t="shared" si="254"/>
        <v>28</v>
      </c>
      <c r="G209" s="31">
        <v>3</v>
      </c>
      <c r="H209" s="31">
        <v>6</v>
      </c>
      <c r="I209" s="30">
        <f t="shared" si="256"/>
        <v>9</v>
      </c>
      <c r="J209" s="31">
        <v>7</v>
      </c>
      <c r="K209" s="31">
        <v>10</v>
      </c>
      <c r="L209" s="31">
        <v>21</v>
      </c>
      <c r="M209" s="30">
        <f t="shared" si="255"/>
        <v>31</v>
      </c>
      <c r="N209" s="31">
        <v>7</v>
      </c>
      <c r="O209" s="31">
        <v>11</v>
      </c>
      <c r="P209" s="30">
        <f t="shared" si="240"/>
        <v>18</v>
      </c>
      <c r="Q209" s="31">
        <v>4</v>
      </c>
      <c r="R209" s="31">
        <v>2</v>
      </c>
      <c r="S209" s="31">
        <v>6</v>
      </c>
      <c r="T209" s="30">
        <f t="shared" si="244"/>
        <v>8</v>
      </c>
      <c r="U209" s="31">
        <v>1</v>
      </c>
      <c r="V209" s="31">
        <v>4</v>
      </c>
      <c r="W209" s="30">
        <f t="shared" si="245"/>
        <v>5</v>
      </c>
      <c r="X209" s="30">
        <f t="shared" si="246"/>
        <v>11</v>
      </c>
      <c r="Y209" s="30">
        <f t="shared" si="241"/>
        <v>21</v>
      </c>
      <c r="Z209" s="30">
        <f t="shared" si="247"/>
        <v>32</v>
      </c>
      <c r="AA209" s="30">
        <v>0</v>
      </c>
      <c r="AB209" s="30">
        <v>0</v>
      </c>
      <c r="AC209" s="30">
        <v>0</v>
      </c>
      <c r="AD209" s="30">
        <f t="shared" si="248"/>
        <v>0</v>
      </c>
      <c r="AE209" s="30">
        <v>0</v>
      </c>
      <c r="AF209" s="30">
        <v>0</v>
      </c>
      <c r="AG209" s="30">
        <v>0</v>
      </c>
      <c r="AH209" s="30">
        <f t="shared" si="249"/>
        <v>0</v>
      </c>
      <c r="AI209" s="30">
        <v>0</v>
      </c>
      <c r="AJ209" s="30">
        <v>0</v>
      </c>
      <c r="AK209" s="30">
        <v>0</v>
      </c>
      <c r="AL209" s="30">
        <f t="shared" si="250"/>
        <v>0</v>
      </c>
      <c r="AM209" s="30">
        <f t="shared" si="251"/>
        <v>11</v>
      </c>
      <c r="AN209" s="30">
        <f t="shared" si="252"/>
        <v>21</v>
      </c>
      <c r="AO209" s="31">
        <f t="shared" si="253"/>
        <v>32</v>
      </c>
      <c r="AP209" s="32">
        <v>2</v>
      </c>
      <c r="AQ209" s="31" t="str">
        <f t="shared" si="232"/>
        <v>0</v>
      </c>
      <c r="AR209" s="31" t="str">
        <f t="shared" si="233"/>
        <v>0</v>
      </c>
      <c r="AS209" s="31">
        <f t="shared" si="234"/>
        <v>0</v>
      </c>
      <c r="AT209" s="31">
        <f t="shared" si="235"/>
        <v>11</v>
      </c>
      <c r="AU209" s="31">
        <f t="shared" si="236"/>
        <v>21</v>
      </c>
      <c r="AV209" s="31">
        <f t="shared" si="237"/>
        <v>32</v>
      </c>
    </row>
    <row r="210" spans="1:48" s="38" customFormat="1" ht="16.5" customHeight="1">
      <c r="A210" s="33"/>
      <c r="B210" s="34" t="s">
        <v>6</v>
      </c>
      <c r="C210" s="53">
        <f>SUM(C205:C209)</f>
        <v>135</v>
      </c>
      <c r="D210" s="36">
        <f t="shared" ref="D210:AV210" si="282">SUM(D205:D209)</f>
        <v>75</v>
      </c>
      <c r="E210" s="36">
        <f t="shared" si="282"/>
        <v>347</v>
      </c>
      <c r="F210" s="35">
        <f t="shared" si="282"/>
        <v>422</v>
      </c>
      <c r="G210" s="36">
        <f t="shared" si="282"/>
        <v>28</v>
      </c>
      <c r="H210" s="36">
        <f t="shared" si="282"/>
        <v>72</v>
      </c>
      <c r="I210" s="35">
        <f t="shared" si="282"/>
        <v>100</v>
      </c>
      <c r="J210" s="36">
        <f t="shared" si="282"/>
        <v>86</v>
      </c>
      <c r="K210" s="36">
        <f t="shared" si="282"/>
        <v>247</v>
      </c>
      <c r="L210" s="36">
        <f t="shared" si="282"/>
        <v>581</v>
      </c>
      <c r="M210" s="35">
        <f t="shared" si="282"/>
        <v>828</v>
      </c>
      <c r="N210" s="36">
        <f t="shared" si="282"/>
        <v>44</v>
      </c>
      <c r="O210" s="36">
        <f t="shared" si="282"/>
        <v>83</v>
      </c>
      <c r="P210" s="35">
        <f t="shared" si="282"/>
        <v>127</v>
      </c>
      <c r="Q210" s="36">
        <f t="shared" si="282"/>
        <v>34</v>
      </c>
      <c r="R210" s="36">
        <f t="shared" si="282"/>
        <v>5</v>
      </c>
      <c r="S210" s="36">
        <f t="shared" si="282"/>
        <v>43</v>
      </c>
      <c r="T210" s="35">
        <f t="shared" si="282"/>
        <v>48</v>
      </c>
      <c r="U210" s="36">
        <f t="shared" si="282"/>
        <v>5</v>
      </c>
      <c r="V210" s="36">
        <f t="shared" si="282"/>
        <v>28</v>
      </c>
      <c r="W210" s="35">
        <f t="shared" si="282"/>
        <v>33</v>
      </c>
      <c r="X210" s="35">
        <f t="shared" si="282"/>
        <v>77</v>
      </c>
      <c r="Y210" s="35">
        <f t="shared" si="282"/>
        <v>183</v>
      </c>
      <c r="Z210" s="35">
        <f t="shared" si="282"/>
        <v>260</v>
      </c>
      <c r="AA210" s="35">
        <f t="shared" si="282"/>
        <v>0</v>
      </c>
      <c r="AB210" s="35">
        <f t="shared" si="282"/>
        <v>0</v>
      </c>
      <c r="AC210" s="35">
        <f t="shared" si="282"/>
        <v>0</v>
      </c>
      <c r="AD210" s="35">
        <f t="shared" si="282"/>
        <v>0</v>
      </c>
      <c r="AE210" s="35">
        <f t="shared" si="282"/>
        <v>0</v>
      </c>
      <c r="AF210" s="35">
        <f t="shared" si="282"/>
        <v>0</v>
      </c>
      <c r="AG210" s="35">
        <f t="shared" si="282"/>
        <v>0</v>
      </c>
      <c r="AH210" s="35">
        <f t="shared" si="282"/>
        <v>0</v>
      </c>
      <c r="AI210" s="35">
        <f t="shared" si="282"/>
        <v>0</v>
      </c>
      <c r="AJ210" s="35">
        <f t="shared" si="282"/>
        <v>0</v>
      </c>
      <c r="AK210" s="35">
        <f t="shared" si="282"/>
        <v>0</v>
      </c>
      <c r="AL210" s="35">
        <f t="shared" si="282"/>
        <v>0</v>
      </c>
      <c r="AM210" s="35">
        <f t="shared" si="282"/>
        <v>77</v>
      </c>
      <c r="AN210" s="35">
        <f t="shared" si="282"/>
        <v>183</v>
      </c>
      <c r="AO210" s="36">
        <f t="shared" si="282"/>
        <v>260</v>
      </c>
      <c r="AP210" s="54">
        <f t="shared" si="282"/>
        <v>10</v>
      </c>
      <c r="AQ210" s="36">
        <f t="shared" si="282"/>
        <v>0</v>
      </c>
      <c r="AR210" s="36">
        <f t="shared" si="282"/>
        <v>0</v>
      </c>
      <c r="AS210" s="36">
        <f t="shared" si="282"/>
        <v>0</v>
      </c>
      <c r="AT210" s="36">
        <f t="shared" si="282"/>
        <v>77</v>
      </c>
      <c r="AU210" s="36">
        <f t="shared" si="282"/>
        <v>183</v>
      </c>
      <c r="AV210" s="36">
        <f t="shared" si="282"/>
        <v>260</v>
      </c>
    </row>
    <row r="211" spans="1:48" ht="16.5" customHeight="1">
      <c r="A211" s="14"/>
      <c r="B211" s="15" t="s">
        <v>101</v>
      </c>
      <c r="C211" s="44"/>
      <c r="D211" s="45"/>
      <c r="E211" s="45"/>
      <c r="F211" s="40"/>
      <c r="G211" s="45"/>
      <c r="H211" s="45"/>
      <c r="I211" s="40"/>
      <c r="J211" s="45"/>
      <c r="K211" s="45"/>
      <c r="L211" s="45"/>
      <c r="M211" s="40"/>
      <c r="N211" s="46"/>
      <c r="O211" s="46"/>
      <c r="P211" s="40"/>
      <c r="Q211" s="45"/>
      <c r="R211" s="45"/>
      <c r="S211" s="45"/>
      <c r="T211" s="40"/>
      <c r="U211" s="45"/>
      <c r="V211" s="45"/>
      <c r="W211" s="40"/>
      <c r="X211" s="40"/>
      <c r="Y211" s="40"/>
      <c r="Z211" s="40"/>
      <c r="AA211" s="45"/>
      <c r="AB211" s="45"/>
      <c r="AC211" s="45"/>
      <c r="AD211" s="40"/>
      <c r="AE211" s="45"/>
      <c r="AF211" s="45"/>
      <c r="AG211" s="45"/>
      <c r="AH211" s="40"/>
      <c r="AI211" s="46"/>
      <c r="AJ211" s="45"/>
      <c r="AK211" s="45"/>
      <c r="AL211" s="40"/>
      <c r="AM211" s="40"/>
      <c r="AN211" s="40"/>
      <c r="AO211" s="41"/>
      <c r="AP211" s="77"/>
      <c r="AQ211" s="41"/>
      <c r="AR211" s="41"/>
      <c r="AS211" s="41"/>
      <c r="AT211" s="41"/>
      <c r="AU211" s="41"/>
      <c r="AV211" s="43"/>
    </row>
    <row r="212" spans="1:48" ht="16.5" customHeight="1">
      <c r="A212" s="21"/>
      <c r="B212" s="23" t="s">
        <v>36</v>
      </c>
      <c r="C212" s="30">
        <v>15</v>
      </c>
      <c r="D212" s="30">
        <v>1</v>
      </c>
      <c r="E212" s="30">
        <v>7</v>
      </c>
      <c r="F212" s="30">
        <f t="shared" si="254"/>
        <v>8</v>
      </c>
      <c r="G212" s="30">
        <v>2</v>
      </c>
      <c r="H212" s="30">
        <v>14</v>
      </c>
      <c r="I212" s="30">
        <f t="shared" si="256"/>
        <v>16</v>
      </c>
      <c r="J212" s="30">
        <v>15</v>
      </c>
      <c r="K212" s="30">
        <v>1</v>
      </c>
      <c r="L212" s="30">
        <v>9</v>
      </c>
      <c r="M212" s="30">
        <f t="shared" si="255"/>
        <v>10</v>
      </c>
      <c r="N212" s="30">
        <v>1</v>
      </c>
      <c r="O212" s="30">
        <v>7</v>
      </c>
      <c r="P212" s="30">
        <f t="shared" si="240"/>
        <v>8</v>
      </c>
      <c r="Q212" s="30">
        <v>0</v>
      </c>
      <c r="R212" s="30">
        <v>0</v>
      </c>
      <c r="S212" s="30">
        <v>0</v>
      </c>
      <c r="T212" s="30">
        <f t="shared" si="244"/>
        <v>0</v>
      </c>
      <c r="U212" s="30">
        <v>0</v>
      </c>
      <c r="V212" s="30">
        <v>0</v>
      </c>
      <c r="W212" s="30">
        <f t="shared" si="245"/>
        <v>0</v>
      </c>
      <c r="X212" s="30">
        <f t="shared" si="246"/>
        <v>3</v>
      </c>
      <c r="Y212" s="30">
        <f t="shared" si="241"/>
        <v>21</v>
      </c>
      <c r="Z212" s="30">
        <f t="shared" si="247"/>
        <v>24</v>
      </c>
      <c r="AA212" s="30">
        <v>0</v>
      </c>
      <c r="AB212" s="30">
        <v>0</v>
      </c>
      <c r="AC212" s="30">
        <v>0</v>
      </c>
      <c r="AD212" s="30">
        <f t="shared" si="248"/>
        <v>0</v>
      </c>
      <c r="AE212" s="30">
        <v>0</v>
      </c>
      <c r="AF212" s="30">
        <v>0</v>
      </c>
      <c r="AG212" s="30">
        <v>0</v>
      </c>
      <c r="AH212" s="30">
        <f t="shared" si="249"/>
        <v>0</v>
      </c>
      <c r="AI212" s="30">
        <v>0</v>
      </c>
      <c r="AJ212" s="30">
        <v>0</v>
      </c>
      <c r="AK212" s="30">
        <v>0</v>
      </c>
      <c r="AL212" s="30">
        <f t="shared" si="250"/>
        <v>0</v>
      </c>
      <c r="AM212" s="30">
        <f t="shared" si="251"/>
        <v>3</v>
      </c>
      <c r="AN212" s="30">
        <f t="shared" si="252"/>
        <v>21</v>
      </c>
      <c r="AO212" s="31">
        <f t="shared" si="253"/>
        <v>24</v>
      </c>
      <c r="AP212" s="32">
        <v>2</v>
      </c>
      <c r="AQ212" s="31" t="str">
        <f t="shared" si="232"/>
        <v>0</v>
      </c>
      <c r="AR212" s="31" t="str">
        <f t="shared" si="233"/>
        <v>0</v>
      </c>
      <c r="AS212" s="31">
        <f t="shared" si="234"/>
        <v>0</v>
      </c>
      <c r="AT212" s="31">
        <f t="shared" si="235"/>
        <v>3</v>
      </c>
      <c r="AU212" s="31">
        <f t="shared" si="236"/>
        <v>21</v>
      </c>
      <c r="AV212" s="31">
        <f t="shared" si="237"/>
        <v>24</v>
      </c>
    </row>
    <row r="213" spans="1:48" ht="16.5" customHeight="1">
      <c r="A213" s="28"/>
      <c r="B213" s="29" t="s">
        <v>37</v>
      </c>
      <c r="C213" s="30">
        <v>25</v>
      </c>
      <c r="D213" s="30">
        <v>2</v>
      </c>
      <c r="E213" s="30">
        <v>8</v>
      </c>
      <c r="F213" s="30">
        <f t="shared" si="254"/>
        <v>10</v>
      </c>
      <c r="G213" s="30">
        <v>2</v>
      </c>
      <c r="H213" s="30">
        <v>32</v>
      </c>
      <c r="I213" s="30">
        <f t="shared" si="256"/>
        <v>34</v>
      </c>
      <c r="J213" s="30">
        <v>25</v>
      </c>
      <c r="K213" s="30">
        <v>9</v>
      </c>
      <c r="L213" s="30">
        <v>43</v>
      </c>
      <c r="M213" s="30">
        <f t="shared" si="255"/>
        <v>52</v>
      </c>
      <c r="N213" s="30">
        <v>4</v>
      </c>
      <c r="O213" s="30">
        <v>26</v>
      </c>
      <c r="P213" s="30">
        <f t="shared" si="240"/>
        <v>30</v>
      </c>
      <c r="Q213" s="30">
        <v>0</v>
      </c>
      <c r="R213" s="30">
        <v>0</v>
      </c>
      <c r="S213" s="30">
        <v>0</v>
      </c>
      <c r="T213" s="30">
        <f t="shared" si="244"/>
        <v>0</v>
      </c>
      <c r="U213" s="30">
        <v>0</v>
      </c>
      <c r="V213" s="30">
        <v>0</v>
      </c>
      <c r="W213" s="30">
        <f t="shared" si="245"/>
        <v>0</v>
      </c>
      <c r="X213" s="30">
        <f t="shared" si="246"/>
        <v>6</v>
      </c>
      <c r="Y213" s="30">
        <f t="shared" si="241"/>
        <v>58</v>
      </c>
      <c r="Z213" s="30">
        <f t="shared" si="247"/>
        <v>64</v>
      </c>
      <c r="AA213" s="30">
        <v>0</v>
      </c>
      <c r="AB213" s="30">
        <v>0</v>
      </c>
      <c r="AC213" s="30">
        <v>0</v>
      </c>
      <c r="AD213" s="30">
        <f t="shared" si="248"/>
        <v>0</v>
      </c>
      <c r="AE213" s="30">
        <v>0</v>
      </c>
      <c r="AF213" s="30">
        <v>0</v>
      </c>
      <c r="AG213" s="30">
        <v>0</v>
      </c>
      <c r="AH213" s="30">
        <f t="shared" si="249"/>
        <v>0</v>
      </c>
      <c r="AI213" s="30">
        <v>0</v>
      </c>
      <c r="AJ213" s="30">
        <v>0</v>
      </c>
      <c r="AK213" s="30">
        <v>0</v>
      </c>
      <c r="AL213" s="30">
        <f t="shared" si="250"/>
        <v>0</v>
      </c>
      <c r="AM213" s="30">
        <f t="shared" si="251"/>
        <v>6</v>
      </c>
      <c r="AN213" s="30">
        <f t="shared" si="252"/>
        <v>58</v>
      </c>
      <c r="AO213" s="31">
        <f t="shared" si="253"/>
        <v>64</v>
      </c>
      <c r="AP213" s="32">
        <v>2</v>
      </c>
      <c r="AQ213" s="31" t="str">
        <f t="shared" si="232"/>
        <v>0</v>
      </c>
      <c r="AR213" s="31" t="str">
        <f t="shared" si="233"/>
        <v>0</v>
      </c>
      <c r="AS213" s="31">
        <f t="shared" si="234"/>
        <v>0</v>
      </c>
      <c r="AT213" s="31">
        <f t="shared" si="235"/>
        <v>6</v>
      </c>
      <c r="AU213" s="31">
        <f t="shared" si="236"/>
        <v>58</v>
      </c>
      <c r="AV213" s="31">
        <f t="shared" si="237"/>
        <v>64</v>
      </c>
    </row>
    <row r="214" spans="1:48" ht="16.5" customHeight="1">
      <c r="A214" s="28"/>
      <c r="B214" s="29" t="s">
        <v>39</v>
      </c>
      <c r="C214" s="30">
        <v>10</v>
      </c>
      <c r="D214" s="30">
        <v>0</v>
      </c>
      <c r="E214" s="30">
        <v>0</v>
      </c>
      <c r="F214" s="30">
        <f t="shared" si="254"/>
        <v>0</v>
      </c>
      <c r="G214" s="30">
        <v>1</v>
      </c>
      <c r="H214" s="30">
        <v>4</v>
      </c>
      <c r="I214" s="30">
        <f t="shared" si="256"/>
        <v>5</v>
      </c>
      <c r="J214" s="30">
        <v>10</v>
      </c>
      <c r="K214" s="30">
        <v>5</v>
      </c>
      <c r="L214" s="30">
        <v>2</v>
      </c>
      <c r="M214" s="30">
        <f t="shared" si="255"/>
        <v>7</v>
      </c>
      <c r="N214" s="30">
        <v>7</v>
      </c>
      <c r="O214" s="30">
        <v>2</v>
      </c>
      <c r="P214" s="30">
        <f t="shared" si="240"/>
        <v>9</v>
      </c>
      <c r="Q214" s="30">
        <v>0</v>
      </c>
      <c r="R214" s="30">
        <v>0</v>
      </c>
      <c r="S214" s="30">
        <v>0</v>
      </c>
      <c r="T214" s="30">
        <f t="shared" si="244"/>
        <v>0</v>
      </c>
      <c r="U214" s="30">
        <v>0</v>
      </c>
      <c r="V214" s="30">
        <v>0</v>
      </c>
      <c r="W214" s="30">
        <f t="shared" si="245"/>
        <v>0</v>
      </c>
      <c r="X214" s="30">
        <f t="shared" si="246"/>
        <v>8</v>
      </c>
      <c r="Y214" s="30">
        <f t="shared" si="241"/>
        <v>6</v>
      </c>
      <c r="Z214" s="30">
        <f t="shared" si="247"/>
        <v>14</v>
      </c>
      <c r="AA214" s="30">
        <v>0</v>
      </c>
      <c r="AB214" s="30">
        <v>0</v>
      </c>
      <c r="AC214" s="30">
        <v>0</v>
      </c>
      <c r="AD214" s="30">
        <f t="shared" si="248"/>
        <v>0</v>
      </c>
      <c r="AE214" s="30">
        <v>0</v>
      </c>
      <c r="AF214" s="30">
        <v>0</v>
      </c>
      <c r="AG214" s="30">
        <v>0</v>
      </c>
      <c r="AH214" s="30">
        <f t="shared" si="249"/>
        <v>0</v>
      </c>
      <c r="AI214" s="30">
        <v>0</v>
      </c>
      <c r="AJ214" s="30">
        <v>0</v>
      </c>
      <c r="AK214" s="30">
        <v>0</v>
      </c>
      <c r="AL214" s="30">
        <f t="shared" si="250"/>
        <v>0</v>
      </c>
      <c r="AM214" s="30">
        <f t="shared" si="251"/>
        <v>8</v>
      </c>
      <c r="AN214" s="30">
        <f t="shared" si="252"/>
        <v>6</v>
      </c>
      <c r="AO214" s="31">
        <f t="shared" si="253"/>
        <v>14</v>
      </c>
      <c r="AP214" s="32">
        <v>2</v>
      </c>
      <c r="AQ214" s="31" t="str">
        <f t="shared" si="232"/>
        <v>0</v>
      </c>
      <c r="AR214" s="31" t="str">
        <f t="shared" si="233"/>
        <v>0</v>
      </c>
      <c r="AS214" s="31">
        <f t="shared" si="234"/>
        <v>0</v>
      </c>
      <c r="AT214" s="31">
        <f t="shared" si="235"/>
        <v>8</v>
      </c>
      <c r="AU214" s="31">
        <f t="shared" si="236"/>
        <v>6</v>
      </c>
      <c r="AV214" s="31">
        <f t="shared" si="237"/>
        <v>14</v>
      </c>
    </row>
    <row r="215" spans="1:48" s="38" customFormat="1" ht="16.5" customHeight="1">
      <c r="A215" s="33"/>
      <c r="B215" s="34" t="s">
        <v>6</v>
      </c>
      <c r="C215" s="57">
        <f>SUM(C212:C214)</f>
        <v>50</v>
      </c>
      <c r="D215" s="35">
        <f t="shared" ref="D215:AV215" si="283">SUM(D212:D214)</f>
        <v>3</v>
      </c>
      <c r="E215" s="35">
        <f t="shared" si="283"/>
        <v>15</v>
      </c>
      <c r="F215" s="35">
        <f t="shared" si="283"/>
        <v>18</v>
      </c>
      <c r="G215" s="35">
        <f t="shared" si="283"/>
        <v>5</v>
      </c>
      <c r="H215" s="35">
        <f t="shared" si="283"/>
        <v>50</v>
      </c>
      <c r="I215" s="35">
        <f t="shared" si="283"/>
        <v>55</v>
      </c>
      <c r="J215" s="35">
        <f t="shared" si="283"/>
        <v>50</v>
      </c>
      <c r="K215" s="35">
        <f t="shared" si="283"/>
        <v>15</v>
      </c>
      <c r="L215" s="35">
        <f t="shared" si="283"/>
        <v>54</v>
      </c>
      <c r="M215" s="35">
        <f t="shared" si="283"/>
        <v>69</v>
      </c>
      <c r="N215" s="35">
        <f t="shared" si="283"/>
        <v>12</v>
      </c>
      <c r="O215" s="35">
        <f t="shared" si="283"/>
        <v>35</v>
      </c>
      <c r="P215" s="35">
        <f t="shared" si="283"/>
        <v>47</v>
      </c>
      <c r="Q215" s="35">
        <f t="shared" si="283"/>
        <v>0</v>
      </c>
      <c r="R215" s="35">
        <f t="shared" si="283"/>
        <v>0</v>
      </c>
      <c r="S215" s="35">
        <f t="shared" si="283"/>
        <v>0</v>
      </c>
      <c r="T215" s="35">
        <f t="shared" si="283"/>
        <v>0</v>
      </c>
      <c r="U215" s="35">
        <f t="shared" si="283"/>
        <v>0</v>
      </c>
      <c r="V215" s="35">
        <f t="shared" si="283"/>
        <v>0</v>
      </c>
      <c r="W215" s="35">
        <f t="shared" si="283"/>
        <v>0</v>
      </c>
      <c r="X215" s="35">
        <f t="shared" si="283"/>
        <v>17</v>
      </c>
      <c r="Y215" s="35">
        <f t="shared" si="283"/>
        <v>85</v>
      </c>
      <c r="Z215" s="35">
        <f t="shared" si="283"/>
        <v>102</v>
      </c>
      <c r="AA215" s="35">
        <f t="shared" si="283"/>
        <v>0</v>
      </c>
      <c r="AB215" s="35">
        <f t="shared" si="283"/>
        <v>0</v>
      </c>
      <c r="AC215" s="35">
        <f t="shared" si="283"/>
        <v>0</v>
      </c>
      <c r="AD215" s="35">
        <f t="shared" si="283"/>
        <v>0</v>
      </c>
      <c r="AE215" s="35">
        <f t="shared" si="283"/>
        <v>0</v>
      </c>
      <c r="AF215" s="35">
        <f t="shared" si="283"/>
        <v>0</v>
      </c>
      <c r="AG215" s="35">
        <f t="shared" si="283"/>
        <v>0</v>
      </c>
      <c r="AH215" s="35">
        <f t="shared" si="283"/>
        <v>0</v>
      </c>
      <c r="AI215" s="35">
        <f t="shared" si="283"/>
        <v>0</v>
      </c>
      <c r="AJ215" s="35">
        <f t="shared" si="283"/>
        <v>0</v>
      </c>
      <c r="AK215" s="35">
        <f t="shared" si="283"/>
        <v>0</v>
      </c>
      <c r="AL215" s="35">
        <f t="shared" si="283"/>
        <v>0</v>
      </c>
      <c r="AM215" s="35">
        <f t="shared" si="283"/>
        <v>17</v>
      </c>
      <c r="AN215" s="35">
        <f t="shared" si="283"/>
        <v>85</v>
      </c>
      <c r="AO215" s="36">
        <f t="shared" si="283"/>
        <v>102</v>
      </c>
      <c r="AP215" s="54">
        <f t="shared" si="283"/>
        <v>6</v>
      </c>
      <c r="AQ215" s="36">
        <f t="shared" si="283"/>
        <v>0</v>
      </c>
      <c r="AR215" s="36">
        <f t="shared" si="283"/>
        <v>0</v>
      </c>
      <c r="AS215" s="36">
        <f t="shared" si="283"/>
        <v>0</v>
      </c>
      <c r="AT215" s="36">
        <f t="shared" si="283"/>
        <v>17</v>
      </c>
      <c r="AU215" s="36">
        <f t="shared" si="283"/>
        <v>85</v>
      </c>
      <c r="AV215" s="36">
        <f t="shared" si="283"/>
        <v>102</v>
      </c>
    </row>
    <row r="216" spans="1:48" s="38" customFormat="1" ht="16.5" customHeight="1">
      <c r="A216" s="33"/>
      <c r="B216" s="34" t="s">
        <v>93</v>
      </c>
      <c r="C216" s="57">
        <f>C210+C215</f>
        <v>185</v>
      </c>
      <c r="D216" s="35">
        <f t="shared" ref="D216:AV216" si="284">D210+D215</f>
        <v>78</v>
      </c>
      <c r="E216" s="35">
        <f t="shared" si="284"/>
        <v>362</v>
      </c>
      <c r="F216" s="35">
        <f t="shared" si="284"/>
        <v>440</v>
      </c>
      <c r="G216" s="35">
        <f t="shared" si="284"/>
        <v>33</v>
      </c>
      <c r="H216" s="35">
        <f t="shared" si="284"/>
        <v>122</v>
      </c>
      <c r="I216" s="35">
        <f t="shared" si="284"/>
        <v>155</v>
      </c>
      <c r="J216" s="35">
        <f t="shared" si="284"/>
        <v>136</v>
      </c>
      <c r="K216" s="35">
        <f t="shared" si="284"/>
        <v>262</v>
      </c>
      <c r="L216" s="35">
        <f t="shared" si="284"/>
        <v>635</v>
      </c>
      <c r="M216" s="35">
        <f t="shared" si="284"/>
        <v>897</v>
      </c>
      <c r="N216" s="35">
        <f t="shared" si="284"/>
        <v>56</v>
      </c>
      <c r="O216" s="35">
        <f t="shared" si="284"/>
        <v>118</v>
      </c>
      <c r="P216" s="35">
        <f t="shared" si="284"/>
        <v>174</v>
      </c>
      <c r="Q216" s="35">
        <f t="shared" si="284"/>
        <v>34</v>
      </c>
      <c r="R216" s="35">
        <f t="shared" si="284"/>
        <v>5</v>
      </c>
      <c r="S216" s="35">
        <f t="shared" si="284"/>
        <v>43</v>
      </c>
      <c r="T216" s="35">
        <f t="shared" si="284"/>
        <v>48</v>
      </c>
      <c r="U216" s="35">
        <f t="shared" si="284"/>
        <v>5</v>
      </c>
      <c r="V216" s="35">
        <f t="shared" si="284"/>
        <v>28</v>
      </c>
      <c r="W216" s="35">
        <f t="shared" si="284"/>
        <v>33</v>
      </c>
      <c r="X216" s="35">
        <f t="shared" si="284"/>
        <v>94</v>
      </c>
      <c r="Y216" s="35">
        <f t="shared" si="284"/>
        <v>268</v>
      </c>
      <c r="Z216" s="35">
        <f t="shared" si="284"/>
        <v>362</v>
      </c>
      <c r="AA216" s="35">
        <f t="shared" si="284"/>
        <v>0</v>
      </c>
      <c r="AB216" s="35">
        <f t="shared" si="284"/>
        <v>0</v>
      </c>
      <c r="AC216" s="35">
        <f t="shared" si="284"/>
        <v>0</v>
      </c>
      <c r="AD216" s="35">
        <f t="shared" si="284"/>
        <v>0</v>
      </c>
      <c r="AE216" s="35">
        <f t="shared" si="284"/>
        <v>0</v>
      </c>
      <c r="AF216" s="35">
        <f t="shared" si="284"/>
        <v>0</v>
      </c>
      <c r="AG216" s="35">
        <f t="shared" si="284"/>
        <v>0</v>
      </c>
      <c r="AH216" s="35">
        <f t="shared" si="284"/>
        <v>0</v>
      </c>
      <c r="AI216" s="35">
        <f t="shared" si="284"/>
        <v>0</v>
      </c>
      <c r="AJ216" s="35">
        <f t="shared" si="284"/>
        <v>0</v>
      </c>
      <c r="AK216" s="35">
        <f t="shared" si="284"/>
        <v>0</v>
      </c>
      <c r="AL216" s="35">
        <f t="shared" si="284"/>
        <v>0</v>
      </c>
      <c r="AM216" s="35">
        <f t="shared" si="284"/>
        <v>94</v>
      </c>
      <c r="AN216" s="35">
        <f t="shared" si="284"/>
        <v>268</v>
      </c>
      <c r="AO216" s="36">
        <f t="shared" si="284"/>
        <v>362</v>
      </c>
      <c r="AP216" s="54">
        <f t="shared" si="284"/>
        <v>16</v>
      </c>
      <c r="AQ216" s="36">
        <f t="shared" si="284"/>
        <v>0</v>
      </c>
      <c r="AR216" s="36">
        <f t="shared" si="284"/>
        <v>0</v>
      </c>
      <c r="AS216" s="36">
        <f t="shared" si="284"/>
        <v>0</v>
      </c>
      <c r="AT216" s="36">
        <f t="shared" si="284"/>
        <v>94</v>
      </c>
      <c r="AU216" s="36">
        <f t="shared" si="284"/>
        <v>268</v>
      </c>
      <c r="AV216" s="36">
        <f t="shared" si="284"/>
        <v>362</v>
      </c>
    </row>
    <row r="217" spans="1:48" ht="16.5" customHeight="1">
      <c r="A217" s="28"/>
      <c r="B217" s="47" t="s">
        <v>96</v>
      </c>
      <c r="C217" s="66"/>
      <c r="D217" s="67"/>
      <c r="E217" s="67"/>
      <c r="F217" s="40"/>
      <c r="G217" s="67"/>
      <c r="H217" s="67"/>
      <c r="I217" s="40"/>
      <c r="J217" s="67"/>
      <c r="K217" s="67"/>
      <c r="L217" s="67"/>
      <c r="M217" s="40"/>
      <c r="N217" s="68"/>
      <c r="O217" s="68"/>
      <c r="P217" s="40"/>
      <c r="Q217" s="67"/>
      <c r="R217" s="67"/>
      <c r="S217" s="67"/>
      <c r="T217" s="40"/>
      <c r="U217" s="67"/>
      <c r="V217" s="67"/>
      <c r="W217" s="40"/>
      <c r="X217" s="40"/>
      <c r="Y217" s="40"/>
      <c r="Z217" s="40"/>
      <c r="AA217" s="67"/>
      <c r="AB217" s="67"/>
      <c r="AC217" s="67"/>
      <c r="AD217" s="40"/>
      <c r="AE217" s="67"/>
      <c r="AF217" s="67"/>
      <c r="AG217" s="67"/>
      <c r="AH217" s="40"/>
      <c r="AI217" s="68"/>
      <c r="AJ217" s="67"/>
      <c r="AK217" s="67"/>
      <c r="AL217" s="40"/>
      <c r="AM217" s="40"/>
      <c r="AN217" s="40"/>
      <c r="AO217" s="41"/>
      <c r="AP217" s="77"/>
      <c r="AQ217" s="41"/>
      <c r="AR217" s="41"/>
      <c r="AS217" s="41"/>
      <c r="AT217" s="41"/>
      <c r="AU217" s="41"/>
      <c r="AV217" s="43"/>
    </row>
    <row r="218" spans="1:48" s="69" customFormat="1" ht="16.5" customHeight="1">
      <c r="A218" s="14"/>
      <c r="B218" s="56" t="s">
        <v>78</v>
      </c>
      <c r="C218" s="31">
        <v>20</v>
      </c>
      <c r="D218" s="31">
        <v>9</v>
      </c>
      <c r="E218" s="31">
        <v>176</v>
      </c>
      <c r="F218" s="30">
        <f t="shared" si="254"/>
        <v>185</v>
      </c>
      <c r="G218" s="31">
        <v>2</v>
      </c>
      <c r="H218" s="31">
        <v>7</v>
      </c>
      <c r="I218" s="30">
        <f t="shared" si="256"/>
        <v>9</v>
      </c>
      <c r="J218" s="31">
        <v>20</v>
      </c>
      <c r="K218" s="31">
        <v>36</v>
      </c>
      <c r="L218" s="31">
        <v>396</v>
      </c>
      <c r="M218" s="30">
        <f t="shared" si="255"/>
        <v>432</v>
      </c>
      <c r="N218" s="31">
        <v>34</v>
      </c>
      <c r="O218" s="31">
        <v>34</v>
      </c>
      <c r="P218" s="30">
        <f t="shared" si="240"/>
        <v>68</v>
      </c>
      <c r="Q218" s="31">
        <v>5</v>
      </c>
      <c r="R218" s="31">
        <v>2</v>
      </c>
      <c r="S218" s="31">
        <v>3</v>
      </c>
      <c r="T218" s="30">
        <f t="shared" si="244"/>
        <v>5</v>
      </c>
      <c r="U218" s="31">
        <v>0</v>
      </c>
      <c r="V218" s="31">
        <v>3</v>
      </c>
      <c r="W218" s="30">
        <f t="shared" si="245"/>
        <v>3</v>
      </c>
      <c r="X218" s="30">
        <f t="shared" si="246"/>
        <v>36</v>
      </c>
      <c r="Y218" s="30">
        <f t="shared" si="241"/>
        <v>44</v>
      </c>
      <c r="Z218" s="30">
        <f t="shared" si="247"/>
        <v>80</v>
      </c>
      <c r="AA218" s="30">
        <v>0</v>
      </c>
      <c r="AB218" s="30">
        <v>0</v>
      </c>
      <c r="AC218" s="30">
        <v>0</v>
      </c>
      <c r="AD218" s="30">
        <f t="shared" si="248"/>
        <v>0</v>
      </c>
      <c r="AE218" s="30">
        <v>0</v>
      </c>
      <c r="AF218" s="30">
        <v>0</v>
      </c>
      <c r="AG218" s="30">
        <v>0</v>
      </c>
      <c r="AH218" s="30">
        <f t="shared" si="249"/>
        <v>0</v>
      </c>
      <c r="AI218" s="30">
        <v>0</v>
      </c>
      <c r="AJ218" s="30">
        <v>0</v>
      </c>
      <c r="AK218" s="30">
        <v>0</v>
      </c>
      <c r="AL218" s="30">
        <f t="shared" si="250"/>
        <v>0</v>
      </c>
      <c r="AM218" s="30">
        <f t="shared" si="251"/>
        <v>36</v>
      </c>
      <c r="AN218" s="30">
        <f t="shared" si="252"/>
        <v>44</v>
      </c>
      <c r="AO218" s="31">
        <f t="shared" si="253"/>
        <v>80</v>
      </c>
      <c r="AP218" s="32">
        <v>1</v>
      </c>
      <c r="AQ218" s="31">
        <f t="shared" si="232"/>
        <v>36</v>
      </c>
      <c r="AR218" s="31">
        <f t="shared" si="233"/>
        <v>44</v>
      </c>
      <c r="AS218" s="31">
        <f t="shared" si="234"/>
        <v>80</v>
      </c>
      <c r="AT218" s="31" t="str">
        <f t="shared" si="235"/>
        <v>0</v>
      </c>
      <c r="AU218" s="31" t="str">
        <f t="shared" si="236"/>
        <v>0</v>
      </c>
      <c r="AV218" s="31">
        <f t="shared" si="237"/>
        <v>0</v>
      </c>
    </row>
    <row r="219" spans="1:48" s="72" customFormat="1" ht="16.5" customHeight="1">
      <c r="A219" s="71"/>
      <c r="B219" s="52" t="s">
        <v>93</v>
      </c>
      <c r="C219" s="36">
        <f>SUM(C218)</f>
        <v>20</v>
      </c>
      <c r="D219" s="36">
        <f t="shared" ref="D219:AV219" si="285">SUM(D218)</f>
        <v>9</v>
      </c>
      <c r="E219" s="36">
        <f t="shared" si="285"/>
        <v>176</v>
      </c>
      <c r="F219" s="35">
        <f t="shared" si="285"/>
        <v>185</v>
      </c>
      <c r="G219" s="36">
        <f t="shared" si="285"/>
        <v>2</v>
      </c>
      <c r="H219" s="36">
        <f t="shared" si="285"/>
        <v>7</v>
      </c>
      <c r="I219" s="35">
        <f t="shared" si="285"/>
        <v>9</v>
      </c>
      <c r="J219" s="36">
        <f t="shared" si="285"/>
        <v>20</v>
      </c>
      <c r="K219" s="36">
        <f t="shared" si="285"/>
        <v>36</v>
      </c>
      <c r="L219" s="36">
        <f t="shared" si="285"/>
        <v>396</v>
      </c>
      <c r="M219" s="35">
        <f t="shared" si="285"/>
        <v>432</v>
      </c>
      <c r="N219" s="36">
        <f t="shared" si="285"/>
        <v>34</v>
      </c>
      <c r="O219" s="36">
        <f t="shared" si="285"/>
        <v>34</v>
      </c>
      <c r="P219" s="35">
        <f t="shared" si="285"/>
        <v>68</v>
      </c>
      <c r="Q219" s="36">
        <f t="shared" si="285"/>
        <v>5</v>
      </c>
      <c r="R219" s="36">
        <f t="shared" si="285"/>
        <v>2</v>
      </c>
      <c r="S219" s="36">
        <f t="shared" si="285"/>
        <v>3</v>
      </c>
      <c r="T219" s="35">
        <f t="shared" si="285"/>
        <v>5</v>
      </c>
      <c r="U219" s="36">
        <f t="shared" si="285"/>
        <v>0</v>
      </c>
      <c r="V219" s="36">
        <f t="shared" si="285"/>
        <v>3</v>
      </c>
      <c r="W219" s="35">
        <f t="shared" si="285"/>
        <v>3</v>
      </c>
      <c r="X219" s="35">
        <f t="shared" si="285"/>
        <v>36</v>
      </c>
      <c r="Y219" s="35">
        <f t="shared" si="285"/>
        <v>44</v>
      </c>
      <c r="Z219" s="35">
        <f t="shared" si="285"/>
        <v>80</v>
      </c>
      <c r="AA219" s="35">
        <f t="shared" si="285"/>
        <v>0</v>
      </c>
      <c r="AB219" s="35">
        <f t="shared" si="285"/>
        <v>0</v>
      </c>
      <c r="AC219" s="35">
        <f t="shared" si="285"/>
        <v>0</v>
      </c>
      <c r="AD219" s="35">
        <f t="shared" si="285"/>
        <v>0</v>
      </c>
      <c r="AE219" s="35">
        <f t="shared" si="285"/>
        <v>0</v>
      </c>
      <c r="AF219" s="35">
        <f t="shared" si="285"/>
        <v>0</v>
      </c>
      <c r="AG219" s="35">
        <f t="shared" si="285"/>
        <v>0</v>
      </c>
      <c r="AH219" s="35">
        <f t="shared" si="285"/>
        <v>0</v>
      </c>
      <c r="AI219" s="35">
        <f t="shared" si="285"/>
        <v>0</v>
      </c>
      <c r="AJ219" s="35">
        <f t="shared" si="285"/>
        <v>0</v>
      </c>
      <c r="AK219" s="35">
        <f t="shared" si="285"/>
        <v>0</v>
      </c>
      <c r="AL219" s="35">
        <f t="shared" si="285"/>
        <v>0</v>
      </c>
      <c r="AM219" s="35">
        <f t="shared" si="285"/>
        <v>36</v>
      </c>
      <c r="AN219" s="35">
        <f t="shared" si="285"/>
        <v>44</v>
      </c>
      <c r="AO219" s="36">
        <f t="shared" si="285"/>
        <v>80</v>
      </c>
      <c r="AP219" s="54">
        <f t="shared" si="285"/>
        <v>1</v>
      </c>
      <c r="AQ219" s="36">
        <f t="shared" si="285"/>
        <v>36</v>
      </c>
      <c r="AR219" s="36">
        <f t="shared" si="285"/>
        <v>44</v>
      </c>
      <c r="AS219" s="36">
        <f t="shared" si="285"/>
        <v>80</v>
      </c>
      <c r="AT219" s="36">
        <f t="shared" si="285"/>
        <v>0</v>
      </c>
      <c r="AU219" s="36">
        <f t="shared" si="285"/>
        <v>0</v>
      </c>
      <c r="AV219" s="36">
        <f t="shared" si="285"/>
        <v>0</v>
      </c>
    </row>
    <row r="220" spans="1:48" s="72" customFormat="1" ht="16.5" customHeight="1">
      <c r="A220" s="71"/>
      <c r="B220" s="52" t="s">
        <v>95</v>
      </c>
      <c r="C220" s="36">
        <f>C216+C219</f>
        <v>205</v>
      </c>
      <c r="D220" s="36">
        <f t="shared" ref="D220:AV220" si="286">D216+D219</f>
        <v>87</v>
      </c>
      <c r="E220" s="36">
        <f t="shared" si="286"/>
        <v>538</v>
      </c>
      <c r="F220" s="35">
        <f t="shared" si="286"/>
        <v>625</v>
      </c>
      <c r="G220" s="36">
        <f t="shared" si="286"/>
        <v>35</v>
      </c>
      <c r="H220" s="36">
        <f t="shared" si="286"/>
        <v>129</v>
      </c>
      <c r="I220" s="35">
        <f t="shared" si="286"/>
        <v>164</v>
      </c>
      <c r="J220" s="36">
        <f t="shared" si="286"/>
        <v>156</v>
      </c>
      <c r="K220" s="36">
        <f t="shared" si="286"/>
        <v>298</v>
      </c>
      <c r="L220" s="36">
        <f t="shared" si="286"/>
        <v>1031</v>
      </c>
      <c r="M220" s="35">
        <f t="shared" si="286"/>
        <v>1329</v>
      </c>
      <c r="N220" s="36">
        <f t="shared" si="286"/>
        <v>90</v>
      </c>
      <c r="O220" s="36">
        <f t="shared" si="286"/>
        <v>152</v>
      </c>
      <c r="P220" s="35">
        <f t="shared" si="286"/>
        <v>242</v>
      </c>
      <c r="Q220" s="36">
        <f t="shared" si="286"/>
        <v>39</v>
      </c>
      <c r="R220" s="36">
        <f t="shared" si="286"/>
        <v>7</v>
      </c>
      <c r="S220" s="36">
        <f t="shared" si="286"/>
        <v>46</v>
      </c>
      <c r="T220" s="35">
        <f t="shared" si="286"/>
        <v>53</v>
      </c>
      <c r="U220" s="36">
        <f t="shared" si="286"/>
        <v>5</v>
      </c>
      <c r="V220" s="36">
        <f t="shared" si="286"/>
        <v>31</v>
      </c>
      <c r="W220" s="35">
        <f t="shared" si="286"/>
        <v>36</v>
      </c>
      <c r="X220" s="35">
        <f t="shared" si="286"/>
        <v>130</v>
      </c>
      <c r="Y220" s="35">
        <f t="shared" si="286"/>
        <v>312</v>
      </c>
      <c r="Z220" s="35">
        <f t="shared" si="286"/>
        <v>442</v>
      </c>
      <c r="AA220" s="35">
        <f t="shared" si="286"/>
        <v>0</v>
      </c>
      <c r="AB220" s="35">
        <f t="shared" si="286"/>
        <v>0</v>
      </c>
      <c r="AC220" s="35">
        <f t="shared" si="286"/>
        <v>0</v>
      </c>
      <c r="AD220" s="35">
        <f t="shared" si="286"/>
        <v>0</v>
      </c>
      <c r="AE220" s="35">
        <f t="shared" si="286"/>
        <v>0</v>
      </c>
      <c r="AF220" s="35">
        <f t="shared" si="286"/>
        <v>0</v>
      </c>
      <c r="AG220" s="35">
        <f t="shared" si="286"/>
        <v>0</v>
      </c>
      <c r="AH220" s="35">
        <f t="shared" si="286"/>
        <v>0</v>
      </c>
      <c r="AI220" s="35">
        <f t="shared" si="286"/>
        <v>0</v>
      </c>
      <c r="AJ220" s="35">
        <f t="shared" si="286"/>
        <v>0</v>
      </c>
      <c r="AK220" s="35">
        <f t="shared" si="286"/>
        <v>0</v>
      </c>
      <c r="AL220" s="35">
        <f t="shared" si="286"/>
        <v>0</v>
      </c>
      <c r="AM220" s="35">
        <f t="shared" si="286"/>
        <v>130</v>
      </c>
      <c r="AN220" s="35">
        <f t="shared" si="286"/>
        <v>312</v>
      </c>
      <c r="AO220" s="36">
        <f t="shared" si="286"/>
        <v>442</v>
      </c>
      <c r="AP220" s="54">
        <f t="shared" si="286"/>
        <v>17</v>
      </c>
      <c r="AQ220" s="36">
        <f t="shared" si="286"/>
        <v>36</v>
      </c>
      <c r="AR220" s="36">
        <f t="shared" si="286"/>
        <v>44</v>
      </c>
      <c r="AS220" s="36">
        <f t="shared" si="286"/>
        <v>80</v>
      </c>
      <c r="AT220" s="36">
        <f t="shared" si="286"/>
        <v>94</v>
      </c>
      <c r="AU220" s="36">
        <f t="shared" si="286"/>
        <v>268</v>
      </c>
      <c r="AV220" s="36">
        <f t="shared" si="286"/>
        <v>362</v>
      </c>
    </row>
    <row r="221" spans="1:48" ht="16.5" customHeight="1">
      <c r="A221" s="28"/>
      <c r="B221" s="65" t="s">
        <v>136</v>
      </c>
      <c r="C221" s="39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1"/>
      <c r="AP221" s="42"/>
      <c r="AQ221" s="41"/>
      <c r="AR221" s="41"/>
      <c r="AS221" s="41"/>
      <c r="AT221" s="41"/>
      <c r="AU221" s="41"/>
      <c r="AV221" s="43"/>
    </row>
    <row r="222" spans="1:48" ht="16.5" customHeight="1">
      <c r="A222" s="28"/>
      <c r="B222" s="59" t="s">
        <v>111</v>
      </c>
      <c r="C222" s="39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1"/>
      <c r="AP222" s="42"/>
      <c r="AQ222" s="41"/>
      <c r="AR222" s="41"/>
      <c r="AS222" s="41"/>
      <c r="AT222" s="41"/>
      <c r="AU222" s="41"/>
      <c r="AV222" s="43"/>
    </row>
    <row r="223" spans="1:48" ht="16.5" customHeight="1">
      <c r="A223" s="28"/>
      <c r="B223" s="62" t="s">
        <v>112</v>
      </c>
      <c r="C223" s="30">
        <v>0</v>
      </c>
      <c r="D223" s="30">
        <v>0</v>
      </c>
      <c r="E223" s="30">
        <v>0</v>
      </c>
      <c r="F223" s="30">
        <f t="shared" si="254"/>
        <v>0</v>
      </c>
      <c r="G223" s="30">
        <v>0</v>
      </c>
      <c r="H223" s="30">
        <v>0</v>
      </c>
      <c r="I223" s="30">
        <f t="shared" si="256"/>
        <v>0</v>
      </c>
      <c r="J223" s="30">
        <v>0</v>
      </c>
      <c r="K223" s="30">
        <v>0</v>
      </c>
      <c r="L223" s="30">
        <v>0</v>
      </c>
      <c r="M223" s="30">
        <f t="shared" si="255"/>
        <v>0</v>
      </c>
      <c r="N223" s="30">
        <v>0</v>
      </c>
      <c r="O223" s="30">
        <v>0</v>
      </c>
      <c r="P223" s="30">
        <f t="shared" si="240"/>
        <v>0</v>
      </c>
      <c r="Q223" s="30">
        <v>0</v>
      </c>
      <c r="R223" s="30">
        <v>0</v>
      </c>
      <c r="S223" s="30">
        <v>0</v>
      </c>
      <c r="T223" s="30">
        <f t="shared" si="244"/>
        <v>0</v>
      </c>
      <c r="U223" s="30">
        <v>0</v>
      </c>
      <c r="V223" s="30">
        <v>0</v>
      </c>
      <c r="W223" s="30">
        <f t="shared" si="245"/>
        <v>0</v>
      </c>
      <c r="X223" s="30">
        <f t="shared" si="246"/>
        <v>0</v>
      </c>
      <c r="Y223" s="30">
        <f t="shared" si="241"/>
        <v>0</v>
      </c>
      <c r="Z223" s="30">
        <f t="shared" si="247"/>
        <v>0</v>
      </c>
      <c r="AA223" s="30">
        <v>0</v>
      </c>
      <c r="AB223" s="30">
        <v>0</v>
      </c>
      <c r="AC223" s="30">
        <v>0</v>
      </c>
      <c r="AD223" s="30">
        <f t="shared" si="248"/>
        <v>0</v>
      </c>
      <c r="AE223" s="30">
        <v>15</v>
      </c>
      <c r="AF223" s="30">
        <v>1</v>
      </c>
      <c r="AG223" s="30">
        <v>6</v>
      </c>
      <c r="AH223" s="30">
        <f t="shared" si="249"/>
        <v>7</v>
      </c>
      <c r="AI223" s="30">
        <v>0</v>
      </c>
      <c r="AJ223" s="30">
        <v>0</v>
      </c>
      <c r="AK223" s="30">
        <v>0</v>
      </c>
      <c r="AL223" s="30">
        <f t="shared" si="250"/>
        <v>0</v>
      </c>
      <c r="AM223" s="30">
        <f t="shared" si="251"/>
        <v>1</v>
      </c>
      <c r="AN223" s="30">
        <f t="shared" si="252"/>
        <v>6</v>
      </c>
      <c r="AO223" s="31">
        <f t="shared" si="253"/>
        <v>7</v>
      </c>
      <c r="AP223" s="32">
        <v>2</v>
      </c>
      <c r="AQ223" s="31" t="str">
        <f t="shared" si="232"/>
        <v>0</v>
      </c>
      <c r="AR223" s="31" t="str">
        <f t="shared" si="233"/>
        <v>0</v>
      </c>
      <c r="AS223" s="31">
        <f t="shared" si="234"/>
        <v>0</v>
      </c>
      <c r="AT223" s="31">
        <f t="shared" si="235"/>
        <v>1</v>
      </c>
      <c r="AU223" s="31">
        <f t="shared" si="236"/>
        <v>6</v>
      </c>
      <c r="AV223" s="31">
        <f t="shared" si="237"/>
        <v>7</v>
      </c>
    </row>
    <row r="224" spans="1:48" s="38" customFormat="1" ht="16.5" customHeight="1">
      <c r="A224" s="33"/>
      <c r="B224" s="34" t="s">
        <v>93</v>
      </c>
      <c r="C224" s="57">
        <f>SUM(C223)</f>
        <v>0</v>
      </c>
      <c r="D224" s="35">
        <f t="shared" ref="D224:AV224" si="287">SUM(D223)</f>
        <v>0</v>
      </c>
      <c r="E224" s="35">
        <f t="shared" si="287"/>
        <v>0</v>
      </c>
      <c r="F224" s="35">
        <f t="shared" si="287"/>
        <v>0</v>
      </c>
      <c r="G224" s="35">
        <f t="shared" si="287"/>
        <v>0</v>
      </c>
      <c r="H224" s="35">
        <f t="shared" si="287"/>
        <v>0</v>
      </c>
      <c r="I224" s="35">
        <f t="shared" si="287"/>
        <v>0</v>
      </c>
      <c r="J224" s="35">
        <f t="shared" si="287"/>
        <v>0</v>
      </c>
      <c r="K224" s="35">
        <f t="shared" si="287"/>
        <v>0</v>
      </c>
      <c r="L224" s="35">
        <f t="shared" si="287"/>
        <v>0</v>
      </c>
      <c r="M224" s="35">
        <f t="shared" si="287"/>
        <v>0</v>
      </c>
      <c r="N224" s="35">
        <f t="shared" si="287"/>
        <v>0</v>
      </c>
      <c r="O224" s="35">
        <f t="shared" si="287"/>
        <v>0</v>
      </c>
      <c r="P224" s="35">
        <f t="shared" si="287"/>
        <v>0</v>
      </c>
      <c r="Q224" s="35">
        <f t="shared" si="287"/>
        <v>0</v>
      </c>
      <c r="R224" s="35">
        <f t="shared" si="287"/>
        <v>0</v>
      </c>
      <c r="S224" s="35">
        <f t="shared" si="287"/>
        <v>0</v>
      </c>
      <c r="T224" s="35">
        <f t="shared" si="287"/>
        <v>0</v>
      </c>
      <c r="U224" s="35">
        <f t="shared" si="287"/>
        <v>0</v>
      </c>
      <c r="V224" s="35">
        <f t="shared" si="287"/>
        <v>0</v>
      </c>
      <c r="W224" s="35">
        <f t="shared" si="287"/>
        <v>0</v>
      </c>
      <c r="X224" s="35">
        <f t="shared" si="287"/>
        <v>0</v>
      </c>
      <c r="Y224" s="35">
        <f t="shared" si="287"/>
        <v>0</v>
      </c>
      <c r="Z224" s="35">
        <f t="shared" si="287"/>
        <v>0</v>
      </c>
      <c r="AA224" s="35">
        <f t="shared" si="287"/>
        <v>0</v>
      </c>
      <c r="AB224" s="35">
        <f t="shared" si="287"/>
        <v>0</v>
      </c>
      <c r="AC224" s="35">
        <f t="shared" si="287"/>
        <v>0</v>
      </c>
      <c r="AD224" s="35">
        <f t="shared" si="287"/>
        <v>0</v>
      </c>
      <c r="AE224" s="35">
        <f t="shared" si="287"/>
        <v>15</v>
      </c>
      <c r="AF224" s="35">
        <f t="shared" si="287"/>
        <v>1</v>
      </c>
      <c r="AG224" s="35">
        <f t="shared" si="287"/>
        <v>6</v>
      </c>
      <c r="AH224" s="35">
        <f t="shared" si="287"/>
        <v>7</v>
      </c>
      <c r="AI224" s="35">
        <f t="shared" si="287"/>
        <v>0</v>
      </c>
      <c r="AJ224" s="35">
        <f t="shared" si="287"/>
        <v>0</v>
      </c>
      <c r="AK224" s="35">
        <f t="shared" si="287"/>
        <v>0</v>
      </c>
      <c r="AL224" s="35">
        <f t="shared" si="287"/>
        <v>0</v>
      </c>
      <c r="AM224" s="35">
        <f t="shared" si="287"/>
        <v>1</v>
      </c>
      <c r="AN224" s="35">
        <f t="shared" si="287"/>
        <v>6</v>
      </c>
      <c r="AO224" s="36">
        <f t="shared" si="287"/>
        <v>7</v>
      </c>
      <c r="AP224" s="54">
        <f t="shared" si="287"/>
        <v>2</v>
      </c>
      <c r="AQ224" s="36">
        <f t="shared" si="287"/>
        <v>0</v>
      </c>
      <c r="AR224" s="36">
        <f t="shared" si="287"/>
        <v>0</v>
      </c>
      <c r="AS224" s="36">
        <f t="shared" si="287"/>
        <v>0</v>
      </c>
      <c r="AT224" s="36">
        <f t="shared" si="287"/>
        <v>1</v>
      </c>
      <c r="AU224" s="36">
        <f t="shared" si="287"/>
        <v>6</v>
      </c>
      <c r="AV224" s="36">
        <f t="shared" si="287"/>
        <v>7</v>
      </c>
    </row>
    <row r="225" spans="1:48" s="38" customFormat="1" ht="16.5" customHeight="1">
      <c r="A225" s="33"/>
      <c r="B225" s="34" t="s">
        <v>137</v>
      </c>
      <c r="C225" s="57">
        <f>C224</f>
        <v>0</v>
      </c>
      <c r="D225" s="35">
        <f t="shared" ref="D225:AV225" si="288">D224</f>
        <v>0</v>
      </c>
      <c r="E225" s="35">
        <f t="shared" si="288"/>
        <v>0</v>
      </c>
      <c r="F225" s="35">
        <f t="shared" si="288"/>
        <v>0</v>
      </c>
      <c r="G225" s="35">
        <f t="shared" si="288"/>
        <v>0</v>
      </c>
      <c r="H225" s="35">
        <f t="shared" si="288"/>
        <v>0</v>
      </c>
      <c r="I225" s="35">
        <f t="shared" si="288"/>
        <v>0</v>
      </c>
      <c r="J225" s="35">
        <f t="shared" si="288"/>
        <v>0</v>
      </c>
      <c r="K225" s="35">
        <f t="shared" si="288"/>
        <v>0</v>
      </c>
      <c r="L225" s="35">
        <f t="shared" si="288"/>
        <v>0</v>
      </c>
      <c r="M225" s="35">
        <f t="shared" si="288"/>
        <v>0</v>
      </c>
      <c r="N225" s="35">
        <f t="shared" si="288"/>
        <v>0</v>
      </c>
      <c r="O225" s="35">
        <f t="shared" si="288"/>
        <v>0</v>
      </c>
      <c r="P225" s="35">
        <f t="shared" si="288"/>
        <v>0</v>
      </c>
      <c r="Q225" s="35">
        <f t="shared" si="288"/>
        <v>0</v>
      </c>
      <c r="R225" s="35">
        <f t="shared" si="288"/>
        <v>0</v>
      </c>
      <c r="S225" s="35">
        <f t="shared" si="288"/>
        <v>0</v>
      </c>
      <c r="T225" s="35">
        <f t="shared" si="288"/>
        <v>0</v>
      </c>
      <c r="U225" s="35">
        <f t="shared" si="288"/>
        <v>0</v>
      </c>
      <c r="V225" s="35">
        <f t="shared" si="288"/>
        <v>0</v>
      </c>
      <c r="W225" s="35">
        <f t="shared" si="288"/>
        <v>0</v>
      </c>
      <c r="X225" s="35">
        <f t="shared" si="288"/>
        <v>0</v>
      </c>
      <c r="Y225" s="35">
        <f t="shared" si="288"/>
        <v>0</v>
      </c>
      <c r="Z225" s="35">
        <f t="shared" si="288"/>
        <v>0</v>
      </c>
      <c r="AA225" s="35">
        <f t="shared" si="288"/>
        <v>0</v>
      </c>
      <c r="AB225" s="35">
        <f t="shared" si="288"/>
        <v>0</v>
      </c>
      <c r="AC225" s="35">
        <f t="shared" si="288"/>
        <v>0</v>
      </c>
      <c r="AD225" s="35">
        <f t="shared" si="288"/>
        <v>0</v>
      </c>
      <c r="AE225" s="35">
        <f t="shared" si="288"/>
        <v>15</v>
      </c>
      <c r="AF225" s="35">
        <f t="shared" si="288"/>
        <v>1</v>
      </c>
      <c r="AG225" s="35">
        <f t="shared" si="288"/>
        <v>6</v>
      </c>
      <c r="AH225" s="35">
        <f t="shared" si="288"/>
        <v>7</v>
      </c>
      <c r="AI225" s="35">
        <f t="shared" si="288"/>
        <v>0</v>
      </c>
      <c r="AJ225" s="35">
        <f t="shared" si="288"/>
        <v>0</v>
      </c>
      <c r="AK225" s="35">
        <f t="shared" si="288"/>
        <v>0</v>
      </c>
      <c r="AL225" s="35">
        <f t="shared" si="288"/>
        <v>0</v>
      </c>
      <c r="AM225" s="35">
        <f t="shared" si="288"/>
        <v>1</v>
      </c>
      <c r="AN225" s="35">
        <f t="shared" si="288"/>
        <v>6</v>
      </c>
      <c r="AO225" s="36">
        <f t="shared" si="288"/>
        <v>7</v>
      </c>
      <c r="AP225" s="54">
        <f t="shared" si="288"/>
        <v>2</v>
      </c>
      <c r="AQ225" s="36">
        <f t="shared" si="288"/>
        <v>0</v>
      </c>
      <c r="AR225" s="36">
        <f t="shared" si="288"/>
        <v>0</v>
      </c>
      <c r="AS225" s="36">
        <f t="shared" si="288"/>
        <v>0</v>
      </c>
      <c r="AT225" s="36">
        <f t="shared" si="288"/>
        <v>1</v>
      </c>
      <c r="AU225" s="36">
        <f t="shared" si="288"/>
        <v>6</v>
      </c>
      <c r="AV225" s="36">
        <f t="shared" si="288"/>
        <v>7</v>
      </c>
    </row>
    <row r="226" spans="1:48" s="38" customFormat="1" ht="16.5" customHeight="1">
      <c r="A226" s="33"/>
      <c r="B226" s="34" t="s">
        <v>66</v>
      </c>
      <c r="C226" s="57">
        <f>C220+C225</f>
        <v>205</v>
      </c>
      <c r="D226" s="35">
        <f t="shared" ref="D226:AV226" si="289">D220+D225</f>
        <v>87</v>
      </c>
      <c r="E226" s="35">
        <f t="shared" si="289"/>
        <v>538</v>
      </c>
      <c r="F226" s="35">
        <f t="shared" si="289"/>
        <v>625</v>
      </c>
      <c r="G226" s="35">
        <f t="shared" si="289"/>
        <v>35</v>
      </c>
      <c r="H226" s="35">
        <f t="shared" si="289"/>
        <v>129</v>
      </c>
      <c r="I226" s="35">
        <f t="shared" si="289"/>
        <v>164</v>
      </c>
      <c r="J226" s="35">
        <f t="shared" si="289"/>
        <v>156</v>
      </c>
      <c r="K226" s="35">
        <f t="shared" si="289"/>
        <v>298</v>
      </c>
      <c r="L226" s="35">
        <f t="shared" si="289"/>
        <v>1031</v>
      </c>
      <c r="M226" s="35">
        <f t="shared" si="289"/>
        <v>1329</v>
      </c>
      <c r="N226" s="35">
        <f t="shared" si="289"/>
        <v>90</v>
      </c>
      <c r="O226" s="35">
        <f t="shared" si="289"/>
        <v>152</v>
      </c>
      <c r="P226" s="35">
        <f t="shared" si="289"/>
        <v>242</v>
      </c>
      <c r="Q226" s="35">
        <f t="shared" si="289"/>
        <v>39</v>
      </c>
      <c r="R226" s="35">
        <f t="shared" si="289"/>
        <v>7</v>
      </c>
      <c r="S226" s="35">
        <f t="shared" si="289"/>
        <v>46</v>
      </c>
      <c r="T226" s="35">
        <f t="shared" si="289"/>
        <v>53</v>
      </c>
      <c r="U226" s="35">
        <f t="shared" si="289"/>
        <v>5</v>
      </c>
      <c r="V226" s="35">
        <f t="shared" si="289"/>
        <v>31</v>
      </c>
      <c r="W226" s="35">
        <f t="shared" si="289"/>
        <v>36</v>
      </c>
      <c r="X226" s="35">
        <f t="shared" si="289"/>
        <v>130</v>
      </c>
      <c r="Y226" s="35">
        <f t="shared" si="289"/>
        <v>312</v>
      </c>
      <c r="Z226" s="35">
        <f t="shared" si="289"/>
        <v>442</v>
      </c>
      <c r="AA226" s="35">
        <f t="shared" si="289"/>
        <v>0</v>
      </c>
      <c r="AB226" s="35">
        <f t="shared" si="289"/>
        <v>0</v>
      </c>
      <c r="AC226" s="35">
        <f t="shared" si="289"/>
        <v>0</v>
      </c>
      <c r="AD226" s="35">
        <f t="shared" si="289"/>
        <v>0</v>
      </c>
      <c r="AE226" s="35">
        <f t="shared" si="289"/>
        <v>15</v>
      </c>
      <c r="AF226" s="35">
        <f t="shared" si="289"/>
        <v>1</v>
      </c>
      <c r="AG226" s="35">
        <f t="shared" si="289"/>
        <v>6</v>
      </c>
      <c r="AH226" s="35">
        <f t="shared" si="289"/>
        <v>7</v>
      </c>
      <c r="AI226" s="35">
        <f t="shared" si="289"/>
        <v>0</v>
      </c>
      <c r="AJ226" s="35">
        <f t="shared" si="289"/>
        <v>0</v>
      </c>
      <c r="AK226" s="35">
        <f t="shared" si="289"/>
        <v>0</v>
      </c>
      <c r="AL226" s="35">
        <f t="shared" si="289"/>
        <v>0</v>
      </c>
      <c r="AM226" s="35">
        <f t="shared" si="289"/>
        <v>131</v>
      </c>
      <c r="AN226" s="35">
        <f t="shared" si="289"/>
        <v>318</v>
      </c>
      <c r="AO226" s="36">
        <f t="shared" si="289"/>
        <v>449</v>
      </c>
      <c r="AP226" s="54">
        <f t="shared" si="289"/>
        <v>19</v>
      </c>
      <c r="AQ226" s="36">
        <f t="shared" si="289"/>
        <v>36</v>
      </c>
      <c r="AR226" s="36">
        <f t="shared" si="289"/>
        <v>44</v>
      </c>
      <c r="AS226" s="36">
        <f t="shared" si="289"/>
        <v>80</v>
      </c>
      <c r="AT226" s="36">
        <f t="shared" si="289"/>
        <v>95</v>
      </c>
      <c r="AU226" s="36">
        <f t="shared" si="289"/>
        <v>274</v>
      </c>
      <c r="AV226" s="36">
        <f t="shared" si="289"/>
        <v>369</v>
      </c>
    </row>
    <row r="227" spans="1:48" ht="16.5" customHeight="1">
      <c r="A227" s="58" t="s">
        <v>79</v>
      </c>
      <c r="B227" s="59"/>
      <c r="C227" s="39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1"/>
      <c r="AP227" s="42"/>
      <c r="AQ227" s="41"/>
      <c r="AR227" s="41"/>
      <c r="AS227" s="41"/>
      <c r="AT227" s="41"/>
      <c r="AU227" s="41"/>
      <c r="AV227" s="43"/>
    </row>
    <row r="228" spans="1:48" ht="16.5" customHeight="1">
      <c r="A228" s="58"/>
      <c r="B228" s="65" t="s">
        <v>94</v>
      </c>
      <c r="C228" s="39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1"/>
      <c r="AP228" s="42"/>
      <c r="AQ228" s="41"/>
      <c r="AR228" s="41"/>
      <c r="AS228" s="41"/>
      <c r="AT228" s="41"/>
      <c r="AU228" s="41"/>
      <c r="AV228" s="43"/>
    </row>
    <row r="229" spans="1:48" s="69" customFormat="1" ht="16.5" customHeight="1">
      <c r="A229" s="14"/>
      <c r="B229" s="15" t="s">
        <v>102</v>
      </c>
      <c r="C229" s="83"/>
      <c r="D229" s="68"/>
      <c r="E229" s="68"/>
      <c r="F229" s="40"/>
      <c r="G229" s="68"/>
      <c r="H229" s="68"/>
      <c r="I229" s="40"/>
      <c r="J229" s="68"/>
      <c r="K229" s="68"/>
      <c r="L229" s="68"/>
      <c r="M229" s="40"/>
      <c r="N229" s="68"/>
      <c r="O229" s="68"/>
      <c r="P229" s="40"/>
      <c r="Q229" s="68"/>
      <c r="R229" s="68"/>
      <c r="S229" s="68"/>
      <c r="T229" s="40"/>
      <c r="U229" s="68"/>
      <c r="V229" s="68"/>
      <c r="W229" s="40"/>
      <c r="X229" s="40"/>
      <c r="Y229" s="40"/>
      <c r="Z229" s="40"/>
      <c r="AA229" s="68"/>
      <c r="AB229" s="68"/>
      <c r="AC229" s="68"/>
      <c r="AD229" s="40"/>
      <c r="AE229" s="68"/>
      <c r="AF229" s="68"/>
      <c r="AG229" s="68"/>
      <c r="AH229" s="40"/>
      <c r="AI229" s="68"/>
      <c r="AJ229" s="68"/>
      <c r="AK229" s="68"/>
      <c r="AL229" s="40"/>
      <c r="AM229" s="40"/>
      <c r="AN229" s="40"/>
      <c r="AO229" s="41"/>
      <c r="AP229" s="77"/>
      <c r="AQ229" s="41"/>
      <c r="AR229" s="41"/>
      <c r="AS229" s="41"/>
      <c r="AT229" s="41"/>
      <c r="AU229" s="41"/>
      <c r="AV229" s="43"/>
    </row>
    <row r="230" spans="1:48" ht="16.5" customHeight="1">
      <c r="A230" s="14"/>
      <c r="B230" s="23" t="s">
        <v>40</v>
      </c>
      <c r="C230" s="30">
        <v>5</v>
      </c>
      <c r="D230" s="30">
        <v>10</v>
      </c>
      <c r="E230" s="30">
        <v>17</v>
      </c>
      <c r="F230" s="30">
        <f t="shared" si="254"/>
        <v>27</v>
      </c>
      <c r="G230" s="30">
        <v>1</v>
      </c>
      <c r="H230" s="30">
        <v>4</v>
      </c>
      <c r="I230" s="30">
        <f t="shared" si="256"/>
        <v>5</v>
      </c>
      <c r="J230" s="30">
        <v>20</v>
      </c>
      <c r="K230" s="30">
        <v>58</v>
      </c>
      <c r="L230" s="30">
        <v>30</v>
      </c>
      <c r="M230" s="30">
        <f t="shared" si="255"/>
        <v>88</v>
      </c>
      <c r="N230" s="30">
        <v>11</v>
      </c>
      <c r="O230" s="30">
        <v>10</v>
      </c>
      <c r="P230" s="30">
        <f t="shared" si="240"/>
        <v>21</v>
      </c>
      <c r="Q230" s="30">
        <v>0</v>
      </c>
      <c r="R230" s="30">
        <v>0</v>
      </c>
      <c r="S230" s="30">
        <v>0</v>
      </c>
      <c r="T230" s="30">
        <f t="shared" si="244"/>
        <v>0</v>
      </c>
      <c r="U230" s="30">
        <v>0</v>
      </c>
      <c r="V230" s="30">
        <v>0</v>
      </c>
      <c r="W230" s="30">
        <f t="shared" si="245"/>
        <v>0</v>
      </c>
      <c r="X230" s="30">
        <f t="shared" si="246"/>
        <v>12</v>
      </c>
      <c r="Y230" s="30">
        <f t="shared" si="241"/>
        <v>14</v>
      </c>
      <c r="Z230" s="30">
        <f t="shared" si="247"/>
        <v>26</v>
      </c>
      <c r="AA230" s="30">
        <v>0</v>
      </c>
      <c r="AB230" s="30">
        <v>0</v>
      </c>
      <c r="AC230" s="30">
        <v>0</v>
      </c>
      <c r="AD230" s="30">
        <f t="shared" si="248"/>
        <v>0</v>
      </c>
      <c r="AE230" s="30">
        <v>0</v>
      </c>
      <c r="AF230" s="30">
        <v>0</v>
      </c>
      <c r="AG230" s="30">
        <v>0</v>
      </c>
      <c r="AH230" s="30">
        <f t="shared" si="249"/>
        <v>0</v>
      </c>
      <c r="AI230" s="30">
        <v>0</v>
      </c>
      <c r="AJ230" s="30">
        <v>0</v>
      </c>
      <c r="AK230" s="30">
        <v>0</v>
      </c>
      <c r="AL230" s="30">
        <f t="shared" si="250"/>
        <v>0</v>
      </c>
      <c r="AM230" s="30">
        <f t="shared" si="251"/>
        <v>12</v>
      </c>
      <c r="AN230" s="30">
        <f t="shared" si="252"/>
        <v>14</v>
      </c>
      <c r="AO230" s="31">
        <f t="shared" si="253"/>
        <v>26</v>
      </c>
      <c r="AP230" s="32">
        <v>1</v>
      </c>
      <c r="AQ230" s="31">
        <f t="shared" si="232"/>
        <v>12</v>
      </c>
      <c r="AR230" s="31">
        <f t="shared" si="233"/>
        <v>14</v>
      </c>
      <c r="AS230" s="31">
        <f t="shared" si="234"/>
        <v>26</v>
      </c>
      <c r="AT230" s="31" t="str">
        <f t="shared" si="235"/>
        <v>0</v>
      </c>
      <c r="AU230" s="31" t="str">
        <f t="shared" si="236"/>
        <v>0</v>
      </c>
      <c r="AV230" s="31">
        <f t="shared" si="237"/>
        <v>0</v>
      </c>
    </row>
    <row r="231" spans="1:48" ht="16.5" customHeight="1">
      <c r="A231" s="21"/>
      <c r="B231" s="56" t="s">
        <v>43</v>
      </c>
      <c r="C231" s="30">
        <v>5</v>
      </c>
      <c r="D231" s="30">
        <v>0</v>
      </c>
      <c r="E231" s="30">
        <v>2</v>
      </c>
      <c r="F231" s="30">
        <f t="shared" si="254"/>
        <v>2</v>
      </c>
      <c r="G231" s="30">
        <v>0</v>
      </c>
      <c r="H231" s="30">
        <v>1</v>
      </c>
      <c r="I231" s="30">
        <f t="shared" si="256"/>
        <v>1</v>
      </c>
      <c r="J231" s="30">
        <v>15</v>
      </c>
      <c r="K231" s="30">
        <v>21</v>
      </c>
      <c r="L231" s="30">
        <v>2</v>
      </c>
      <c r="M231" s="30">
        <f t="shared" si="255"/>
        <v>23</v>
      </c>
      <c r="N231" s="30">
        <v>14</v>
      </c>
      <c r="O231" s="30">
        <v>2</v>
      </c>
      <c r="P231" s="30">
        <f t="shared" si="240"/>
        <v>16</v>
      </c>
      <c r="Q231" s="30">
        <v>0</v>
      </c>
      <c r="R231" s="30">
        <v>0</v>
      </c>
      <c r="S231" s="30">
        <v>0</v>
      </c>
      <c r="T231" s="30">
        <f t="shared" si="244"/>
        <v>0</v>
      </c>
      <c r="U231" s="30">
        <v>0</v>
      </c>
      <c r="V231" s="30">
        <v>0</v>
      </c>
      <c r="W231" s="30">
        <f t="shared" si="245"/>
        <v>0</v>
      </c>
      <c r="X231" s="30">
        <f t="shared" si="246"/>
        <v>14</v>
      </c>
      <c r="Y231" s="30">
        <f t="shared" si="241"/>
        <v>3</v>
      </c>
      <c r="Z231" s="30">
        <f t="shared" si="247"/>
        <v>17</v>
      </c>
      <c r="AA231" s="30">
        <v>0</v>
      </c>
      <c r="AB231" s="30">
        <v>0</v>
      </c>
      <c r="AC231" s="30">
        <v>0</v>
      </c>
      <c r="AD231" s="30">
        <f t="shared" si="248"/>
        <v>0</v>
      </c>
      <c r="AE231" s="30">
        <v>0</v>
      </c>
      <c r="AF231" s="30">
        <v>0</v>
      </c>
      <c r="AG231" s="30">
        <v>0</v>
      </c>
      <c r="AH231" s="30">
        <f t="shared" si="249"/>
        <v>0</v>
      </c>
      <c r="AI231" s="30">
        <v>0</v>
      </c>
      <c r="AJ231" s="30">
        <v>0</v>
      </c>
      <c r="AK231" s="30">
        <v>0</v>
      </c>
      <c r="AL231" s="30">
        <f t="shared" si="250"/>
        <v>0</v>
      </c>
      <c r="AM231" s="30">
        <f t="shared" si="251"/>
        <v>14</v>
      </c>
      <c r="AN231" s="30">
        <f t="shared" si="252"/>
        <v>3</v>
      </c>
      <c r="AO231" s="31">
        <f t="shared" si="253"/>
        <v>17</v>
      </c>
      <c r="AP231" s="32">
        <v>1</v>
      </c>
      <c r="AQ231" s="31">
        <f t="shared" si="232"/>
        <v>14</v>
      </c>
      <c r="AR231" s="31">
        <f t="shared" si="233"/>
        <v>3</v>
      </c>
      <c r="AS231" s="31">
        <f t="shared" si="234"/>
        <v>17</v>
      </c>
      <c r="AT231" s="31" t="str">
        <f t="shared" si="235"/>
        <v>0</v>
      </c>
      <c r="AU231" s="31" t="str">
        <f t="shared" si="236"/>
        <v>0</v>
      </c>
      <c r="AV231" s="31">
        <f t="shared" si="237"/>
        <v>0</v>
      </c>
    </row>
    <row r="232" spans="1:48" ht="16.5" customHeight="1">
      <c r="A232" s="28"/>
      <c r="B232" s="29" t="s">
        <v>42</v>
      </c>
      <c r="C232" s="30">
        <v>5</v>
      </c>
      <c r="D232" s="30">
        <v>7</v>
      </c>
      <c r="E232" s="30">
        <v>5</v>
      </c>
      <c r="F232" s="30">
        <f t="shared" si="254"/>
        <v>12</v>
      </c>
      <c r="G232" s="30">
        <v>3</v>
      </c>
      <c r="H232" s="30">
        <v>1</v>
      </c>
      <c r="I232" s="30">
        <f t="shared" si="256"/>
        <v>4</v>
      </c>
      <c r="J232" s="30">
        <v>15</v>
      </c>
      <c r="K232" s="30">
        <v>14</v>
      </c>
      <c r="L232" s="30">
        <v>10</v>
      </c>
      <c r="M232" s="30">
        <f t="shared" si="255"/>
        <v>24</v>
      </c>
      <c r="N232" s="30">
        <v>8</v>
      </c>
      <c r="O232" s="30">
        <v>6</v>
      </c>
      <c r="P232" s="30">
        <f t="shared" si="240"/>
        <v>14</v>
      </c>
      <c r="Q232" s="30">
        <v>0</v>
      </c>
      <c r="R232" s="30">
        <v>0</v>
      </c>
      <c r="S232" s="30">
        <v>0</v>
      </c>
      <c r="T232" s="30">
        <f t="shared" si="244"/>
        <v>0</v>
      </c>
      <c r="U232" s="30">
        <v>0</v>
      </c>
      <c r="V232" s="30">
        <v>0</v>
      </c>
      <c r="W232" s="30">
        <f t="shared" si="245"/>
        <v>0</v>
      </c>
      <c r="X232" s="30">
        <f t="shared" si="246"/>
        <v>11</v>
      </c>
      <c r="Y232" s="30">
        <f t="shared" si="241"/>
        <v>7</v>
      </c>
      <c r="Z232" s="30">
        <f t="shared" si="247"/>
        <v>18</v>
      </c>
      <c r="AA232" s="30">
        <v>0</v>
      </c>
      <c r="AB232" s="30">
        <v>0</v>
      </c>
      <c r="AC232" s="30">
        <v>0</v>
      </c>
      <c r="AD232" s="30">
        <f t="shared" si="248"/>
        <v>0</v>
      </c>
      <c r="AE232" s="30">
        <v>0</v>
      </c>
      <c r="AF232" s="30">
        <v>0</v>
      </c>
      <c r="AG232" s="30">
        <v>0</v>
      </c>
      <c r="AH232" s="30">
        <f t="shared" si="249"/>
        <v>0</v>
      </c>
      <c r="AI232" s="30">
        <v>0</v>
      </c>
      <c r="AJ232" s="30">
        <v>0</v>
      </c>
      <c r="AK232" s="30">
        <v>0</v>
      </c>
      <c r="AL232" s="30">
        <f t="shared" si="250"/>
        <v>0</v>
      </c>
      <c r="AM232" s="30">
        <f t="shared" si="251"/>
        <v>11</v>
      </c>
      <c r="AN232" s="30">
        <f t="shared" si="252"/>
        <v>7</v>
      </c>
      <c r="AO232" s="31">
        <f t="shared" si="253"/>
        <v>18</v>
      </c>
      <c r="AP232" s="32">
        <v>1</v>
      </c>
      <c r="AQ232" s="31">
        <f t="shared" si="232"/>
        <v>11</v>
      </c>
      <c r="AR232" s="31">
        <f t="shared" si="233"/>
        <v>7</v>
      </c>
      <c r="AS232" s="31">
        <f t="shared" si="234"/>
        <v>18</v>
      </c>
      <c r="AT232" s="31" t="str">
        <f t="shared" si="235"/>
        <v>0</v>
      </c>
      <c r="AU232" s="31" t="str">
        <f t="shared" si="236"/>
        <v>0</v>
      </c>
      <c r="AV232" s="31">
        <f t="shared" si="237"/>
        <v>0</v>
      </c>
    </row>
    <row r="233" spans="1:48" ht="16.5" customHeight="1">
      <c r="A233" s="28"/>
      <c r="B233" s="29" t="s">
        <v>44</v>
      </c>
      <c r="C233" s="30">
        <v>5</v>
      </c>
      <c r="D233" s="30">
        <v>2</v>
      </c>
      <c r="E233" s="30">
        <v>4</v>
      </c>
      <c r="F233" s="30">
        <f t="shared" si="254"/>
        <v>6</v>
      </c>
      <c r="G233" s="30">
        <v>1</v>
      </c>
      <c r="H233" s="30">
        <v>0</v>
      </c>
      <c r="I233" s="30">
        <f t="shared" si="256"/>
        <v>1</v>
      </c>
      <c r="J233" s="30">
        <v>15</v>
      </c>
      <c r="K233" s="30">
        <v>12</v>
      </c>
      <c r="L233" s="30">
        <v>10</v>
      </c>
      <c r="M233" s="30">
        <f t="shared" si="255"/>
        <v>22</v>
      </c>
      <c r="N233" s="30">
        <v>9</v>
      </c>
      <c r="O233" s="30">
        <v>9</v>
      </c>
      <c r="P233" s="30">
        <f t="shared" si="240"/>
        <v>18</v>
      </c>
      <c r="Q233" s="30">
        <v>0</v>
      </c>
      <c r="R233" s="30">
        <v>0</v>
      </c>
      <c r="S233" s="30">
        <v>0</v>
      </c>
      <c r="T233" s="30">
        <f t="shared" si="244"/>
        <v>0</v>
      </c>
      <c r="U233" s="30">
        <v>0</v>
      </c>
      <c r="V233" s="30">
        <v>0</v>
      </c>
      <c r="W233" s="30">
        <f t="shared" si="245"/>
        <v>0</v>
      </c>
      <c r="X233" s="30">
        <f t="shared" si="246"/>
        <v>10</v>
      </c>
      <c r="Y233" s="30">
        <f t="shared" si="241"/>
        <v>9</v>
      </c>
      <c r="Z233" s="30">
        <f t="shared" si="247"/>
        <v>19</v>
      </c>
      <c r="AA233" s="30">
        <v>0</v>
      </c>
      <c r="AB233" s="30">
        <v>0</v>
      </c>
      <c r="AC233" s="30">
        <v>0</v>
      </c>
      <c r="AD233" s="30">
        <f t="shared" si="248"/>
        <v>0</v>
      </c>
      <c r="AE233" s="30">
        <v>0</v>
      </c>
      <c r="AF233" s="30">
        <v>0</v>
      </c>
      <c r="AG233" s="30">
        <v>0</v>
      </c>
      <c r="AH233" s="30">
        <f t="shared" si="249"/>
        <v>0</v>
      </c>
      <c r="AI233" s="30">
        <v>0</v>
      </c>
      <c r="AJ233" s="30">
        <v>0</v>
      </c>
      <c r="AK233" s="30">
        <v>0</v>
      </c>
      <c r="AL233" s="30">
        <f t="shared" si="250"/>
        <v>0</v>
      </c>
      <c r="AM233" s="30">
        <f t="shared" si="251"/>
        <v>10</v>
      </c>
      <c r="AN233" s="30">
        <f t="shared" si="252"/>
        <v>9</v>
      </c>
      <c r="AO233" s="31">
        <f t="shared" si="253"/>
        <v>19</v>
      </c>
      <c r="AP233" s="32">
        <v>1</v>
      </c>
      <c r="AQ233" s="31">
        <f t="shared" si="232"/>
        <v>10</v>
      </c>
      <c r="AR233" s="31">
        <f t="shared" si="233"/>
        <v>9</v>
      </c>
      <c r="AS233" s="31">
        <f t="shared" si="234"/>
        <v>19</v>
      </c>
      <c r="AT233" s="31" t="str">
        <f t="shared" si="235"/>
        <v>0</v>
      </c>
      <c r="AU233" s="31" t="str">
        <f t="shared" si="236"/>
        <v>0</v>
      </c>
      <c r="AV233" s="31">
        <f t="shared" si="237"/>
        <v>0</v>
      </c>
    </row>
    <row r="234" spans="1:48" ht="16.5" customHeight="1">
      <c r="A234" s="28"/>
      <c r="B234" s="29" t="s">
        <v>45</v>
      </c>
      <c r="C234" s="30">
        <v>5</v>
      </c>
      <c r="D234" s="30">
        <v>1</v>
      </c>
      <c r="E234" s="30">
        <v>0</v>
      </c>
      <c r="F234" s="30">
        <f t="shared" si="254"/>
        <v>1</v>
      </c>
      <c r="G234" s="30">
        <v>0</v>
      </c>
      <c r="H234" s="30">
        <v>0</v>
      </c>
      <c r="I234" s="30">
        <f t="shared" si="256"/>
        <v>0</v>
      </c>
      <c r="J234" s="30">
        <v>15</v>
      </c>
      <c r="K234" s="30">
        <v>12</v>
      </c>
      <c r="L234" s="30">
        <v>3</v>
      </c>
      <c r="M234" s="30">
        <f t="shared" si="255"/>
        <v>15</v>
      </c>
      <c r="N234" s="30">
        <v>10</v>
      </c>
      <c r="O234" s="30">
        <v>6</v>
      </c>
      <c r="P234" s="30">
        <f t="shared" si="240"/>
        <v>16</v>
      </c>
      <c r="Q234" s="30">
        <v>0</v>
      </c>
      <c r="R234" s="30">
        <v>0</v>
      </c>
      <c r="S234" s="30">
        <v>0</v>
      </c>
      <c r="T234" s="30">
        <f t="shared" si="244"/>
        <v>0</v>
      </c>
      <c r="U234" s="30">
        <v>0</v>
      </c>
      <c r="V234" s="30">
        <v>0</v>
      </c>
      <c r="W234" s="30">
        <f t="shared" si="245"/>
        <v>0</v>
      </c>
      <c r="X234" s="30">
        <f t="shared" si="246"/>
        <v>10</v>
      </c>
      <c r="Y234" s="30">
        <f t="shared" si="241"/>
        <v>6</v>
      </c>
      <c r="Z234" s="30">
        <f t="shared" si="247"/>
        <v>16</v>
      </c>
      <c r="AA234" s="30">
        <v>0</v>
      </c>
      <c r="AB234" s="30">
        <v>0</v>
      </c>
      <c r="AC234" s="30">
        <v>0</v>
      </c>
      <c r="AD234" s="30">
        <f t="shared" si="248"/>
        <v>0</v>
      </c>
      <c r="AE234" s="30">
        <v>0</v>
      </c>
      <c r="AF234" s="30">
        <v>0</v>
      </c>
      <c r="AG234" s="30">
        <v>0</v>
      </c>
      <c r="AH234" s="30">
        <f t="shared" si="249"/>
        <v>0</v>
      </c>
      <c r="AI234" s="30">
        <v>0</v>
      </c>
      <c r="AJ234" s="30">
        <v>0</v>
      </c>
      <c r="AK234" s="30">
        <v>0</v>
      </c>
      <c r="AL234" s="30">
        <f t="shared" si="250"/>
        <v>0</v>
      </c>
      <c r="AM234" s="30">
        <f t="shared" si="251"/>
        <v>10</v>
      </c>
      <c r="AN234" s="30">
        <f t="shared" si="252"/>
        <v>6</v>
      </c>
      <c r="AO234" s="31">
        <f t="shared" si="253"/>
        <v>16</v>
      </c>
      <c r="AP234" s="32">
        <v>2</v>
      </c>
      <c r="AQ234" s="31" t="str">
        <f t="shared" si="232"/>
        <v>0</v>
      </c>
      <c r="AR234" s="31" t="str">
        <f t="shared" si="233"/>
        <v>0</v>
      </c>
      <c r="AS234" s="31">
        <f t="shared" si="234"/>
        <v>0</v>
      </c>
      <c r="AT234" s="31">
        <f t="shared" si="235"/>
        <v>10</v>
      </c>
      <c r="AU234" s="31">
        <f t="shared" si="236"/>
        <v>6</v>
      </c>
      <c r="AV234" s="31">
        <f t="shared" si="237"/>
        <v>16</v>
      </c>
    </row>
    <row r="235" spans="1:48" ht="16.5" customHeight="1">
      <c r="A235" s="28"/>
      <c r="B235" s="29" t="s">
        <v>41</v>
      </c>
      <c r="C235" s="30">
        <v>5</v>
      </c>
      <c r="D235" s="30">
        <v>1</v>
      </c>
      <c r="E235" s="30">
        <v>3</v>
      </c>
      <c r="F235" s="30">
        <f t="shared" si="254"/>
        <v>4</v>
      </c>
      <c r="G235" s="30">
        <v>0</v>
      </c>
      <c r="H235" s="30">
        <v>1</v>
      </c>
      <c r="I235" s="30">
        <f t="shared" si="256"/>
        <v>1</v>
      </c>
      <c r="J235" s="30">
        <v>15</v>
      </c>
      <c r="K235" s="30">
        <v>12</v>
      </c>
      <c r="L235" s="30">
        <v>7</v>
      </c>
      <c r="M235" s="30">
        <f t="shared" si="255"/>
        <v>19</v>
      </c>
      <c r="N235" s="30">
        <v>10</v>
      </c>
      <c r="O235" s="30">
        <v>10</v>
      </c>
      <c r="P235" s="30">
        <f t="shared" si="240"/>
        <v>20</v>
      </c>
      <c r="Q235" s="30">
        <v>0</v>
      </c>
      <c r="R235" s="30">
        <v>0</v>
      </c>
      <c r="S235" s="30">
        <v>0</v>
      </c>
      <c r="T235" s="30">
        <f t="shared" si="244"/>
        <v>0</v>
      </c>
      <c r="U235" s="30">
        <v>0</v>
      </c>
      <c r="V235" s="30">
        <v>0</v>
      </c>
      <c r="W235" s="30">
        <f t="shared" si="245"/>
        <v>0</v>
      </c>
      <c r="X235" s="30">
        <f t="shared" si="246"/>
        <v>10</v>
      </c>
      <c r="Y235" s="30">
        <f t="shared" si="241"/>
        <v>11</v>
      </c>
      <c r="Z235" s="30">
        <f t="shared" si="247"/>
        <v>21</v>
      </c>
      <c r="AA235" s="30">
        <v>0</v>
      </c>
      <c r="AB235" s="30">
        <v>0</v>
      </c>
      <c r="AC235" s="30">
        <v>0</v>
      </c>
      <c r="AD235" s="30">
        <f t="shared" si="248"/>
        <v>0</v>
      </c>
      <c r="AE235" s="30">
        <v>0</v>
      </c>
      <c r="AF235" s="30">
        <v>0</v>
      </c>
      <c r="AG235" s="30">
        <v>0</v>
      </c>
      <c r="AH235" s="30">
        <f t="shared" si="249"/>
        <v>0</v>
      </c>
      <c r="AI235" s="30">
        <v>0</v>
      </c>
      <c r="AJ235" s="30">
        <v>0</v>
      </c>
      <c r="AK235" s="30">
        <v>0</v>
      </c>
      <c r="AL235" s="30">
        <f t="shared" si="250"/>
        <v>0</v>
      </c>
      <c r="AM235" s="30">
        <f t="shared" si="251"/>
        <v>10</v>
      </c>
      <c r="AN235" s="30">
        <f t="shared" si="252"/>
        <v>11</v>
      </c>
      <c r="AO235" s="31">
        <f t="shared" si="253"/>
        <v>21</v>
      </c>
      <c r="AP235" s="32">
        <v>1</v>
      </c>
      <c r="AQ235" s="31">
        <f t="shared" si="232"/>
        <v>10</v>
      </c>
      <c r="AR235" s="31">
        <f t="shared" si="233"/>
        <v>11</v>
      </c>
      <c r="AS235" s="31">
        <f t="shared" si="234"/>
        <v>21</v>
      </c>
      <c r="AT235" s="31" t="str">
        <f t="shared" si="235"/>
        <v>0</v>
      </c>
      <c r="AU235" s="31" t="str">
        <f t="shared" si="236"/>
        <v>0</v>
      </c>
      <c r="AV235" s="31">
        <f t="shared" si="237"/>
        <v>0</v>
      </c>
    </row>
    <row r="236" spans="1:48" ht="16.5" customHeight="1">
      <c r="A236" s="28"/>
      <c r="B236" s="29" t="s">
        <v>48</v>
      </c>
      <c r="C236" s="30">
        <v>5</v>
      </c>
      <c r="D236" s="30">
        <v>0</v>
      </c>
      <c r="E236" s="30">
        <v>1</v>
      </c>
      <c r="F236" s="30">
        <f t="shared" si="254"/>
        <v>1</v>
      </c>
      <c r="G236" s="30">
        <v>0</v>
      </c>
      <c r="H236" s="30">
        <v>0</v>
      </c>
      <c r="I236" s="30">
        <f t="shared" si="256"/>
        <v>0</v>
      </c>
      <c r="J236" s="30">
        <v>15</v>
      </c>
      <c r="K236" s="30">
        <v>11</v>
      </c>
      <c r="L236" s="30">
        <v>6</v>
      </c>
      <c r="M236" s="30">
        <f t="shared" si="255"/>
        <v>17</v>
      </c>
      <c r="N236" s="30">
        <v>13</v>
      </c>
      <c r="O236" s="30">
        <v>8</v>
      </c>
      <c r="P236" s="30">
        <f t="shared" si="240"/>
        <v>21</v>
      </c>
      <c r="Q236" s="30">
        <v>0</v>
      </c>
      <c r="R236" s="30">
        <v>0</v>
      </c>
      <c r="S236" s="30">
        <v>0</v>
      </c>
      <c r="T236" s="30">
        <f t="shared" si="244"/>
        <v>0</v>
      </c>
      <c r="U236" s="30">
        <v>0</v>
      </c>
      <c r="V236" s="30">
        <v>0</v>
      </c>
      <c r="W236" s="30">
        <f t="shared" si="245"/>
        <v>0</v>
      </c>
      <c r="X236" s="30">
        <f t="shared" si="246"/>
        <v>13</v>
      </c>
      <c r="Y236" s="30">
        <f t="shared" si="241"/>
        <v>8</v>
      </c>
      <c r="Z236" s="30">
        <f t="shared" si="247"/>
        <v>21</v>
      </c>
      <c r="AA236" s="30">
        <v>0</v>
      </c>
      <c r="AB236" s="30">
        <v>0</v>
      </c>
      <c r="AC236" s="30">
        <v>0</v>
      </c>
      <c r="AD236" s="30">
        <f t="shared" si="248"/>
        <v>0</v>
      </c>
      <c r="AE236" s="30">
        <v>0</v>
      </c>
      <c r="AF236" s="30">
        <v>0</v>
      </c>
      <c r="AG236" s="30">
        <v>0</v>
      </c>
      <c r="AH236" s="30">
        <f t="shared" si="249"/>
        <v>0</v>
      </c>
      <c r="AI236" s="30">
        <v>0</v>
      </c>
      <c r="AJ236" s="30">
        <v>0</v>
      </c>
      <c r="AK236" s="30">
        <v>0</v>
      </c>
      <c r="AL236" s="30">
        <f t="shared" si="250"/>
        <v>0</v>
      </c>
      <c r="AM236" s="30">
        <f t="shared" si="251"/>
        <v>13</v>
      </c>
      <c r="AN236" s="30">
        <f t="shared" si="252"/>
        <v>8</v>
      </c>
      <c r="AO236" s="31">
        <f t="shared" si="253"/>
        <v>21</v>
      </c>
      <c r="AP236" s="32">
        <v>2</v>
      </c>
      <c r="AQ236" s="31" t="str">
        <f t="shared" si="232"/>
        <v>0</v>
      </c>
      <c r="AR236" s="31" t="str">
        <f t="shared" si="233"/>
        <v>0</v>
      </c>
      <c r="AS236" s="31">
        <f t="shared" si="234"/>
        <v>0</v>
      </c>
      <c r="AT236" s="31">
        <f t="shared" si="235"/>
        <v>13</v>
      </c>
      <c r="AU236" s="31">
        <f t="shared" si="236"/>
        <v>8</v>
      </c>
      <c r="AV236" s="31">
        <f t="shared" si="237"/>
        <v>21</v>
      </c>
    </row>
    <row r="237" spans="1:48" ht="16.5" customHeight="1">
      <c r="A237" s="28"/>
      <c r="B237" s="29" t="s">
        <v>50</v>
      </c>
      <c r="C237" s="30">
        <v>10</v>
      </c>
      <c r="D237" s="30">
        <v>7</v>
      </c>
      <c r="E237" s="30">
        <v>7</v>
      </c>
      <c r="F237" s="30">
        <f t="shared" si="254"/>
        <v>14</v>
      </c>
      <c r="G237" s="30">
        <v>3</v>
      </c>
      <c r="H237" s="30">
        <v>2</v>
      </c>
      <c r="I237" s="30">
        <f t="shared" si="256"/>
        <v>5</v>
      </c>
      <c r="J237" s="30">
        <v>15</v>
      </c>
      <c r="K237" s="30">
        <v>19</v>
      </c>
      <c r="L237" s="30">
        <v>48</v>
      </c>
      <c r="M237" s="30">
        <f t="shared" si="255"/>
        <v>67</v>
      </c>
      <c r="N237" s="30">
        <v>7</v>
      </c>
      <c r="O237" s="30">
        <v>14</v>
      </c>
      <c r="P237" s="30">
        <f t="shared" si="240"/>
        <v>21</v>
      </c>
      <c r="Q237" s="30">
        <v>0</v>
      </c>
      <c r="R237" s="30">
        <v>0</v>
      </c>
      <c r="S237" s="30">
        <v>0</v>
      </c>
      <c r="T237" s="30">
        <f t="shared" si="244"/>
        <v>0</v>
      </c>
      <c r="U237" s="30">
        <v>0</v>
      </c>
      <c r="V237" s="30">
        <v>0</v>
      </c>
      <c r="W237" s="30">
        <f t="shared" si="245"/>
        <v>0</v>
      </c>
      <c r="X237" s="30">
        <f t="shared" si="246"/>
        <v>10</v>
      </c>
      <c r="Y237" s="30">
        <f t="shared" si="241"/>
        <v>16</v>
      </c>
      <c r="Z237" s="30">
        <f t="shared" si="247"/>
        <v>26</v>
      </c>
      <c r="AA237" s="30">
        <v>0</v>
      </c>
      <c r="AB237" s="30">
        <v>0</v>
      </c>
      <c r="AC237" s="30">
        <v>0</v>
      </c>
      <c r="AD237" s="30">
        <f t="shared" si="248"/>
        <v>0</v>
      </c>
      <c r="AE237" s="30">
        <v>0</v>
      </c>
      <c r="AF237" s="30">
        <v>0</v>
      </c>
      <c r="AG237" s="30">
        <v>0</v>
      </c>
      <c r="AH237" s="30">
        <f t="shared" si="249"/>
        <v>0</v>
      </c>
      <c r="AI237" s="30">
        <v>0</v>
      </c>
      <c r="AJ237" s="30">
        <v>0</v>
      </c>
      <c r="AK237" s="30">
        <v>0</v>
      </c>
      <c r="AL237" s="30">
        <f t="shared" si="250"/>
        <v>0</v>
      </c>
      <c r="AM237" s="30">
        <f t="shared" si="251"/>
        <v>10</v>
      </c>
      <c r="AN237" s="30">
        <f t="shared" si="252"/>
        <v>16</v>
      </c>
      <c r="AO237" s="31">
        <f t="shared" si="253"/>
        <v>26</v>
      </c>
      <c r="AP237" s="32">
        <v>2</v>
      </c>
      <c r="AQ237" s="31" t="str">
        <f t="shared" si="232"/>
        <v>0</v>
      </c>
      <c r="AR237" s="31" t="str">
        <f t="shared" si="233"/>
        <v>0</v>
      </c>
      <c r="AS237" s="31">
        <f t="shared" si="234"/>
        <v>0</v>
      </c>
      <c r="AT237" s="31">
        <f t="shared" si="235"/>
        <v>10</v>
      </c>
      <c r="AU237" s="31">
        <f t="shared" si="236"/>
        <v>16</v>
      </c>
      <c r="AV237" s="31">
        <f t="shared" si="237"/>
        <v>26</v>
      </c>
    </row>
    <row r="238" spans="1:48" ht="16.5" customHeight="1">
      <c r="A238" s="28"/>
      <c r="B238" s="29" t="s">
        <v>49</v>
      </c>
      <c r="C238" s="30">
        <v>15</v>
      </c>
      <c r="D238" s="30">
        <v>3</v>
      </c>
      <c r="E238" s="30">
        <v>32</v>
      </c>
      <c r="F238" s="30">
        <f t="shared" si="254"/>
        <v>35</v>
      </c>
      <c r="G238" s="30">
        <v>0</v>
      </c>
      <c r="H238" s="30">
        <v>14</v>
      </c>
      <c r="I238" s="30">
        <f t="shared" si="256"/>
        <v>14</v>
      </c>
      <c r="J238" s="30">
        <v>15</v>
      </c>
      <c r="K238" s="30">
        <v>87</v>
      </c>
      <c r="L238" s="30">
        <v>135</v>
      </c>
      <c r="M238" s="30">
        <f t="shared" si="255"/>
        <v>222</v>
      </c>
      <c r="N238" s="30">
        <v>6</v>
      </c>
      <c r="O238" s="30">
        <v>12</v>
      </c>
      <c r="P238" s="30">
        <f t="shared" si="240"/>
        <v>18</v>
      </c>
      <c r="Q238" s="30">
        <v>0</v>
      </c>
      <c r="R238" s="30">
        <v>0</v>
      </c>
      <c r="S238" s="30">
        <v>0</v>
      </c>
      <c r="T238" s="30">
        <f t="shared" si="244"/>
        <v>0</v>
      </c>
      <c r="U238" s="30">
        <v>0</v>
      </c>
      <c r="V238" s="30">
        <v>0</v>
      </c>
      <c r="W238" s="30">
        <f t="shared" si="245"/>
        <v>0</v>
      </c>
      <c r="X238" s="30">
        <f t="shared" si="246"/>
        <v>6</v>
      </c>
      <c r="Y238" s="30">
        <f t="shared" si="241"/>
        <v>26</v>
      </c>
      <c r="Z238" s="30">
        <f t="shared" si="247"/>
        <v>32</v>
      </c>
      <c r="AA238" s="30">
        <v>0</v>
      </c>
      <c r="AB238" s="30">
        <v>0</v>
      </c>
      <c r="AC238" s="30">
        <v>0</v>
      </c>
      <c r="AD238" s="30">
        <f t="shared" si="248"/>
        <v>0</v>
      </c>
      <c r="AE238" s="30">
        <v>0</v>
      </c>
      <c r="AF238" s="30">
        <v>0</v>
      </c>
      <c r="AG238" s="30">
        <v>0</v>
      </c>
      <c r="AH238" s="30">
        <f t="shared" si="249"/>
        <v>0</v>
      </c>
      <c r="AI238" s="30">
        <v>0</v>
      </c>
      <c r="AJ238" s="30">
        <v>0</v>
      </c>
      <c r="AK238" s="30">
        <v>0</v>
      </c>
      <c r="AL238" s="30">
        <f t="shared" si="250"/>
        <v>0</v>
      </c>
      <c r="AM238" s="30">
        <f t="shared" si="251"/>
        <v>6</v>
      </c>
      <c r="AN238" s="30">
        <f t="shared" si="252"/>
        <v>26</v>
      </c>
      <c r="AO238" s="31">
        <f t="shared" si="253"/>
        <v>32</v>
      </c>
      <c r="AP238" s="32">
        <v>2</v>
      </c>
      <c r="AQ238" s="31" t="str">
        <f t="shared" si="232"/>
        <v>0</v>
      </c>
      <c r="AR238" s="31" t="str">
        <f t="shared" si="233"/>
        <v>0</v>
      </c>
      <c r="AS238" s="31">
        <f t="shared" si="234"/>
        <v>0</v>
      </c>
      <c r="AT238" s="31">
        <f t="shared" si="235"/>
        <v>6</v>
      </c>
      <c r="AU238" s="31">
        <f t="shared" si="236"/>
        <v>26</v>
      </c>
      <c r="AV238" s="31">
        <f t="shared" si="237"/>
        <v>32</v>
      </c>
    </row>
    <row r="239" spans="1:48" ht="16.5" customHeight="1">
      <c r="A239" s="28"/>
      <c r="B239" s="29" t="s">
        <v>47</v>
      </c>
      <c r="C239" s="30">
        <v>10</v>
      </c>
      <c r="D239" s="30">
        <v>5</v>
      </c>
      <c r="E239" s="30">
        <v>7</v>
      </c>
      <c r="F239" s="30">
        <f t="shared" si="254"/>
        <v>12</v>
      </c>
      <c r="G239" s="30">
        <v>3</v>
      </c>
      <c r="H239" s="30">
        <v>3</v>
      </c>
      <c r="I239" s="30">
        <f t="shared" si="256"/>
        <v>6</v>
      </c>
      <c r="J239" s="30">
        <v>20</v>
      </c>
      <c r="K239" s="30">
        <v>60</v>
      </c>
      <c r="L239" s="30">
        <v>45</v>
      </c>
      <c r="M239" s="30">
        <f t="shared" si="255"/>
        <v>105</v>
      </c>
      <c r="N239" s="30">
        <v>10</v>
      </c>
      <c r="O239" s="30">
        <v>13</v>
      </c>
      <c r="P239" s="30">
        <f t="shared" si="240"/>
        <v>23</v>
      </c>
      <c r="Q239" s="30">
        <v>0</v>
      </c>
      <c r="R239" s="30">
        <v>0</v>
      </c>
      <c r="S239" s="30">
        <v>0</v>
      </c>
      <c r="T239" s="30">
        <f t="shared" si="244"/>
        <v>0</v>
      </c>
      <c r="U239" s="30">
        <v>0</v>
      </c>
      <c r="V239" s="30">
        <v>0</v>
      </c>
      <c r="W239" s="30">
        <f t="shared" si="245"/>
        <v>0</v>
      </c>
      <c r="X239" s="30">
        <f t="shared" si="246"/>
        <v>13</v>
      </c>
      <c r="Y239" s="30">
        <f t="shared" si="241"/>
        <v>16</v>
      </c>
      <c r="Z239" s="30">
        <f t="shared" si="247"/>
        <v>29</v>
      </c>
      <c r="AA239" s="30">
        <v>0</v>
      </c>
      <c r="AB239" s="30">
        <v>0</v>
      </c>
      <c r="AC239" s="30">
        <v>0</v>
      </c>
      <c r="AD239" s="30">
        <f t="shared" si="248"/>
        <v>0</v>
      </c>
      <c r="AE239" s="30">
        <v>0</v>
      </c>
      <c r="AF239" s="30">
        <v>0</v>
      </c>
      <c r="AG239" s="30">
        <v>0</v>
      </c>
      <c r="AH239" s="30">
        <f t="shared" si="249"/>
        <v>0</v>
      </c>
      <c r="AI239" s="30">
        <v>0</v>
      </c>
      <c r="AJ239" s="30">
        <v>0</v>
      </c>
      <c r="AK239" s="30">
        <v>0</v>
      </c>
      <c r="AL239" s="30">
        <f t="shared" si="250"/>
        <v>0</v>
      </c>
      <c r="AM239" s="30">
        <f t="shared" si="251"/>
        <v>13</v>
      </c>
      <c r="AN239" s="30">
        <f t="shared" si="252"/>
        <v>16</v>
      </c>
      <c r="AO239" s="31">
        <f t="shared" si="253"/>
        <v>29</v>
      </c>
      <c r="AP239" s="32">
        <v>2</v>
      </c>
      <c r="AQ239" s="31" t="str">
        <f t="shared" si="232"/>
        <v>0</v>
      </c>
      <c r="AR239" s="31" t="str">
        <f t="shared" si="233"/>
        <v>0</v>
      </c>
      <c r="AS239" s="31">
        <f t="shared" si="234"/>
        <v>0</v>
      </c>
      <c r="AT239" s="31">
        <f t="shared" si="235"/>
        <v>13</v>
      </c>
      <c r="AU239" s="31">
        <f t="shared" si="236"/>
        <v>16</v>
      </c>
      <c r="AV239" s="31">
        <f t="shared" si="237"/>
        <v>29</v>
      </c>
    </row>
    <row r="240" spans="1:48" ht="16.5" customHeight="1">
      <c r="A240" s="28"/>
      <c r="B240" s="29" t="s">
        <v>46</v>
      </c>
      <c r="C240" s="30">
        <v>15</v>
      </c>
      <c r="D240" s="30">
        <v>9</v>
      </c>
      <c r="E240" s="30">
        <v>33</v>
      </c>
      <c r="F240" s="30">
        <f t="shared" si="254"/>
        <v>42</v>
      </c>
      <c r="G240" s="30">
        <v>0</v>
      </c>
      <c r="H240" s="30">
        <v>6</v>
      </c>
      <c r="I240" s="30">
        <f t="shared" si="256"/>
        <v>6</v>
      </c>
      <c r="J240" s="30">
        <v>15</v>
      </c>
      <c r="K240" s="30">
        <v>78</v>
      </c>
      <c r="L240" s="30">
        <v>96</v>
      </c>
      <c r="M240" s="30">
        <f t="shared" si="255"/>
        <v>174</v>
      </c>
      <c r="N240" s="30">
        <v>5</v>
      </c>
      <c r="O240" s="30">
        <v>16</v>
      </c>
      <c r="P240" s="30">
        <f t="shared" si="240"/>
        <v>21</v>
      </c>
      <c r="Q240" s="30">
        <v>0</v>
      </c>
      <c r="R240" s="30">
        <v>0</v>
      </c>
      <c r="S240" s="30">
        <v>0</v>
      </c>
      <c r="T240" s="30">
        <f t="shared" si="244"/>
        <v>0</v>
      </c>
      <c r="U240" s="30">
        <v>0</v>
      </c>
      <c r="V240" s="30">
        <v>0</v>
      </c>
      <c r="W240" s="30">
        <f t="shared" si="245"/>
        <v>0</v>
      </c>
      <c r="X240" s="30">
        <f t="shared" si="246"/>
        <v>5</v>
      </c>
      <c r="Y240" s="30">
        <f t="shared" si="241"/>
        <v>22</v>
      </c>
      <c r="Z240" s="30">
        <f t="shared" si="247"/>
        <v>27</v>
      </c>
      <c r="AA240" s="30">
        <v>0</v>
      </c>
      <c r="AB240" s="30">
        <v>0</v>
      </c>
      <c r="AC240" s="30">
        <v>0</v>
      </c>
      <c r="AD240" s="30">
        <f t="shared" si="248"/>
        <v>0</v>
      </c>
      <c r="AE240" s="30">
        <v>0</v>
      </c>
      <c r="AF240" s="30">
        <v>0</v>
      </c>
      <c r="AG240" s="30">
        <v>0</v>
      </c>
      <c r="AH240" s="30">
        <f t="shared" si="249"/>
        <v>0</v>
      </c>
      <c r="AI240" s="30">
        <v>0</v>
      </c>
      <c r="AJ240" s="30">
        <v>0</v>
      </c>
      <c r="AK240" s="30">
        <v>0</v>
      </c>
      <c r="AL240" s="30">
        <f t="shared" si="250"/>
        <v>0</v>
      </c>
      <c r="AM240" s="30">
        <f t="shared" si="251"/>
        <v>5</v>
      </c>
      <c r="AN240" s="30">
        <f t="shared" si="252"/>
        <v>22</v>
      </c>
      <c r="AO240" s="31">
        <f t="shared" si="253"/>
        <v>27</v>
      </c>
      <c r="AP240" s="32">
        <v>2</v>
      </c>
      <c r="AQ240" s="31" t="str">
        <f t="shared" si="232"/>
        <v>0</v>
      </c>
      <c r="AR240" s="31" t="str">
        <f t="shared" si="233"/>
        <v>0</v>
      </c>
      <c r="AS240" s="31">
        <f t="shared" si="234"/>
        <v>0</v>
      </c>
      <c r="AT240" s="31">
        <f t="shared" si="235"/>
        <v>5</v>
      </c>
      <c r="AU240" s="31">
        <f t="shared" si="236"/>
        <v>22</v>
      </c>
      <c r="AV240" s="31">
        <f t="shared" si="237"/>
        <v>27</v>
      </c>
    </row>
    <row r="241" spans="1:48" ht="16.5" customHeight="1">
      <c r="A241" s="28"/>
      <c r="B241" s="29" t="s">
        <v>51</v>
      </c>
      <c r="C241" s="30">
        <v>15</v>
      </c>
      <c r="D241" s="30">
        <v>8</v>
      </c>
      <c r="E241" s="30">
        <v>4</v>
      </c>
      <c r="F241" s="30">
        <f t="shared" si="254"/>
        <v>12</v>
      </c>
      <c r="G241" s="30">
        <v>6</v>
      </c>
      <c r="H241" s="30">
        <v>1</v>
      </c>
      <c r="I241" s="30">
        <f t="shared" si="256"/>
        <v>7</v>
      </c>
      <c r="J241" s="30">
        <v>15</v>
      </c>
      <c r="K241" s="30">
        <v>72</v>
      </c>
      <c r="L241" s="30">
        <v>4</v>
      </c>
      <c r="M241" s="30">
        <f t="shared" si="255"/>
        <v>76</v>
      </c>
      <c r="N241" s="30">
        <v>28</v>
      </c>
      <c r="O241" s="30">
        <v>0</v>
      </c>
      <c r="P241" s="30">
        <f t="shared" si="240"/>
        <v>28</v>
      </c>
      <c r="Q241" s="30">
        <v>0</v>
      </c>
      <c r="R241" s="30">
        <v>0</v>
      </c>
      <c r="S241" s="30">
        <v>0</v>
      </c>
      <c r="T241" s="30">
        <f t="shared" si="244"/>
        <v>0</v>
      </c>
      <c r="U241" s="30">
        <v>0</v>
      </c>
      <c r="V241" s="30">
        <v>0</v>
      </c>
      <c r="W241" s="30">
        <f t="shared" si="245"/>
        <v>0</v>
      </c>
      <c r="X241" s="30">
        <f t="shared" si="246"/>
        <v>34</v>
      </c>
      <c r="Y241" s="30">
        <f t="shared" si="241"/>
        <v>1</v>
      </c>
      <c r="Z241" s="30">
        <f t="shared" si="247"/>
        <v>35</v>
      </c>
      <c r="AA241" s="30">
        <v>0</v>
      </c>
      <c r="AB241" s="30">
        <v>0</v>
      </c>
      <c r="AC241" s="30">
        <v>0</v>
      </c>
      <c r="AD241" s="30">
        <f t="shared" si="248"/>
        <v>0</v>
      </c>
      <c r="AE241" s="30">
        <v>0</v>
      </c>
      <c r="AF241" s="30">
        <v>0</v>
      </c>
      <c r="AG241" s="30">
        <v>0</v>
      </c>
      <c r="AH241" s="30">
        <f t="shared" si="249"/>
        <v>0</v>
      </c>
      <c r="AI241" s="30">
        <v>0</v>
      </c>
      <c r="AJ241" s="30">
        <v>0</v>
      </c>
      <c r="AK241" s="30">
        <v>0</v>
      </c>
      <c r="AL241" s="30">
        <f t="shared" si="250"/>
        <v>0</v>
      </c>
      <c r="AM241" s="30">
        <f t="shared" si="251"/>
        <v>34</v>
      </c>
      <c r="AN241" s="30">
        <f t="shared" si="252"/>
        <v>1</v>
      </c>
      <c r="AO241" s="31">
        <f t="shared" si="253"/>
        <v>35</v>
      </c>
      <c r="AP241" s="32">
        <v>1</v>
      </c>
      <c r="AQ241" s="31">
        <f t="shared" si="232"/>
        <v>34</v>
      </c>
      <c r="AR241" s="31">
        <f t="shared" si="233"/>
        <v>1</v>
      </c>
      <c r="AS241" s="31">
        <f t="shared" si="234"/>
        <v>35</v>
      </c>
      <c r="AT241" s="31" t="str">
        <f t="shared" si="235"/>
        <v>0</v>
      </c>
      <c r="AU241" s="31" t="str">
        <f t="shared" si="236"/>
        <v>0</v>
      </c>
      <c r="AV241" s="31">
        <f t="shared" si="237"/>
        <v>0</v>
      </c>
    </row>
    <row r="242" spans="1:48" s="38" customFormat="1" ht="16.5" customHeight="1">
      <c r="A242" s="33"/>
      <c r="B242" s="34" t="s">
        <v>93</v>
      </c>
      <c r="C242" s="57">
        <f>SUM(C230:C241)</f>
        <v>100</v>
      </c>
      <c r="D242" s="84">
        <f t="shared" ref="D242:AV242" si="290">SUM(D230:D241)</f>
        <v>53</v>
      </c>
      <c r="E242" s="84">
        <f t="shared" si="290"/>
        <v>115</v>
      </c>
      <c r="F242" s="35">
        <f t="shared" si="290"/>
        <v>168</v>
      </c>
      <c r="G242" s="84">
        <f t="shared" si="290"/>
        <v>17</v>
      </c>
      <c r="H242" s="84">
        <f t="shared" si="290"/>
        <v>33</v>
      </c>
      <c r="I242" s="35">
        <f t="shared" si="290"/>
        <v>50</v>
      </c>
      <c r="J242" s="84">
        <f t="shared" si="290"/>
        <v>190</v>
      </c>
      <c r="K242" s="84">
        <f t="shared" si="290"/>
        <v>456</v>
      </c>
      <c r="L242" s="84">
        <f t="shared" si="290"/>
        <v>396</v>
      </c>
      <c r="M242" s="35">
        <f t="shared" si="290"/>
        <v>852</v>
      </c>
      <c r="N242" s="84">
        <f t="shared" si="290"/>
        <v>131</v>
      </c>
      <c r="O242" s="84">
        <f t="shared" si="290"/>
        <v>106</v>
      </c>
      <c r="P242" s="35">
        <f t="shared" si="290"/>
        <v>237</v>
      </c>
      <c r="Q242" s="84">
        <f t="shared" si="290"/>
        <v>0</v>
      </c>
      <c r="R242" s="84">
        <f t="shared" si="290"/>
        <v>0</v>
      </c>
      <c r="S242" s="84">
        <f t="shared" si="290"/>
        <v>0</v>
      </c>
      <c r="T242" s="35">
        <f t="shared" si="290"/>
        <v>0</v>
      </c>
      <c r="U242" s="84">
        <f t="shared" si="290"/>
        <v>0</v>
      </c>
      <c r="V242" s="84">
        <f t="shared" si="290"/>
        <v>0</v>
      </c>
      <c r="W242" s="35">
        <f t="shared" si="290"/>
        <v>0</v>
      </c>
      <c r="X242" s="35">
        <f t="shared" si="290"/>
        <v>148</v>
      </c>
      <c r="Y242" s="35">
        <f t="shared" si="290"/>
        <v>139</v>
      </c>
      <c r="Z242" s="35">
        <f t="shared" si="290"/>
        <v>287</v>
      </c>
      <c r="AA242" s="84">
        <f t="shared" si="290"/>
        <v>0</v>
      </c>
      <c r="AB242" s="84">
        <f t="shared" si="290"/>
        <v>0</v>
      </c>
      <c r="AC242" s="84">
        <f t="shared" si="290"/>
        <v>0</v>
      </c>
      <c r="AD242" s="35">
        <f t="shared" si="290"/>
        <v>0</v>
      </c>
      <c r="AE242" s="84">
        <f t="shared" si="290"/>
        <v>0</v>
      </c>
      <c r="AF242" s="84">
        <f t="shared" si="290"/>
        <v>0</v>
      </c>
      <c r="AG242" s="84">
        <f t="shared" si="290"/>
        <v>0</v>
      </c>
      <c r="AH242" s="35">
        <f t="shared" si="290"/>
        <v>0</v>
      </c>
      <c r="AI242" s="84">
        <f t="shared" si="290"/>
        <v>0</v>
      </c>
      <c r="AJ242" s="84">
        <f t="shared" si="290"/>
        <v>0</v>
      </c>
      <c r="AK242" s="84">
        <f t="shared" si="290"/>
        <v>0</v>
      </c>
      <c r="AL242" s="35">
        <f t="shared" si="290"/>
        <v>0</v>
      </c>
      <c r="AM242" s="35">
        <f t="shared" si="290"/>
        <v>148</v>
      </c>
      <c r="AN242" s="35">
        <f t="shared" si="290"/>
        <v>139</v>
      </c>
      <c r="AO242" s="36">
        <f t="shared" si="290"/>
        <v>287</v>
      </c>
      <c r="AP242" s="85">
        <f t="shared" si="290"/>
        <v>18</v>
      </c>
      <c r="AQ242" s="36">
        <f t="shared" si="290"/>
        <v>91</v>
      </c>
      <c r="AR242" s="36">
        <f t="shared" si="290"/>
        <v>45</v>
      </c>
      <c r="AS242" s="36">
        <f t="shared" si="290"/>
        <v>136</v>
      </c>
      <c r="AT242" s="36">
        <f t="shared" si="290"/>
        <v>57</v>
      </c>
      <c r="AU242" s="36">
        <f t="shared" si="290"/>
        <v>94</v>
      </c>
      <c r="AV242" s="36">
        <f t="shared" si="290"/>
        <v>151</v>
      </c>
    </row>
    <row r="243" spans="1:48" ht="16.5" customHeight="1">
      <c r="A243" s="28"/>
      <c r="B243" s="47" t="s">
        <v>96</v>
      </c>
      <c r="C243" s="48"/>
      <c r="D243" s="49"/>
      <c r="E243" s="49"/>
      <c r="F243" s="40"/>
      <c r="G243" s="49"/>
      <c r="H243" s="49"/>
      <c r="I243" s="40"/>
      <c r="J243" s="49"/>
      <c r="K243" s="49"/>
      <c r="L243" s="49"/>
      <c r="M243" s="40"/>
      <c r="N243" s="49"/>
      <c r="O243" s="49"/>
      <c r="P243" s="40"/>
      <c r="Q243" s="49"/>
      <c r="R243" s="49"/>
      <c r="S243" s="49"/>
      <c r="T243" s="40"/>
      <c r="U243" s="49"/>
      <c r="V243" s="49"/>
      <c r="W243" s="40"/>
      <c r="X243" s="40"/>
      <c r="Y243" s="40"/>
      <c r="Z243" s="40"/>
      <c r="AA243" s="49"/>
      <c r="AB243" s="49"/>
      <c r="AC243" s="49"/>
      <c r="AD243" s="40"/>
      <c r="AE243" s="49"/>
      <c r="AF243" s="49"/>
      <c r="AG243" s="49"/>
      <c r="AH243" s="40"/>
      <c r="AI243" s="49"/>
      <c r="AJ243" s="49"/>
      <c r="AK243" s="49"/>
      <c r="AL243" s="40"/>
      <c r="AM243" s="40"/>
      <c r="AN243" s="40"/>
      <c r="AO243" s="41"/>
      <c r="AP243" s="50"/>
      <c r="AQ243" s="41"/>
      <c r="AR243" s="41"/>
      <c r="AS243" s="41"/>
      <c r="AT243" s="41"/>
      <c r="AU243" s="41"/>
      <c r="AV243" s="43"/>
    </row>
    <row r="244" spans="1:48" ht="16.5" customHeight="1">
      <c r="A244" s="28"/>
      <c r="B244" s="29" t="s">
        <v>183</v>
      </c>
      <c r="C244" s="30">
        <v>35</v>
      </c>
      <c r="D244" s="30">
        <f>16+1</f>
        <v>17</v>
      </c>
      <c r="E244" s="30">
        <f>63+2</f>
        <v>65</v>
      </c>
      <c r="F244" s="30">
        <f t="shared" si="254"/>
        <v>82</v>
      </c>
      <c r="G244" s="30">
        <v>8</v>
      </c>
      <c r="H244" s="30">
        <v>23</v>
      </c>
      <c r="I244" s="30">
        <f t="shared" si="256"/>
        <v>31</v>
      </c>
      <c r="J244" s="30">
        <v>30</v>
      </c>
      <c r="K244" s="30">
        <v>34</v>
      </c>
      <c r="L244" s="30">
        <v>158</v>
      </c>
      <c r="M244" s="30">
        <f t="shared" si="255"/>
        <v>192</v>
      </c>
      <c r="N244" s="30">
        <v>13</v>
      </c>
      <c r="O244" s="30">
        <v>27</v>
      </c>
      <c r="P244" s="30">
        <f t="shared" si="240"/>
        <v>40</v>
      </c>
      <c r="Q244" s="30">
        <v>0</v>
      </c>
      <c r="R244" s="30">
        <v>0</v>
      </c>
      <c r="S244" s="30">
        <v>0</v>
      </c>
      <c r="T244" s="30">
        <f t="shared" si="244"/>
        <v>0</v>
      </c>
      <c r="U244" s="30">
        <v>0</v>
      </c>
      <c r="V244" s="30">
        <v>0</v>
      </c>
      <c r="W244" s="30">
        <f t="shared" si="245"/>
        <v>0</v>
      </c>
      <c r="X244" s="30">
        <f t="shared" si="246"/>
        <v>21</v>
      </c>
      <c r="Y244" s="30">
        <f t="shared" si="241"/>
        <v>50</v>
      </c>
      <c r="Z244" s="30">
        <f t="shared" si="247"/>
        <v>71</v>
      </c>
      <c r="AA244" s="30">
        <v>0</v>
      </c>
      <c r="AB244" s="30">
        <v>0</v>
      </c>
      <c r="AC244" s="30">
        <v>0</v>
      </c>
      <c r="AD244" s="30">
        <f t="shared" si="248"/>
        <v>0</v>
      </c>
      <c r="AE244" s="30">
        <v>0</v>
      </c>
      <c r="AF244" s="30">
        <v>0</v>
      </c>
      <c r="AG244" s="30">
        <v>0</v>
      </c>
      <c r="AH244" s="30">
        <f t="shared" si="249"/>
        <v>0</v>
      </c>
      <c r="AI244" s="30">
        <v>0</v>
      </c>
      <c r="AJ244" s="30">
        <v>0</v>
      </c>
      <c r="AK244" s="30">
        <v>0</v>
      </c>
      <c r="AL244" s="30">
        <f t="shared" si="250"/>
        <v>0</v>
      </c>
      <c r="AM244" s="30">
        <f t="shared" si="251"/>
        <v>21</v>
      </c>
      <c r="AN244" s="30">
        <f t="shared" si="252"/>
        <v>50</v>
      </c>
      <c r="AO244" s="31">
        <f t="shared" si="253"/>
        <v>71</v>
      </c>
      <c r="AP244" s="32">
        <v>1</v>
      </c>
      <c r="AQ244" s="31">
        <f t="shared" si="232"/>
        <v>21</v>
      </c>
      <c r="AR244" s="31">
        <f t="shared" si="233"/>
        <v>50</v>
      </c>
      <c r="AS244" s="31">
        <f t="shared" si="234"/>
        <v>71</v>
      </c>
      <c r="AT244" s="31" t="str">
        <f t="shared" si="235"/>
        <v>0</v>
      </c>
      <c r="AU244" s="31" t="str">
        <f t="shared" si="236"/>
        <v>0</v>
      </c>
      <c r="AV244" s="31">
        <f t="shared" si="237"/>
        <v>0</v>
      </c>
    </row>
    <row r="245" spans="1:48" ht="16.5" customHeight="1">
      <c r="A245" s="28"/>
      <c r="B245" s="29" t="s">
        <v>158</v>
      </c>
      <c r="C245" s="30">
        <v>13</v>
      </c>
      <c r="D245" s="30">
        <v>4</v>
      </c>
      <c r="E245" s="30">
        <v>3</v>
      </c>
      <c r="F245" s="30">
        <f t="shared" si="254"/>
        <v>7</v>
      </c>
      <c r="G245" s="30">
        <v>2</v>
      </c>
      <c r="H245" s="30">
        <v>0</v>
      </c>
      <c r="I245" s="30">
        <f t="shared" si="256"/>
        <v>2</v>
      </c>
      <c r="J245" s="30">
        <v>30</v>
      </c>
      <c r="K245" s="30">
        <v>21</v>
      </c>
      <c r="L245" s="30">
        <v>17</v>
      </c>
      <c r="M245" s="30">
        <f t="shared" si="255"/>
        <v>38</v>
      </c>
      <c r="N245" s="30">
        <v>13</v>
      </c>
      <c r="O245" s="30">
        <v>11</v>
      </c>
      <c r="P245" s="30">
        <f t="shared" si="240"/>
        <v>24</v>
      </c>
      <c r="Q245" s="30">
        <v>0</v>
      </c>
      <c r="R245" s="30">
        <v>0</v>
      </c>
      <c r="S245" s="30">
        <v>0</v>
      </c>
      <c r="T245" s="30">
        <f t="shared" si="244"/>
        <v>0</v>
      </c>
      <c r="U245" s="30">
        <v>0</v>
      </c>
      <c r="V245" s="30">
        <v>0</v>
      </c>
      <c r="W245" s="30">
        <f t="shared" si="245"/>
        <v>0</v>
      </c>
      <c r="X245" s="30">
        <f t="shared" si="246"/>
        <v>15</v>
      </c>
      <c r="Y245" s="30">
        <f t="shared" si="241"/>
        <v>11</v>
      </c>
      <c r="Z245" s="30">
        <f t="shared" si="247"/>
        <v>26</v>
      </c>
      <c r="AA245" s="30">
        <v>0</v>
      </c>
      <c r="AB245" s="30">
        <v>0</v>
      </c>
      <c r="AC245" s="30">
        <v>0</v>
      </c>
      <c r="AD245" s="30">
        <f t="shared" si="248"/>
        <v>0</v>
      </c>
      <c r="AE245" s="30">
        <v>0</v>
      </c>
      <c r="AF245" s="30">
        <v>0</v>
      </c>
      <c r="AG245" s="30">
        <v>0</v>
      </c>
      <c r="AH245" s="30">
        <f t="shared" si="249"/>
        <v>0</v>
      </c>
      <c r="AI245" s="30">
        <v>0</v>
      </c>
      <c r="AJ245" s="30">
        <v>0</v>
      </c>
      <c r="AK245" s="30">
        <v>0</v>
      </c>
      <c r="AL245" s="30">
        <f t="shared" si="250"/>
        <v>0</v>
      </c>
      <c r="AM245" s="30">
        <f t="shared" si="251"/>
        <v>15</v>
      </c>
      <c r="AN245" s="30">
        <f t="shared" si="252"/>
        <v>11</v>
      </c>
      <c r="AO245" s="31">
        <f t="shared" si="253"/>
        <v>26</v>
      </c>
      <c r="AP245" s="32">
        <v>1</v>
      </c>
      <c r="AQ245" s="31">
        <f t="shared" si="232"/>
        <v>15</v>
      </c>
      <c r="AR245" s="31">
        <f t="shared" si="233"/>
        <v>11</v>
      </c>
      <c r="AS245" s="31">
        <f t="shared" si="234"/>
        <v>26</v>
      </c>
      <c r="AT245" s="31" t="str">
        <f t="shared" si="235"/>
        <v>0</v>
      </c>
      <c r="AU245" s="31" t="str">
        <f t="shared" si="236"/>
        <v>0</v>
      </c>
      <c r="AV245" s="31">
        <f t="shared" si="237"/>
        <v>0</v>
      </c>
    </row>
    <row r="246" spans="1:48" ht="16.5" customHeight="1">
      <c r="A246" s="28"/>
      <c r="B246" s="29" t="s">
        <v>159</v>
      </c>
      <c r="C246" s="30">
        <v>10</v>
      </c>
      <c r="D246" s="30">
        <v>15</v>
      </c>
      <c r="E246" s="30">
        <v>14</v>
      </c>
      <c r="F246" s="30">
        <f t="shared" si="254"/>
        <v>29</v>
      </c>
      <c r="G246" s="30">
        <v>6</v>
      </c>
      <c r="H246" s="30">
        <v>6</v>
      </c>
      <c r="I246" s="30">
        <f t="shared" si="256"/>
        <v>12</v>
      </c>
      <c r="J246" s="30">
        <v>30</v>
      </c>
      <c r="K246" s="30">
        <v>46</v>
      </c>
      <c r="L246" s="30">
        <v>12</v>
      </c>
      <c r="M246" s="30">
        <f t="shared" si="255"/>
        <v>58</v>
      </c>
      <c r="N246" s="30">
        <v>24</v>
      </c>
      <c r="O246" s="30">
        <v>6</v>
      </c>
      <c r="P246" s="30">
        <f t="shared" si="240"/>
        <v>30</v>
      </c>
      <c r="Q246" s="30">
        <v>0</v>
      </c>
      <c r="R246" s="30">
        <v>0</v>
      </c>
      <c r="S246" s="30">
        <v>0</v>
      </c>
      <c r="T246" s="30">
        <f t="shared" si="244"/>
        <v>0</v>
      </c>
      <c r="U246" s="30">
        <v>0</v>
      </c>
      <c r="V246" s="30">
        <v>0</v>
      </c>
      <c r="W246" s="30">
        <f t="shared" si="245"/>
        <v>0</v>
      </c>
      <c r="X246" s="30">
        <f t="shared" si="246"/>
        <v>30</v>
      </c>
      <c r="Y246" s="30">
        <f t="shared" si="241"/>
        <v>12</v>
      </c>
      <c r="Z246" s="30">
        <f t="shared" si="247"/>
        <v>42</v>
      </c>
      <c r="AA246" s="30">
        <v>0</v>
      </c>
      <c r="AB246" s="30">
        <v>0</v>
      </c>
      <c r="AC246" s="30">
        <v>0</v>
      </c>
      <c r="AD246" s="30">
        <f t="shared" si="248"/>
        <v>0</v>
      </c>
      <c r="AE246" s="30">
        <v>0</v>
      </c>
      <c r="AF246" s="30">
        <v>0</v>
      </c>
      <c r="AG246" s="30">
        <v>0</v>
      </c>
      <c r="AH246" s="30">
        <f t="shared" si="249"/>
        <v>0</v>
      </c>
      <c r="AI246" s="30">
        <v>0</v>
      </c>
      <c r="AJ246" s="30">
        <v>0</v>
      </c>
      <c r="AK246" s="30">
        <v>0</v>
      </c>
      <c r="AL246" s="30">
        <f t="shared" si="250"/>
        <v>0</v>
      </c>
      <c r="AM246" s="30">
        <f t="shared" si="251"/>
        <v>30</v>
      </c>
      <c r="AN246" s="30">
        <f t="shared" si="252"/>
        <v>12</v>
      </c>
      <c r="AO246" s="31">
        <f t="shared" si="253"/>
        <v>42</v>
      </c>
      <c r="AP246" s="32">
        <v>1</v>
      </c>
      <c r="AQ246" s="31">
        <f t="shared" si="232"/>
        <v>30</v>
      </c>
      <c r="AR246" s="31">
        <f t="shared" si="233"/>
        <v>12</v>
      </c>
      <c r="AS246" s="31">
        <f t="shared" si="234"/>
        <v>42</v>
      </c>
      <c r="AT246" s="31" t="str">
        <f t="shared" si="235"/>
        <v>0</v>
      </c>
      <c r="AU246" s="31" t="str">
        <f t="shared" si="236"/>
        <v>0</v>
      </c>
      <c r="AV246" s="31">
        <f t="shared" si="237"/>
        <v>0</v>
      </c>
    </row>
    <row r="247" spans="1:48" s="38" customFormat="1" ht="16.5" customHeight="1">
      <c r="A247" s="33"/>
      <c r="B247" s="34" t="s">
        <v>93</v>
      </c>
      <c r="C247" s="57">
        <f>SUM(C244:C246)</f>
        <v>58</v>
      </c>
      <c r="D247" s="35">
        <f t="shared" ref="D247:AV247" si="291">SUM(D244:D246)</f>
        <v>36</v>
      </c>
      <c r="E247" s="35">
        <f t="shared" si="291"/>
        <v>82</v>
      </c>
      <c r="F247" s="35">
        <f t="shared" si="291"/>
        <v>118</v>
      </c>
      <c r="G247" s="35">
        <f t="shared" si="291"/>
        <v>16</v>
      </c>
      <c r="H247" s="35">
        <f t="shared" si="291"/>
        <v>29</v>
      </c>
      <c r="I247" s="35">
        <f t="shared" si="291"/>
        <v>45</v>
      </c>
      <c r="J247" s="35">
        <f t="shared" si="291"/>
        <v>90</v>
      </c>
      <c r="K247" s="35">
        <f t="shared" si="291"/>
        <v>101</v>
      </c>
      <c r="L247" s="35">
        <f t="shared" si="291"/>
        <v>187</v>
      </c>
      <c r="M247" s="35">
        <f t="shared" si="291"/>
        <v>288</v>
      </c>
      <c r="N247" s="35">
        <f t="shared" si="291"/>
        <v>50</v>
      </c>
      <c r="O247" s="35">
        <f t="shared" si="291"/>
        <v>44</v>
      </c>
      <c r="P247" s="35">
        <f t="shared" si="291"/>
        <v>94</v>
      </c>
      <c r="Q247" s="35">
        <f t="shared" si="291"/>
        <v>0</v>
      </c>
      <c r="R247" s="35">
        <f t="shared" si="291"/>
        <v>0</v>
      </c>
      <c r="S247" s="35">
        <f t="shared" si="291"/>
        <v>0</v>
      </c>
      <c r="T247" s="35">
        <f t="shared" si="291"/>
        <v>0</v>
      </c>
      <c r="U247" s="35">
        <f t="shared" si="291"/>
        <v>0</v>
      </c>
      <c r="V247" s="35">
        <f t="shared" si="291"/>
        <v>0</v>
      </c>
      <c r="W247" s="35">
        <f t="shared" si="291"/>
        <v>0</v>
      </c>
      <c r="X247" s="35">
        <f t="shared" si="291"/>
        <v>66</v>
      </c>
      <c r="Y247" s="35">
        <f t="shared" si="291"/>
        <v>73</v>
      </c>
      <c r="Z247" s="35">
        <f t="shared" si="291"/>
        <v>139</v>
      </c>
      <c r="AA247" s="35">
        <f t="shared" si="291"/>
        <v>0</v>
      </c>
      <c r="AB247" s="35">
        <f t="shared" si="291"/>
        <v>0</v>
      </c>
      <c r="AC247" s="35">
        <f t="shared" si="291"/>
        <v>0</v>
      </c>
      <c r="AD247" s="35">
        <f t="shared" si="291"/>
        <v>0</v>
      </c>
      <c r="AE247" s="35">
        <f t="shared" si="291"/>
        <v>0</v>
      </c>
      <c r="AF247" s="35">
        <f t="shared" si="291"/>
        <v>0</v>
      </c>
      <c r="AG247" s="35">
        <f t="shared" si="291"/>
        <v>0</v>
      </c>
      <c r="AH247" s="35">
        <f t="shared" si="291"/>
        <v>0</v>
      </c>
      <c r="AI247" s="35">
        <f t="shared" si="291"/>
        <v>0</v>
      </c>
      <c r="AJ247" s="35">
        <f t="shared" si="291"/>
        <v>0</v>
      </c>
      <c r="AK247" s="35">
        <f t="shared" si="291"/>
        <v>0</v>
      </c>
      <c r="AL247" s="35">
        <f t="shared" si="291"/>
        <v>0</v>
      </c>
      <c r="AM247" s="35">
        <f t="shared" si="291"/>
        <v>66</v>
      </c>
      <c r="AN247" s="35">
        <f t="shared" si="291"/>
        <v>73</v>
      </c>
      <c r="AO247" s="36">
        <f t="shared" si="291"/>
        <v>139</v>
      </c>
      <c r="AP247" s="54">
        <f t="shared" si="291"/>
        <v>3</v>
      </c>
      <c r="AQ247" s="36">
        <f t="shared" si="291"/>
        <v>66</v>
      </c>
      <c r="AR247" s="36">
        <f t="shared" si="291"/>
        <v>73</v>
      </c>
      <c r="AS247" s="36">
        <f t="shared" si="291"/>
        <v>139</v>
      </c>
      <c r="AT247" s="36">
        <f t="shared" si="291"/>
        <v>0</v>
      </c>
      <c r="AU247" s="36">
        <f t="shared" si="291"/>
        <v>0</v>
      </c>
      <c r="AV247" s="36">
        <f t="shared" si="291"/>
        <v>0</v>
      </c>
    </row>
    <row r="248" spans="1:48" s="38" customFormat="1" ht="16.5" customHeight="1">
      <c r="A248" s="33"/>
      <c r="B248" s="34" t="s">
        <v>95</v>
      </c>
      <c r="C248" s="57">
        <f>C242+C247</f>
        <v>158</v>
      </c>
      <c r="D248" s="35">
        <f t="shared" ref="D248:AV248" si="292">D242+D247</f>
        <v>89</v>
      </c>
      <c r="E248" s="35">
        <f t="shared" si="292"/>
        <v>197</v>
      </c>
      <c r="F248" s="35">
        <f t="shared" si="292"/>
        <v>286</v>
      </c>
      <c r="G248" s="35">
        <f t="shared" si="292"/>
        <v>33</v>
      </c>
      <c r="H248" s="35">
        <f t="shared" si="292"/>
        <v>62</v>
      </c>
      <c r="I248" s="35">
        <f t="shared" si="292"/>
        <v>95</v>
      </c>
      <c r="J248" s="35">
        <f t="shared" si="292"/>
        <v>280</v>
      </c>
      <c r="K248" s="35">
        <f t="shared" si="292"/>
        <v>557</v>
      </c>
      <c r="L248" s="35">
        <f t="shared" si="292"/>
        <v>583</v>
      </c>
      <c r="M248" s="35">
        <f t="shared" si="292"/>
        <v>1140</v>
      </c>
      <c r="N248" s="35">
        <f t="shared" si="292"/>
        <v>181</v>
      </c>
      <c r="O248" s="35">
        <f t="shared" si="292"/>
        <v>150</v>
      </c>
      <c r="P248" s="35">
        <f t="shared" si="292"/>
        <v>331</v>
      </c>
      <c r="Q248" s="35">
        <f t="shared" si="292"/>
        <v>0</v>
      </c>
      <c r="R248" s="35">
        <f t="shared" si="292"/>
        <v>0</v>
      </c>
      <c r="S248" s="35">
        <f t="shared" si="292"/>
        <v>0</v>
      </c>
      <c r="T248" s="35">
        <f t="shared" si="292"/>
        <v>0</v>
      </c>
      <c r="U248" s="35">
        <f t="shared" si="292"/>
        <v>0</v>
      </c>
      <c r="V248" s="35">
        <f t="shared" si="292"/>
        <v>0</v>
      </c>
      <c r="W248" s="35">
        <f t="shared" si="292"/>
        <v>0</v>
      </c>
      <c r="X248" s="35">
        <f t="shared" si="292"/>
        <v>214</v>
      </c>
      <c r="Y248" s="35">
        <f t="shared" si="292"/>
        <v>212</v>
      </c>
      <c r="Z248" s="35">
        <f t="shared" si="292"/>
        <v>426</v>
      </c>
      <c r="AA248" s="35">
        <f t="shared" si="292"/>
        <v>0</v>
      </c>
      <c r="AB248" s="35">
        <f t="shared" si="292"/>
        <v>0</v>
      </c>
      <c r="AC248" s="35">
        <f t="shared" si="292"/>
        <v>0</v>
      </c>
      <c r="AD248" s="35">
        <f t="shared" si="292"/>
        <v>0</v>
      </c>
      <c r="AE248" s="35">
        <f t="shared" si="292"/>
        <v>0</v>
      </c>
      <c r="AF248" s="35">
        <f t="shared" si="292"/>
        <v>0</v>
      </c>
      <c r="AG248" s="35">
        <f t="shared" si="292"/>
        <v>0</v>
      </c>
      <c r="AH248" s="35">
        <f t="shared" si="292"/>
        <v>0</v>
      </c>
      <c r="AI248" s="35">
        <f t="shared" si="292"/>
        <v>0</v>
      </c>
      <c r="AJ248" s="35">
        <f t="shared" si="292"/>
        <v>0</v>
      </c>
      <c r="AK248" s="35">
        <f t="shared" si="292"/>
        <v>0</v>
      </c>
      <c r="AL248" s="35">
        <f t="shared" si="292"/>
        <v>0</v>
      </c>
      <c r="AM248" s="35">
        <f t="shared" si="292"/>
        <v>214</v>
      </c>
      <c r="AN248" s="35">
        <f t="shared" si="292"/>
        <v>212</v>
      </c>
      <c r="AO248" s="36">
        <f t="shared" si="292"/>
        <v>426</v>
      </c>
      <c r="AP248" s="54">
        <f t="shared" si="292"/>
        <v>21</v>
      </c>
      <c r="AQ248" s="36">
        <f t="shared" si="292"/>
        <v>157</v>
      </c>
      <c r="AR248" s="36">
        <f t="shared" si="292"/>
        <v>118</v>
      </c>
      <c r="AS248" s="36">
        <f t="shared" si="292"/>
        <v>275</v>
      </c>
      <c r="AT248" s="36">
        <f t="shared" si="292"/>
        <v>57</v>
      </c>
      <c r="AU248" s="36">
        <f t="shared" si="292"/>
        <v>94</v>
      </c>
      <c r="AV248" s="36">
        <f t="shared" si="292"/>
        <v>151</v>
      </c>
    </row>
    <row r="249" spans="1:48" s="38" customFormat="1" ht="16.5" customHeight="1">
      <c r="A249" s="33"/>
      <c r="B249" s="34" t="s">
        <v>66</v>
      </c>
      <c r="C249" s="57">
        <f>C248</f>
        <v>158</v>
      </c>
      <c r="D249" s="35">
        <f t="shared" ref="D249:AV249" si="293">D248</f>
        <v>89</v>
      </c>
      <c r="E249" s="35">
        <f t="shared" si="293"/>
        <v>197</v>
      </c>
      <c r="F249" s="35">
        <f t="shared" si="293"/>
        <v>286</v>
      </c>
      <c r="G249" s="35">
        <f t="shared" si="293"/>
        <v>33</v>
      </c>
      <c r="H249" s="35">
        <f t="shared" si="293"/>
        <v>62</v>
      </c>
      <c r="I249" s="35">
        <f t="shared" si="293"/>
        <v>95</v>
      </c>
      <c r="J249" s="35">
        <f t="shared" si="293"/>
        <v>280</v>
      </c>
      <c r="K249" s="35">
        <f t="shared" si="293"/>
        <v>557</v>
      </c>
      <c r="L249" s="35">
        <f t="shared" si="293"/>
        <v>583</v>
      </c>
      <c r="M249" s="35">
        <f t="shared" si="293"/>
        <v>1140</v>
      </c>
      <c r="N249" s="35">
        <f t="shared" si="293"/>
        <v>181</v>
      </c>
      <c r="O249" s="35">
        <f t="shared" si="293"/>
        <v>150</v>
      </c>
      <c r="P249" s="35">
        <f t="shared" si="293"/>
        <v>331</v>
      </c>
      <c r="Q249" s="35">
        <f t="shared" si="293"/>
        <v>0</v>
      </c>
      <c r="R249" s="35">
        <f t="shared" si="293"/>
        <v>0</v>
      </c>
      <c r="S249" s="35">
        <f t="shared" si="293"/>
        <v>0</v>
      </c>
      <c r="T249" s="35">
        <f t="shared" si="293"/>
        <v>0</v>
      </c>
      <c r="U249" s="35">
        <f t="shared" si="293"/>
        <v>0</v>
      </c>
      <c r="V249" s="35">
        <f t="shared" si="293"/>
        <v>0</v>
      </c>
      <c r="W249" s="35">
        <f t="shared" si="293"/>
        <v>0</v>
      </c>
      <c r="X249" s="35">
        <f t="shared" si="293"/>
        <v>214</v>
      </c>
      <c r="Y249" s="35">
        <f t="shared" si="293"/>
        <v>212</v>
      </c>
      <c r="Z249" s="35">
        <f t="shared" si="293"/>
        <v>426</v>
      </c>
      <c r="AA249" s="35">
        <f t="shared" si="293"/>
        <v>0</v>
      </c>
      <c r="AB249" s="35">
        <f t="shared" si="293"/>
        <v>0</v>
      </c>
      <c r="AC249" s="35">
        <f t="shared" si="293"/>
        <v>0</v>
      </c>
      <c r="AD249" s="35">
        <f t="shared" si="293"/>
        <v>0</v>
      </c>
      <c r="AE249" s="35">
        <f t="shared" si="293"/>
        <v>0</v>
      </c>
      <c r="AF249" s="35">
        <f t="shared" si="293"/>
        <v>0</v>
      </c>
      <c r="AG249" s="35">
        <f t="shared" si="293"/>
        <v>0</v>
      </c>
      <c r="AH249" s="35">
        <f t="shared" si="293"/>
        <v>0</v>
      </c>
      <c r="AI249" s="35">
        <f t="shared" si="293"/>
        <v>0</v>
      </c>
      <c r="AJ249" s="35">
        <f t="shared" si="293"/>
        <v>0</v>
      </c>
      <c r="AK249" s="35">
        <f t="shared" si="293"/>
        <v>0</v>
      </c>
      <c r="AL249" s="35">
        <f t="shared" si="293"/>
        <v>0</v>
      </c>
      <c r="AM249" s="35">
        <f t="shared" si="293"/>
        <v>214</v>
      </c>
      <c r="AN249" s="35">
        <f t="shared" si="293"/>
        <v>212</v>
      </c>
      <c r="AO249" s="36">
        <f t="shared" si="293"/>
        <v>426</v>
      </c>
      <c r="AP249" s="54">
        <f t="shared" si="293"/>
        <v>21</v>
      </c>
      <c r="AQ249" s="36">
        <f t="shared" si="293"/>
        <v>157</v>
      </c>
      <c r="AR249" s="36">
        <f t="shared" si="293"/>
        <v>118</v>
      </c>
      <c r="AS249" s="36">
        <f t="shared" si="293"/>
        <v>275</v>
      </c>
      <c r="AT249" s="36">
        <f t="shared" si="293"/>
        <v>57</v>
      </c>
      <c r="AU249" s="36">
        <f t="shared" si="293"/>
        <v>94</v>
      </c>
      <c r="AV249" s="36">
        <f t="shared" si="293"/>
        <v>151</v>
      </c>
    </row>
    <row r="250" spans="1:48" ht="16.5" customHeight="1">
      <c r="A250" s="14" t="s">
        <v>80</v>
      </c>
      <c r="B250" s="15"/>
      <c r="C250" s="39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1"/>
      <c r="AP250" s="42"/>
      <c r="AQ250" s="41"/>
      <c r="AR250" s="41"/>
      <c r="AS250" s="41"/>
      <c r="AT250" s="41"/>
      <c r="AU250" s="41"/>
      <c r="AV250" s="43"/>
    </row>
    <row r="251" spans="1:48" ht="16.5" customHeight="1">
      <c r="A251" s="14"/>
      <c r="B251" s="20" t="s">
        <v>94</v>
      </c>
      <c r="C251" s="39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1"/>
      <c r="AP251" s="42"/>
      <c r="AQ251" s="41"/>
      <c r="AR251" s="41"/>
      <c r="AS251" s="41"/>
      <c r="AT251" s="41"/>
      <c r="AU251" s="41"/>
      <c r="AV251" s="43"/>
    </row>
    <row r="252" spans="1:48" ht="16.5" customHeight="1">
      <c r="A252" s="21"/>
      <c r="B252" s="15" t="s">
        <v>103</v>
      </c>
      <c r="C252" s="48"/>
      <c r="D252" s="49"/>
      <c r="E252" s="49"/>
      <c r="F252" s="40"/>
      <c r="G252" s="49"/>
      <c r="H252" s="49"/>
      <c r="I252" s="40"/>
      <c r="J252" s="49"/>
      <c r="K252" s="49"/>
      <c r="L252" s="49"/>
      <c r="M252" s="40"/>
      <c r="N252" s="49"/>
      <c r="O252" s="49"/>
      <c r="P252" s="40"/>
      <c r="Q252" s="49"/>
      <c r="R252" s="49"/>
      <c r="S252" s="49"/>
      <c r="T252" s="40"/>
      <c r="U252" s="49"/>
      <c r="V252" s="49"/>
      <c r="W252" s="40"/>
      <c r="X252" s="40"/>
      <c r="Y252" s="40"/>
      <c r="Z252" s="40"/>
      <c r="AA252" s="49"/>
      <c r="AB252" s="49"/>
      <c r="AC252" s="49"/>
      <c r="AD252" s="40"/>
      <c r="AE252" s="49"/>
      <c r="AF252" s="49"/>
      <c r="AG252" s="49"/>
      <c r="AH252" s="40"/>
      <c r="AI252" s="49"/>
      <c r="AJ252" s="49"/>
      <c r="AK252" s="49"/>
      <c r="AL252" s="40"/>
      <c r="AM252" s="40"/>
      <c r="AN252" s="40"/>
      <c r="AO252" s="41"/>
      <c r="AP252" s="50"/>
      <c r="AQ252" s="41"/>
      <c r="AR252" s="41"/>
      <c r="AS252" s="41"/>
      <c r="AT252" s="41"/>
      <c r="AU252" s="41"/>
      <c r="AV252" s="43"/>
    </row>
    <row r="253" spans="1:48" ht="16.5" customHeight="1">
      <c r="A253" s="28"/>
      <c r="B253" s="29" t="s">
        <v>117</v>
      </c>
      <c r="C253" s="30">
        <v>10</v>
      </c>
      <c r="D253" s="30">
        <v>4</v>
      </c>
      <c r="E253" s="30">
        <v>7</v>
      </c>
      <c r="F253" s="30">
        <f t="shared" si="254"/>
        <v>11</v>
      </c>
      <c r="G253" s="30">
        <v>2</v>
      </c>
      <c r="H253" s="30">
        <v>4</v>
      </c>
      <c r="I253" s="30">
        <f t="shared" si="256"/>
        <v>6</v>
      </c>
      <c r="J253" s="30">
        <v>15</v>
      </c>
      <c r="K253" s="30">
        <v>371</v>
      </c>
      <c r="L253" s="30">
        <v>245</v>
      </c>
      <c r="M253" s="30">
        <f t="shared" si="255"/>
        <v>616</v>
      </c>
      <c r="N253" s="30">
        <v>21</v>
      </c>
      <c r="O253" s="30">
        <v>4</v>
      </c>
      <c r="P253" s="30">
        <f t="shared" si="240"/>
        <v>25</v>
      </c>
      <c r="Q253" s="30">
        <v>15</v>
      </c>
      <c r="R253" s="30">
        <v>9</v>
      </c>
      <c r="S253" s="30">
        <v>6</v>
      </c>
      <c r="T253" s="30">
        <f t="shared" si="244"/>
        <v>15</v>
      </c>
      <c r="U253" s="30">
        <v>5</v>
      </c>
      <c r="V253" s="30">
        <v>5</v>
      </c>
      <c r="W253" s="30">
        <f t="shared" si="245"/>
        <v>10</v>
      </c>
      <c r="X253" s="30">
        <f t="shared" si="246"/>
        <v>28</v>
      </c>
      <c r="Y253" s="30">
        <f t="shared" si="241"/>
        <v>13</v>
      </c>
      <c r="Z253" s="30">
        <f t="shared" si="247"/>
        <v>41</v>
      </c>
      <c r="AA253" s="30">
        <v>0</v>
      </c>
      <c r="AB253" s="30">
        <v>0</v>
      </c>
      <c r="AC253" s="30">
        <v>0</v>
      </c>
      <c r="AD253" s="30">
        <f t="shared" si="248"/>
        <v>0</v>
      </c>
      <c r="AE253" s="30">
        <v>0</v>
      </c>
      <c r="AF253" s="30">
        <v>0</v>
      </c>
      <c r="AG253" s="30">
        <v>0</v>
      </c>
      <c r="AH253" s="30">
        <f t="shared" si="249"/>
        <v>0</v>
      </c>
      <c r="AI253" s="30">
        <v>0</v>
      </c>
      <c r="AJ253" s="30">
        <v>0</v>
      </c>
      <c r="AK253" s="30">
        <v>0</v>
      </c>
      <c r="AL253" s="30">
        <f t="shared" si="250"/>
        <v>0</v>
      </c>
      <c r="AM253" s="30">
        <f t="shared" si="251"/>
        <v>28</v>
      </c>
      <c r="AN253" s="30">
        <f t="shared" si="252"/>
        <v>13</v>
      </c>
      <c r="AO253" s="31">
        <f t="shared" si="253"/>
        <v>41</v>
      </c>
      <c r="AP253" s="32">
        <v>2</v>
      </c>
      <c r="AQ253" s="31" t="str">
        <f t="shared" si="232"/>
        <v>0</v>
      </c>
      <c r="AR253" s="31" t="str">
        <f t="shared" si="233"/>
        <v>0</v>
      </c>
      <c r="AS253" s="31">
        <f t="shared" si="234"/>
        <v>0</v>
      </c>
      <c r="AT253" s="31">
        <f t="shared" si="235"/>
        <v>28</v>
      </c>
      <c r="AU253" s="31">
        <f t="shared" si="236"/>
        <v>13</v>
      </c>
      <c r="AV253" s="31">
        <f t="shared" si="237"/>
        <v>41</v>
      </c>
    </row>
    <row r="254" spans="1:48" ht="16.5" customHeight="1">
      <c r="A254" s="28"/>
      <c r="B254" s="29" t="s">
        <v>52</v>
      </c>
      <c r="C254" s="30">
        <v>10</v>
      </c>
      <c r="D254" s="30">
        <v>1</v>
      </c>
      <c r="E254" s="30">
        <v>4</v>
      </c>
      <c r="F254" s="30">
        <f t="shared" si="254"/>
        <v>5</v>
      </c>
      <c r="G254" s="30">
        <v>1</v>
      </c>
      <c r="H254" s="30">
        <v>2</v>
      </c>
      <c r="I254" s="30">
        <f t="shared" si="256"/>
        <v>3</v>
      </c>
      <c r="J254" s="30">
        <v>15</v>
      </c>
      <c r="K254" s="30">
        <v>51</v>
      </c>
      <c r="L254" s="30">
        <v>38</v>
      </c>
      <c r="M254" s="30">
        <f t="shared" si="255"/>
        <v>89</v>
      </c>
      <c r="N254" s="30">
        <v>13</v>
      </c>
      <c r="O254" s="30">
        <v>10</v>
      </c>
      <c r="P254" s="30">
        <f t="shared" si="240"/>
        <v>23</v>
      </c>
      <c r="Q254" s="30">
        <v>15</v>
      </c>
      <c r="R254" s="30">
        <v>7</v>
      </c>
      <c r="S254" s="30">
        <v>8</v>
      </c>
      <c r="T254" s="30">
        <f t="shared" si="244"/>
        <v>15</v>
      </c>
      <c r="U254" s="30">
        <v>6</v>
      </c>
      <c r="V254" s="30">
        <v>7</v>
      </c>
      <c r="W254" s="30">
        <f t="shared" si="245"/>
        <v>13</v>
      </c>
      <c r="X254" s="30">
        <f t="shared" si="246"/>
        <v>20</v>
      </c>
      <c r="Y254" s="30">
        <f t="shared" si="241"/>
        <v>19</v>
      </c>
      <c r="Z254" s="30">
        <f t="shared" si="247"/>
        <v>39</v>
      </c>
      <c r="AA254" s="30">
        <v>0</v>
      </c>
      <c r="AB254" s="30">
        <v>0</v>
      </c>
      <c r="AC254" s="30">
        <v>0</v>
      </c>
      <c r="AD254" s="30">
        <f t="shared" si="248"/>
        <v>0</v>
      </c>
      <c r="AE254" s="30">
        <v>0</v>
      </c>
      <c r="AF254" s="30">
        <v>0</v>
      </c>
      <c r="AG254" s="30">
        <v>0</v>
      </c>
      <c r="AH254" s="30">
        <f t="shared" si="249"/>
        <v>0</v>
      </c>
      <c r="AI254" s="30">
        <v>0</v>
      </c>
      <c r="AJ254" s="30">
        <v>0</v>
      </c>
      <c r="AK254" s="30">
        <v>0</v>
      </c>
      <c r="AL254" s="30">
        <f t="shared" si="250"/>
        <v>0</v>
      </c>
      <c r="AM254" s="30">
        <f t="shared" si="251"/>
        <v>20</v>
      </c>
      <c r="AN254" s="30">
        <f t="shared" si="252"/>
        <v>19</v>
      </c>
      <c r="AO254" s="31">
        <f t="shared" si="253"/>
        <v>39</v>
      </c>
      <c r="AP254" s="32">
        <v>2</v>
      </c>
      <c r="AQ254" s="31" t="str">
        <f t="shared" si="232"/>
        <v>0</v>
      </c>
      <c r="AR254" s="31" t="str">
        <f t="shared" si="233"/>
        <v>0</v>
      </c>
      <c r="AS254" s="31">
        <f t="shared" si="234"/>
        <v>0</v>
      </c>
      <c r="AT254" s="31">
        <f t="shared" si="235"/>
        <v>20</v>
      </c>
      <c r="AU254" s="31">
        <f t="shared" si="236"/>
        <v>19</v>
      </c>
      <c r="AV254" s="31">
        <f t="shared" si="237"/>
        <v>39</v>
      </c>
    </row>
    <row r="255" spans="1:48" ht="16.5" customHeight="1">
      <c r="A255" s="28"/>
      <c r="B255" s="29" t="s">
        <v>53</v>
      </c>
      <c r="C255" s="30">
        <v>10</v>
      </c>
      <c r="D255" s="30">
        <v>10</v>
      </c>
      <c r="E255" s="30">
        <v>23</v>
      </c>
      <c r="F255" s="30">
        <f t="shared" si="254"/>
        <v>33</v>
      </c>
      <c r="G255" s="30">
        <v>4</v>
      </c>
      <c r="H255" s="30">
        <v>5</v>
      </c>
      <c r="I255" s="30">
        <f t="shared" si="256"/>
        <v>9</v>
      </c>
      <c r="J255" s="30">
        <v>15</v>
      </c>
      <c r="K255" s="30">
        <v>162</v>
      </c>
      <c r="L255" s="30">
        <v>224</v>
      </c>
      <c r="M255" s="30">
        <f t="shared" si="255"/>
        <v>386</v>
      </c>
      <c r="N255" s="30">
        <v>15</v>
      </c>
      <c r="O255" s="30">
        <v>7</v>
      </c>
      <c r="P255" s="30">
        <f t="shared" si="240"/>
        <v>22</v>
      </c>
      <c r="Q255" s="30">
        <v>15</v>
      </c>
      <c r="R255" s="30">
        <v>5</v>
      </c>
      <c r="S255" s="30">
        <v>10</v>
      </c>
      <c r="T255" s="30">
        <f t="shared" si="244"/>
        <v>15</v>
      </c>
      <c r="U255" s="30">
        <v>2</v>
      </c>
      <c r="V255" s="30">
        <v>4</v>
      </c>
      <c r="W255" s="30">
        <f t="shared" si="245"/>
        <v>6</v>
      </c>
      <c r="X255" s="30">
        <f t="shared" si="246"/>
        <v>21</v>
      </c>
      <c r="Y255" s="30">
        <f t="shared" si="241"/>
        <v>16</v>
      </c>
      <c r="Z255" s="30">
        <f t="shared" si="247"/>
        <v>37</v>
      </c>
      <c r="AA255" s="30">
        <v>0</v>
      </c>
      <c r="AB255" s="30">
        <v>0</v>
      </c>
      <c r="AC255" s="30">
        <v>0</v>
      </c>
      <c r="AD255" s="30">
        <f t="shared" si="248"/>
        <v>0</v>
      </c>
      <c r="AE255" s="30">
        <v>0</v>
      </c>
      <c r="AF255" s="30">
        <v>0</v>
      </c>
      <c r="AG255" s="30">
        <v>0</v>
      </c>
      <c r="AH255" s="30">
        <f t="shared" si="249"/>
        <v>0</v>
      </c>
      <c r="AI255" s="30">
        <v>0</v>
      </c>
      <c r="AJ255" s="30">
        <v>0</v>
      </c>
      <c r="AK255" s="30">
        <v>0</v>
      </c>
      <c r="AL255" s="30">
        <f t="shared" si="250"/>
        <v>0</v>
      </c>
      <c r="AM255" s="30">
        <f t="shared" si="251"/>
        <v>21</v>
      </c>
      <c r="AN255" s="30">
        <f t="shared" si="252"/>
        <v>16</v>
      </c>
      <c r="AO255" s="31">
        <f t="shared" si="253"/>
        <v>37</v>
      </c>
      <c r="AP255" s="32">
        <v>2</v>
      </c>
      <c r="AQ255" s="31" t="str">
        <f t="shared" si="232"/>
        <v>0</v>
      </c>
      <c r="AR255" s="31" t="str">
        <f t="shared" si="233"/>
        <v>0</v>
      </c>
      <c r="AS255" s="31">
        <f t="shared" si="234"/>
        <v>0</v>
      </c>
      <c r="AT255" s="31">
        <f t="shared" si="235"/>
        <v>21</v>
      </c>
      <c r="AU255" s="31">
        <f t="shared" si="236"/>
        <v>16</v>
      </c>
      <c r="AV255" s="31">
        <f t="shared" si="237"/>
        <v>37</v>
      </c>
    </row>
    <row r="256" spans="1:48" s="69" customFormat="1" ht="16.5" customHeight="1">
      <c r="A256" s="14"/>
      <c r="B256" s="56" t="s">
        <v>182</v>
      </c>
      <c r="C256" s="30">
        <v>10</v>
      </c>
      <c r="D256" s="30">
        <v>5</v>
      </c>
      <c r="E256" s="30">
        <v>23</v>
      </c>
      <c r="F256" s="30">
        <f t="shared" si="254"/>
        <v>28</v>
      </c>
      <c r="G256" s="30">
        <v>2</v>
      </c>
      <c r="H256" s="30">
        <v>3</v>
      </c>
      <c r="I256" s="30">
        <f t="shared" si="256"/>
        <v>5</v>
      </c>
      <c r="J256" s="30">
        <v>15</v>
      </c>
      <c r="K256" s="30">
        <v>66</v>
      </c>
      <c r="L256" s="30">
        <v>180</v>
      </c>
      <c r="M256" s="30">
        <f t="shared" si="255"/>
        <v>246</v>
      </c>
      <c r="N256" s="30">
        <v>6</v>
      </c>
      <c r="O256" s="30">
        <v>16</v>
      </c>
      <c r="P256" s="30">
        <f t="shared" si="240"/>
        <v>22</v>
      </c>
      <c r="Q256" s="30">
        <v>15</v>
      </c>
      <c r="R256" s="30">
        <v>3</v>
      </c>
      <c r="S256" s="30">
        <v>12</v>
      </c>
      <c r="T256" s="30">
        <f t="shared" si="244"/>
        <v>15</v>
      </c>
      <c r="U256" s="30">
        <v>2</v>
      </c>
      <c r="V256" s="30">
        <v>9</v>
      </c>
      <c r="W256" s="30">
        <f t="shared" si="245"/>
        <v>11</v>
      </c>
      <c r="X256" s="30">
        <f t="shared" si="246"/>
        <v>10</v>
      </c>
      <c r="Y256" s="30">
        <f t="shared" si="241"/>
        <v>28</v>
      </c>
      <c r="Z256" s="30">
        <f t="shared" si="247"/>
        <v>38</v>
      </c>
      <c r="AA256" s="30">
        <v>0</v>
      </c>
      <c r="AB256" s="30">
        <v>0</v>
      </c>
      <c r="AC256" s="30">
        <v>0</v>
      </c>
      <c r="AD256" s="30">
        <f t="shared" si="248"/>
        <v>0</v>
      </c>
      <c r="AE256" s="30">
        <v>0</v>
      </c>
      <c r="AF256" s="30">
        <v>0</v>
      </c>
      <c r="AG256" s="30">
        <v>0</v>
      </c>
      <c r="AH256" s="30">
        <f t="shared" si="249"/>
        <v>0</v>
      </c>
      <c r="AI256" s="30">
        <v>0</v>
      </c>
      <c r="AJ256" s="30">
        <v>0</v>
      </c>
      <c r="AK256" s="30">
        <v>0</v>
      </c>
      <c r="AL256" s="30">
        <f t="shared" si="250"/>
        <v>0</v>
      </c>
      <c r="AM256" s="30">
        <f t="shared" si="251"/>
        <v>10</v>
      </c>
      <c r="AN256" s="30">
        <f t="shared" si="252"/>
        <v>28</v>
      </c>
      <c r="AO256" s="31">
        <f t="shared" si="253"/>
        <v>38</v>
      </c>
      <c r="AP256" s="32">
        <v>2</v>
      </c>
      <c r="AQ256" s="31" t="str">
        <f t="shared" si="232"/>
        <v>0</v>
      </c>
      <c r="AR256" s="31" t="str">
        <f t="shared" si="233"/>
        <v>0</v>
      </c>
      <c r="AS256" s="31">
        <f t="shared" si="234"/>
        <v>0</v>
      </c>
      <c r="AT256" s="31">
        <f t="shared" si="235"/>
        <v>10</v>
      </c>
      <c r="AU256" s="31">
        <f t="shared" si="236"/>
        <v>28</v>
      </c>
      <c r="AV256" s="31">
        <f t="shared" si="237"/>
        <v>38</v>
      </c>
    </row>
    <row r="257" spans="1:48" ht="16.5" customHeight="1">
      <c r="A257" s="28"/>
      <c r="B257" s="29" t="s">
        <v>54</v>
      </c>
      <c r="C257" s="30">
        <v>10</v>
      </c>
      <c r="D257" s="30">
        <v>9</v>
      </c>
      <c r="E257" s="30">
        <v>31</v>
      </c>
      <c r="F257" s="30">
        <f t="shared" si="254"/>
        <v>40</v>
      </c>
      <c r="G257" s="30">
        <v>1</v>
      </c>
      <c r="H257" s="30">
        <v>12</v>
      </c>
      <c r="I257" s="30">
        <f t="shared" si="256"/>
        <v>13</v>
      </c>
      <c r="J257" s="30">
        <v>15</v>
      </c>
      <c r="K257" s="30">
        <v>268</v>
      </c>
      <c r="L257" s="30">
        <v>158</v>
      </c>
      <c r="M257" s="30">
        <f t="shared" si="255"/>
        <v>426</v>
      </c>
      <c r="N257" s="30">
        <v>13</v>
      </c>
      <c r="O257" s="30">
        <v>7</v>
      </c>
      <c r="P257" s="30">
        <f t="shared" si="240"/>
        <v>20</v>
      </c>
      <c r="Q257" s="30">
        <v>15</v>
      </c>
      <c r="R257" s="30">
        <v>11</v>
      </c>
      <c r="S257" s="30">
        <v>4</v>
      </c>
      <c r="T257" s="30">
        <f t="shared" si="244"/>
        <v>15</v>
      </c>
      <c r="U257" s="30">
        <v>8</v>
      </c>
      <c r="V257" s="30">
        <v>4</v>
      </c>
      <c r="W257" s="30">
        <f t="shared" si="245"/>
        <v>12</v>
      </c>
      <c r="X257" s="30">
        <f t="shared" si="246"/>
        <v>22</v>
      </c>
      <c r="Y257" s="30">
        <f t="shared" si="241"/>
        <v>23</v>
      </c>
      <c r="Z257" s="30">
        <f t="shared" si="247"/>
        <v>45</v>
      </c>
      <c r="AA257" s="30">
        <v>0</v>
      </c>
      <c r="AB257" s="30">
        <v>0</v>
      </c>
      <c r="AC257" s="30">
        <v>0</v>
      </c>
      <c r="AD257" s="30">
        <f t="shared" si="248"/>
        <v>0</v>
      </c>
      <c r="AE257" s="30">
        <v>0</v>
      </c>
      <c r="AF257" s="30">
        <v>0</v>
      </c>
      <c r="AG257" s="30">
        <v>0</v>
      </c>
      <c r="AH257" s="30">
        <f t="shared" si="249"/>
        <v>0</v>
      </c>
      <c r="AI257" s="30">
        <v>0</v>
      </c>
      <c r="AJ257" s="30">
        <v>0</v>
      </c>
      <c r="AK257" s="30">
        <v>0</v>
      </c>
      <c r="AL257" s="30">
        <f t="shared" si="250"/>
        <v>0</v>
      </c>
      <c r="AM257" s="30">
        <f t="shared" si="251"/>
        <v>22</v>
      </c>
      <c r="AN257" s="30">
        <f t="shared" si="252"/>
        <v>23</v>
      </c>
      <c r="AO257" s="31">
        <f t="shared" si="253"/>
        <v>45</v>
      </c>
      <c r="AP257" s="32">
        <v>2</v>
      </c>
      <c r="AQ257" s="31" t="str">
        <f t="shared" si="232"/>
        <v>0</v>
      </c>
      <c r="AR257" s="31" t="str">
        <f t="shared" si="233"/>
        <v>0</v>
      </c>
      <c r="AS257" s="31">
        <f t="shared" si="234"/>
        <v>0</v>
      </c>
      <c r="AT257" s="31">
        <f t="shared" si="235"/>
        <v>22</v>
      </c>
      <c r="AU257" s="31">
        <f t="shared" si="236"/>
        <v>23</v>
      </c>
      <c r="AV257" s="31">
        <f t="shared" si="237"/>
        <v>45</v>
      </c>
    </row>
    <row r="258" spans="1:48" s="38" customFormat="1" ht="16.5" customHeight="1">
      <c r="A258" s="33"/>
      <c r="B258" s="34" t="s">
        <v>6</v>
      </c>
      <c r="C258" s="57">
        <f>SUM(C253:C257)</f>
        <v>50</v>
      </c>
      <c r="D258" s="35">
        <f t="shared" ref="D258:AV258" si="294">SUM(D253:D257)</f>
        <v>29</v>
      </c>
      <c r="E258" s="35">
        <f t="shared" si="294"/>
        <v>88</v>
      </c>
      <c r="F258" s="35">
        <f t="shared" si="294"/>
        <v>117</v>
      </c>
      <c r="G258" s="35">
        <f t="shared" si="294"/>
        <v>10</v>
      </c>
      <c r="H258" s="35">
        <f t="shared" si="294"/>
        <v>26</v>
      </c>
      <c r="I258" s="35">
        <f t="shared" si="294"/>
        <v>36</v>
      </c>
      <c r="J258" s="35">
        <f t="shared" si="294"/>
        <v>75</v>
      </c>
      <c r="K258" s="35">
        <f t="shared" si="294"/>
        <v>918</v>
      </c>
      <c r="L258" s="35">
        <f t="shared" si="294"/>
        <v>845</v>
      </c>
      <c r="M258" s="35">
        <f t="shared" si="294"/>
        <v>1763</v>
      </c>
      <c r="N258" s="35">
        <f t="shared" si="294"/>
        <v>68</v>
      </c>
      <c r="O258" s="35">
        <f t="shared" si="294"/>
        <v>44</v>
      </c>
      <c r="P258" s="35">
        <f t="shared" si="294"/>
        <v>112</v>
      </c>
      <c r="Q258" s="35">
        <f t="shared" si="294"/>
        <v>75</v>
      </c>
      <c r="R258" s="35">
        <f t="shared" si="294"/>
        <v>35</v>
      </c>
      <c r="S258" s="35">
        <f t="shared" si="294"/>
        <v>40</v>
      </c>
      <c r="T258" s="35">
        <f t="shared" si="294"/>
        <v>75</v>
      </c>
      <c r="U258" s="35">
        <f t="shared" si="294"/>
        <v>23</v>
      </c>
      <c r="V258" s="35">
        <f t="shared" si="294"/>
        <v>29</v>
      </c>
      <c r="W258" s="35">
        <f t="shared" si="294"/>
        <v>52</v>
      </c>
      <c r="X258" s="35">
        <f t="shared" si="294"/>
        <v>101</v>
      </c>
      <c r="Y258" s="35">
        <f t="shared" si="294"/>
        <v>99</v>
      </c>
      <c r="Z258" s="35">
        <f t="shared" si="294"/>
        <v>200</v>
      </c>
      <c r="AA258" s="35">
        <f t="shared" si="294"/>
        <v>0</v>
      </c>
      <c r="AB258" s="35">
        <f t="shared" si="294"/>
        <v>0</v>
      </c>
      <c r="AC258" s="35">
        <f t="shared" si="294"/>
        <v>0</v>
      </c>
      <c r="AD258" s="35">
        <f t="shared" si="294"/>
        <v>0</v>
      </c>
      <c r="AE258" s="35">
        <f t="shared" si="294"/>
        <v>0</v>
      </c>
      <c r="AF258" s="35">
        <f t="shared" si="294"/>
        <v>0</v>
      </c>
      <c r="AG258" s="35">
        <f t="shared" si="294"/>
        <v>0</v>
      </c>
      <c r="AH258" s="35">
        <f t="shared" si="294"/>
        <v>0</v>
      </c>
      <c r="AI258" s="35">
        <f t="shared" si="294"/>
        <v>0</v>
      </c>
      <c r="AJ258" s="35">
        <f t="shared" si="294"/>
        <v>0</v>
      </c>
      <c r="AK258" s="35">
        <f t="shared" si="294"/>
        <v>0</v>
      </c>
      <c r="AL258" s="35">
        <f t="shared" si="294"/>
        <v>0</v>
      </c>
      <c r="AM258" s="35">
        <f t="shared" si="294"/>
        <v>101</v>
      </c>
      <c r="AN258" s="35">
        <f t="shared" si="294"/>
        <v>99</v>
      </c>
      <c r="AO258" s="36">
        <f t="shared" si="294"/>
        <v>200</v>
      </c>
      <c r="AP258" s="54">
        <f t="shared" si="294"/>
        <v>10</v>
      </c>
      <c r="AQ258" s="36">
        <f t="shared" si="294"/>
        <v>0</v>
      </c>
      <c r="AR258" s="36">
        <f t="shared" si="294"/>
        <v>0</v>
      </c>
      <c r="AS258" s="36">
        <f t="shared" si="294"/>
        <v>0</v>
      </c>
      <c r="AT258" s="36">
        <f t="shared" si="294"/>
        <v>101</v>
      </c>
      <c r="AU258" s="36">
        <f t="shared" si="294"/>
        <v>99</v>
      </c>
      <c r="AV258" s="36">
        <f t="shared" si="294"/>
        <v>200</v>
      </c>
    </row>
    <row r="259" spans="1:48" ht="16.5" customHeight="1">
      <c r="A259" s="28"/>
      <c r="B259" s="47" t="s">
        <v>168</v>
      </c>
      <c r="C259" s="66"/>
      <c r="D259" s="67"/>
      <c r="E259" s="67"/>
      <c r="F259" s="40"/>
      <c r="G259" s="67"/>
      <c r="H259" s="67"/>
      <c r="I259" s="40"/>
      <c r="J259" s="67"/>
      <c r="K259" s="67"/>
      <c r="L259" s="67"/>
      <c r="M259" s="40"/>
      <c r="N259" s="68"/>
      <c r="O259" s="68"/>
      <c r="P259" s="40"/>
      <c r="Q259" s="67"/>
      <c r="R259" s="67"/>
      <c r="S259" s="67"/>
      <c r="T259" s="40"/>
      <c r="U259" s="67"/>
      <c r="V259" s="67"/>
      <c r="W259" s="40"/>
      <c r="X259" s="40"/>
      <c r="Y259" s="40"/>
      <c r="Z259" s="40"/>
      <c r="AA259" s="67"/>
      <c r="AB259" s="67"/>
      <c r="AC259" s="67"/>
      <c r="AD259" s="40"/>
      <c r="AE259" s="67"/>
      <c r="AF259" s="67"/>
      <c r="AG259" s="67"/>
      <c r="AH259" s="40"/>
      <c r="AI259" s="68"/>
      <c r="AJ259" s="67"/>
      <c r="AK259" s="67"/>
      <c r="AL259" s="40"/>
      <c r="AM259" s="40"/>
      <c r="AN259" s="40"/>
      <c r="AO259" s="41"/>
      <c r="AP259" s="77"/>
      <c r="AQ259" s="41"/>
      <c r="AR259" s="41"/>
      <c r="AS259" s="41"/>
      <c r="AT259" s="41"/>
      <c r="AU259" s="41"/>
      <c r="AV259" s="43"/>
    </row>
    <row r="260" spans="1:48" s="69" customFormat="1" ht="16.5" customHeight="1">
      <c r="A260" s="14"/>
      <c r="B260" s="29" t="s">
        <v>117</v>
      </c>
      <c r="C260" s="31">
        <v>10</v>
      </c>
      <c r="D260" s="31">
        <v>0</v>
      </c>
      <c r="E260" s="31">
        <v>0</v>
      </c>
      <c r="F260" s="30">
        <f t="shared" si="254"/>
        <v>0</v>
      </c>
      <c r="G260" s="31">
        <v>0</v>
      </c>
      <c r="H260" s="31">
        <v>0</v>
      </c>
      <c r="I260" s="30">
        <f t="shared" si="256"/>
        <v>0</v>
      </c>
      <c r="J260" s="31">
        <v>30</v>
      </c>
      <c r="K260" s="31">
        <v>33</v>
      </c>
      <c r="L260" s="31">
        <v>6</v>
      </c>
      <c r="M260" s="30">
        <f t="shared" si="255"/>
        <v>39</v>
      </c>
      <c r="N260" s="31">
        <v>22</v>
      </c>
      <c r="O260" s="31">
        <v>4</v>
      </c>
      <c r="P260" s="30">
        <f t="shared" si="240"/>
        <v>26</v>
      </c>
      <c r="Q260" s="30">
        <v>0</v>
      </c>
      <c r="R260" s="30">
        <v>0</v>
      </c>
      <c r="S260" s="30">
        <v>0</v>
      </c>
      <c r="T260" s="30">
        <f t="shared" si="244"/>
        <v>0</v>
      </c>
      <c r="U260" s="30">
        <v>0</v>
      </c>
      <c r="V260" s="30">
        <v>0</v>
      </c>
      <c r="W260" s="30">
        <f t="shared" si="245"/>
        <v>0</v>
      </c>
      <c r="X260" s="30">
        <f t="shared" si="246"/>
        <v>22</v>
      </c>
      <c r="Y260" s="30">
        <f t="shared" si="241"/>
        <v>4</v>
      </c>
      <c r="Z260" s="30">
        <f t="shared" si="247"/>
        <v>26</v>
      </c>
      <c r="AA260" s="30">
        <v>0</v>
      </c>
      <c r="AB260" s="30">
        <v>0</v>
      </c>
      <c r="AC260" s="30">
        <v>0</v>
      </c>
      <c r="AD260" s="30">
        <f t="shared" si="248"/>
        <v>0</v>
      </c>
      <c r="AE260" s="30">
        <v>0</v>
      </c>
      <c r="AF260" s="30">
        <v>0</v>
      </c>
      <c r="AG260" s="30">
        <v>0</v>
      </c>
      <c r="AH260" s="30">
        <f t="shared" si="249"/>
        <v>0</v>
      </c>
      <c r="AI260" s="30">
        <v>0</v>
      </c>
      <c r="AJ260" s="30">
        <v>0</v>
      </c>
      <c r="AK260" s="30">
        <v>0</v>
      </c>
      <c r="AL260" s="30">
        <f t="shared" si="250"/>
        <v>0</v>
      </c>
      <c r="AM260" s="30">
        <f t="shared" si="251"/>
        <v>22</v>
      </c>
      <c r="AN260" s="30">
        <f t="shared" si="252"/>
        <v>4</v>
      </c>
      <c r="AO260" s="31">
        <f t="shared" si="253"/>
        <v>26</v>
      </c>
      <c r="AP260" s="32">
        <v>2</v>
      </c>
      <c r="AQ260" s="31" t="str">
        <f t="shared" si="232"/>
        <v>0</v>
      </c>
      <c r="AR260" s="31" t="str">
        <f t="shared" si="233"/>
        <v>0</v>
      </c>
      <c r="AS260" s="31">
        <f t="shared" si="234"/>
        <v>0</v>
      </c>
      <c r="AT260" s="31">
        <f t="shared" si="235"/>
        <v>22</v>
      </c>
      <c r="AU260" s="31">
        <f t="shared" si="236"/>
        <v>4</v>
      </c>
      <c r="AV260" s="31">
        <f t="shared" si="237"/>
        <v>26</v>
      </c>
    </row>
    <row r="261" spans="1:48" s="69" customFormat="1" ht="16.5" customHeight="1">
      <c r="A261" s="14"/>
      <c r="B261" s="29" t="s">
        <v>160</v>
      </c>
      <c r="C261" s="31">
        <v>10</v>
      </c>
      <c r="D261" s="31">
        <v>1</v>
      </c>
      <c r="E261" s="31">
        <v>4</v>
      </c>
      <c r="F261" s="30">
        <f t="shared" si="254"/>
        <v>5</v>
      </c>
      <c r="G261" s="31">
        <v>1</v>
      </c>
      <c r="H261" s="31">
        <v>2</v>
      </c>
      <c r="I261" s="30">
        <f t="shared" si="256"/>
        <v>3</v>
      </c>
      <c r="J261" s="31">
        <v>30</v>
      </c>
      <c r="K261" s="31">
        <v>24</v>
      </c>
      <c r="L261" s="31">
        <v>5</v>
      </c>
      <c r="M261" s="30">
        <f t="shared" si="255"/>
        <v>29</v>
      </c>
      <c r="N261" s="31">
        <v>19</v>
      </c>
      <c r="O261" s="31">
        <v>4</v>
      </c>
      <c r="P261" s="30">
        <f t="shared" si="240"/>
        <v>23</v>
      </c>
      <c r="Q261" s="30">
        <v>0</v>
      </c>
      <c r="R261" s="30">
        <v>0</v>
      </c>
      <c r="S261" s="30">
        <v>0</v>
      </c>
      <c r="T261" s="30">
        <f t="shared" si="244"/>
        <v>0</v>
      </c>
      <c r="U261" s="30">
        <v>0</v>
      </c>
      <c r="V261" s="30">
        <v>0</v>
      </c>
      <c r="W261" s="30">
        <f t="shared" si="245"/>
        <v>0</v>
      </c>
      <c r="X261" s="30">
        <f t="shared" si="246"/>
        <v>20</v>
      </c>
      <c r="Y261" s="30">
        <f t="shared" si="241"/>
        <v>6</v>
      </c>
      <c r="Z261" s="30">
        <f t="shared" si="247"/>
        <v>26</v>
      </c>
      <c r="AA261" s="30">
        <v>0</v>
      </c>
      <c r="AB261" s="30">
        <v>0</v>
      </c>
      <c r="AC261" s="30">
        <v>0</v>
      </c>
      <c r="AD261" s="30">
        <f t="shared" si="248"/>
        <v>0</v>
      </c>
      <c r="AE261" s="30">
        <v>0</v>
      </c>
      <c r="AF261" s="30">
        <v>0</v>
      </c>
      <c r="AG261" s="30">
        <v>0</v>
      </c>
      <c r="AH261" s="30">
        <f t="shared" si="249"/>
        <v>0</v>
      </c>
      <c r="AI261" s="30">
        <v>0</v>
      </c>
      <c r="AJ261" s="30">
        <v>0</v>
      </c>
      <c r="AK261" s="30">
        <v>0</v>
      </c>
      <c r="AL261" s="30">
        <f t="shared" si="250"/>
        <v>0</v>
      </c>
      <c r="AM261" s="30">
        <f t="shared" si="251"/>
        <v>20</v>
      </c>
      <c r="AN261" s="30">
        <f t="shared" si="252"/>
        <v>6</v>
      </c>
      <c r="AO261" s="31">
        <f t="shared" si="253"/>
        <v>26</v>
      </c>
      <c r="AP261" s="32">
        <v>2</v>
      </c>
      <c r="AQ261" s="31" t="str">
        <f t="shared" si="232"/>
        <v>0</v>
      </c>
      <c r="AR261" s="31" t="str">
        <f t="shared" si="233"/>
        <v>0</v>
      </c>
      <c r="AS261" s="31">
        <f t="shared" si="234"/>
        <v>0</v>
      </c>
      <c r="AT261" s="31">
        <f t="shared" si="235"/>
        <v>20</v>
      </c>
      <c r="AU261" s="31">
        <f t="shared" si="236"/>
        <v>6</v>
      </c>
      <c r="AV261" s="31">
        <f t="shared" si="237"/>
        <v>26</v>
      </c>
    </row>
    <row r="262" spans="1:48" ht="16.5" customHeight="1">
      <c r="A262" s="14"/>
      <c r="B262" s="29" t="s">
        <v>53</v>
      </c>
      <c r="C262" s="31">
        <v>10</v>
      </c>
      <c r="D262" s="31">
        <v>0</v>
      </c>
      <c r="E262" s="31">
        <v>4</v>
      </c>
      <c r="F262" s="30">
        <f t="shared" si="254"/>
        <v>4</v>
      </c>
      <c r="G262" s="31">
        <v>0</v>
      </c>
      <c r="H262" s="31">
        <v>2</v>
      </c>
      <c r="I262" s="30">
        <f t="shared" si="256"/>
        <v>2</v>
      </c>
      <c r="J262" s="31">
        <v>30</v>
      </c>
      <c r="K262" s="31">
        <v>10</v>
      </c>
      <c r="L262" s="31">
        <v>15</v>
      </c>
      <c r="M262" s="30">
        <f t="shared" si="255"/>
        <v>25</v>
      </c>
      <c r="N262" s="31">
        <v>8</v>
      </c>
      <c r="O262" s="31">
        <v>13</v>
      </c>
      <c r="P262" s="30">
        <f t="shared" si="240"/>
        <v>21</v>
      </c>
      <c r="Q262" s="30">
        <v>0</v>
      </c>
      <c r="R262" s="30">
        <v>0</v>
      </c>
      <c r="S262" s="30">
        <v>0</v>
      </c>
      <c r="T262" s="30">
        <f t="shared" si="244"/>
        <v>0</v>
      </c>
      <c r="U262" s="30">
        <v>0</v>
      </c>
      <c r="V262" s="30">
        <v>0</v>
      </c>
      <c r="W262" s="30">
        <f t="shared" si="245"/>
        <v>0</v>
      </c>
      <c r="X262" s="30">
        <f t="shared" si="246"/>
        <v>8</v>
      </c>
      <c r="Y262" s="30">
        <f t="shared" si="241"/>
        <v>15</v>
      </c>
      <c r="Z262" s="30">
        <f t="shared" si="247"/>
        <v>23</v>
      </c>
      <c r="AA262" s="30">
        <v>0</v>
      </c>
      <c r="AB262" s="30">
        <v>0</v>
      </c>
      <c r="AC262" s="30">
        <v>0</v>
      </c>
      <c r="AD262" s="30">
        <f t="shared" si="248"/>
        <v>0</v>
      </c>
      <c r="AE262" s="30">
        <v>0</v>
      </c>
      <c r="AF262" s="30">
        <v>0</v>
      </c>
      <c r="AG262" s="30">
        <v>0</v>
      </c>
      <c r="AH262" s="30">
        <f t="shared" si="249"/>
        <v>0</v>
      </c>
      <c r="AI262" s="30">
        <v>0</v>
      </c>
      <c r="AJ262" s="30">
        <v>0</v>
      </c>
      <c r="AK262" s="30">
        <v>0</v>
      </c>
      <c r="AL262" s="30">
        <f t="shared" si="250"/>
        <v>0</v>
      </c>
      <c r="AM262" s="30">
        <f t="shared" si="251"/>
        <v>8</v>
      </c>
      <c r="AN262" s="30">
        <f t="shared" si="252"/>
        <v>15</v>
      </c>
      <c r="AO262" s="31">
        <f t="shared" si="253"/>
        <v>23</v>
      </c>
      <c r="AP262" s="32">
        <v>2</v>
      </c>
      <c r="AQ262" s="31" t="str">
        <f t="shared" ref="AQ262:AQ323" si="295">IF(AP262=1,AM262,"0")</f>
        <v>0</v>
      </c>
      <c r="AR262" s="31" t="str">
        <f t="shared" ref="AR262:AR323" si="296">IF(AP262=1,AN262,"0")</f>
        <v>0</v>
      </c>
      <c r="AS262" s="31">
        <f t="shared" ref="AS262:AS323" si="297">AQ262+AR262</f>
        <v>0</v>
      </c>
      <c r="AT262" s="31">
        <f t="shared" ref="AT262:AT323" si="298">IF(AP262=2,AM262,"0")</f>
        <v>8</v>
      </c>
      <c r="AU262" s="31">
        <f t="shared" ref="AU262:AU323" si="299">IF(AP262=2,AN262,"0")</f>
        <v>15</v>
      </c>
      <c r="AV262" s="31">
        <f t="shared" ref="AV262:AV323" si="300">AT262+AU262</f>
        <v>23</v>
      </c>
    </row>
    <row r="263" spans="1:48" ht="16.5" customHeight="1">
      <c r="A263" s="14"/>
      <c r="B263" s="29" t="s">
        <v>182</v>
      </c>
      <c r="C263" s="31">
        <v>10</v>
      </c>
      <c r="D263" s="31">
        <v>0</v>
      </c>
      <c r="E263" s="31">
        <v>3</v>
      </c>
      <c r="F263" s="30">
        <f t="shared" ref="F263:F323" si="301">D263+E263</f>
        <v>3</v>
      </c>
      <c r="G263" s="31">
        <v>0</v>
      </c>
      <c r="H263" s="31">
        <v>1</v>
      </c>
      <c r="I263" s="30">
        <f t="shared" ref="I263:I323" si="302">G263+H263</f>
        <v>1</v>
      </c>
      <c r="J263" s="31">
        <v>30</v>
      </c>
      <c r="K263" s="31">
        <v>5</v>
      </c>
      <c r="L263" s="31">
        <v>17</v>
      </c>
      <c r="M263" s="30">
        <f t="shared" ref="M263:M323" si="303">K263+L263</f>
        <v>22</v>
      </c>
      <c r="N263" s="31">
        <v>4</v>
      </c>
      <c r="O263" s="31">
        <v>12</v>
      </c>
      <c r="P263" s="30">
        <f t="shared" ref="P263:P323" si="304">N263+O263</f>
        <v>16</v>
      </c>
      <c r="Q263" s="30">
        <v>0</v>
      </c>
      <c r="R263" s="30">
        <v>0</v>
      </c>
      <c r="S263" s="30">
        <v>0</v>
      </c>
      <c r="T263" s="30">
        <f t="shared" ref="T263:T323" si="305">R263+S263</f>
        <v>0</v>
      </c>
      <c r="U263" s="30">
        <v>0</v>
      </c>
      <c r="V263" s="30">
        <v>0</v>
      </c>
      <c r="W263" s="30">
        <f t="shared" ref="W263:W323" si="306">U263+V263</f>
        <v>0</v>
      </c>
      <c r="X263" s="30">
        <f t="shared" ref="X263:X323" si="307">G263+N263+U263</f>
        <v>4</v>
      </c>
      <c r="Y263" s="30">
        <f t="shared" ref="Y263:Y323" si="308">H263+O263+V263</f>
        <v>13</v>
      </c>
      <c r="Z263" s="30">
        <f t="shared" ref="Z263:Z323" si="309">X263+Y263</f>
        <v>17</v>
      </c>
      <c r="AA263" s="30">
        <v>0</v>
      </c>
      <c r="AB263" s="30">
        <v>0</v>
      </c>
      <c r="AC263" s="30">
        <v>0</v>
      </c>
      <c r="AD263" s="30">
        <f t="shared" ref="AD263:AD323" si="310">AB263+AC263</f>
        <v>0</v>
      </c>
      <c r="AE263" s="30">
        <v>0</v>
      </c>
      <c r="AF263" s="30">
        <v>0</v>
      </c>
      <c r="AG263" s="30">
        <v>0</v>
      </c>
      <c r="AH263" s="30">
        <f t="shared" ref="AH263:AH323" si="311">AF263+AG263</f>
        <v>0</v>
      </c>
      <c r="AI263" s="30">
        <v>0</v>
      </c>
      <c r="AJ263" s="30">
        <v>0</v>
      </c>
      <c r="AK263" s="30">
        <v>0</v>
      </c>
      <c r="AL263" s="30">
        <f t="shared" ref="AL263:AL323" si="312">AJ263+AK263</f>
        <v>0</v>
      </c>
      <c r="AM263" s="30">
        <f t="shared" ref="AM263:AM323" si="313">X263+AB263+AF263+AJ263</f>
        <v>4</v>
      </c>
      <c r="AN263" s="30">
        <f t="shared" ref="AN263:AN323" si="314">Y263+AC263+AG263+AK263</f>
        <v>13</v>
      </c>
      <c r="AO263" s="31">
        <f t="shared" ref="AO263:AO323" si="315">AM263+AN263</f>
        <v>17</v>
      </c>
      <c r="AP263" s="32">
        <v>2</v>
      </c>
      <c r="AQ263" s="31" t="str">
        <f t="shared" si="295"/>
        <v>0</v>
      </c>
      <c r="AR263" s="31" t="str">
        <f t="shared" si="296"/>
        <v>0</v>
      </c>
      <c r="AS263" s="31">
        <f t="shared" si="297"/>
        <v>0</v>
      </c>
      <c r="AT263" s="31">
        <f t="shared" si="298"/>
        <v>4</v>
      </c>
      <c r="AU263" s="31">
        <f t="shared" si="299"/>
        <v>13</v>
      </c>
      <c r="AV263" s="31">
        <f t="shared" si="300"/>
        <v>17</v>
      </c>
    </row>
    <row r="264" spans="1:48" ht="16.5" customHeight="1">
      <c r="A264" s="21"/>
      <c r="B264" s="29" t="s">
        <v>54</v>
      </c>
      <c r="C264" s="31">
        <v>10</v>
      </c>
      <c r="D264" s="31">
        <v>10</v>
      </c>
      <c r="E264" s="31">
        <v>14</v>
      </c>
      <c r="F264" s="30">
        <f t="shared" si="301"/>
        <v>24</v>
      </c>
      <c r="G264" s="31">
        <v>5</v>
      </c>
      <c r="H264" s="31">
        <v>9</v>
      </c>
      <c r="I264" s="30">
        <f t="shared" si="302"/>
        <v>14</v>
      </c>
      <c r="J264" s="31">
        <v>30</v>
      </c>
      <c r="K264" s="31">
        <v>70</v>
      </c>
      <c r="L264" s="31">
        <v>47</v>
      </c>
      <c r="M264" s="30">
        <f t="shared" si="303"/>
        <v>117</v>
      </c>
      <c r="N264" s="31">
        <v>17</v>
      </c>
      <c r="O264" s="31">
        <v>7</v>
      </c>
      <c r="P264" s="30">
        <f t="shared" si="304"/>
        <v>24</v>
      </c>
      <c r="Q264" s="30">
        <v>0</v>
      </c>
      <c r="R264" s="30">
        <v>0</v>
      </c>
      <c r="S264" s="30">
        <v>0</v>
      </c>
      <c r="T264" s="30">
        <f t="shared" si="305"/>
        <v>0</v>
      </c>
      <c r="U264" s="30">
        <v>0</v>
      </c>
      <c r="V264" s="30">
        <v>0</v>
      </c>
      <c r="W264" s="30">
        <f t="shared" si="306"/>
        <v>0</v>
      </c>
      <c r="X264" s="30">
        <f t="shared" si="307"/>
        <v>22</v>
      </c>
      <c r="Y264" s="30">
        <f t="shared" si="308"/>
        <v>16</v>
      </c>
      <c r="Z264" s="30">
        <f t="shared" si="309"/>
        <v>38</v>
      </c>
      <c r="AA264" s="30">
        <v>0</v>
      </c>
      <c r="AB264" s="30">
        <v>0</v>
      </c>
      <c r="AC264" s="30">
        <v>0</v>
      </c>
      <c r="AD264" s="30">
        <f t="shared" si="310"/>
        <v>0</v>
      </c>
      <c r="AE264" s="30">
        <v>0</v>
      </c>
      <c r="AF264" s="30">
        <v>0</v>
      </c>
      <c r="AG264" s="30">
        <v>0</v>
      </c>
      <c r="AH264" s="30">
        <f t="shared" si="311"/>
        <v>0</v>
      </c>
      <c r="AI264" s="30">
        <v>0</v>
      </c>
      <c r="AJ264" s="30">
        <v>0</v>
      </c>
      <c r="AK264" s="30">
        <v>0</v>
      </c>
      <c r="AL264" s="30">
        <f t="shared" si="312"/>
        <v>0</v>
      </c>
      <c r="AM264" s="30">
        <f t="shared" si="313"/>
        <v>22</v>
      </c>
      <c r="AN264" s="30">
        <f t="shared" si="314"/>
        <v>16</v>
      </c>
      <c r="AO264" s="31">
        <f t="shared" si="315"/>
        <v>38</v>
      </c>
      <c r="AP264" s="32">
        <v>2</v>
      </c>
      <c r="AQ264" s="31" t="str">
        <f t="shared" si="295"/>
        <v>0</v>
      </c>
      <c r="AR264" s="31" t="str">
        <f t="shared" si="296"/>
        <v>0</v>
      </c>
      <c r="AS264" s="31">
        <f t="shared" si="297"/>
        <v>0</v>
      </c>
      <c r="AT264" s="31">
        <f t="shared" si="298"/>
        <v>22</v>
      </c>
      <c r="AU264" s="31">
        <f t="shared" si="299"/>
        <v>16</v>
      </c>
      <c r="AV264" s="31">
        <f t="shared" si="300"/>
        <v>38</v>
      </c>
    </row>
    <row r="265" spans="1:48" s="38" customFormat="1" ht="16.5" customHeight="1">
      <c r="A265" s="86"/>
      <c r="B265" s="34" t="s">
        <v>6</v>
      </c>
      <c r="C265" s="53">
        <f>SUM(C260:C264)</f>
        <v>50</v>
      </c>
      <c r="D265" s="36">
        <f t="shared" ref="D265:AV265" si="316">SUM(D260:D264)</f>
        <v>11</v>
      </c>
      <c r="E265" s="36">
        <f t="shared" si="316"/>
        <v>25</v>
      </c>
      <c r="F265" s="35">
        <f t="shared" si="316"/>
        <v>36</v>
      </c>
      <c r="G265" s="36">
        <f t="shared" si="316"/>
        <v>6</v>
      </c>
      <c r="H265" s="36">
        <f t="shared" si="316"/>
        <v>14</v>
      </c>
      <c r="I265" s="35">
        <f t="shared" si="316"/>
        <v>20</v>
      </c>
      <c r="J265" s="36">
        <f t="shared" si="316"/>
        <v>150</v>
      </c>
      <c r="K265" s="36">
        <f t="shared" si="316"/>
        <v>142</v>
      </c>
      <c r="L265" s="36">
        <f t="shared" si="316"/>
        <v>90</v>
      </c>
      <c r="M265" s="35">
        <f t="shared" si="316"/>
        <v>232</v>
      </c>
      <c r="N265" s="36">
        <f t="shared" si="316"/>
        <v>70</v>
      </c>
      <c r="O265" s="36">
        <f t="shared" si="316"/>
        <v>40</v>
      </c>
      <c r="P265" s="35">
        <f t="shared" si="316"/>
        <v>110</v>
      </c>
      <c r="Q265" s="35">
        <f t="shared" si="316"/>
        <v>0</v>
      </c>
      <c r="R265" s="35">
        <f t="shared" si="316"/>
        <v>0</v>
      </c>
      <c r="S265" s="35">
        <f t="shared" si="316"/>
        <v>0</v>
      </c>
      <c r="T265" s="35">
        <f t="shared" si="316"/>
        <v>0</v>
      </c>
      <c r="U265" s="35">
        <f t="shared" si="316"/>
        <v>0</v>
      </c>
      <c r="V265" s="35">
        <f t="shared" si="316"/>
        <v>0</v>
      </c>
      <c r="W265" s="35">
        <f t="shared" si="316"/>
        <v>0</v>
      </c>
      <c r="X265" s="35">
        <f t="shared" si="316"/>
        <v>76</v>
      </c>
      <c r="Y265" s="35">
        <f t="shared" si="316"/>
        <v>54</v>
      </c>
      <c r="Z265" s="35">
        <f t="shared" si="316"/>
        <v>130</v>
      </c>
      <c r="AA265" s="35">
        <f t="shared" si="316"/>
        <v>0</v>
      </c>
      <c r="AB265" s="35">
        <f t="shared" si="316"/>
        <v>0</v>
      </c>
      <c r="AC265" s="35">
        <f t="shared" si="316"/>
        <v>0</v>
      </c>
      <c r="AD265" s="35">
        <f t="shared" si="316"/>
        <v>0</v>
      </c>
      <c r="AE265" s="35">
        <f t="shared" si="316"/>
        <v>0</v>
      </c>
      <c r="AF265" s="35">
        <f t="shared" si="316"/>
        <v>0</v>
      </c>
      <c r="AG265" s="35">
        <f t="shared" si="316"/>
        <v>0</v>
      </c>
      <c r="AH265" s="35">
        <f t="shared" si="316"/>
        <v>0</v>
      </c>
      <c r="AI265" s="35">
        <f t="shared" si="316"/>
        <v>0</v>
      </c>
      <c r="AJ265" s="35">
        <f t="shared" si="316"/>
        <v>0</v>
      </c>
      <c r="AK265" s="35">
        <f t="shared" si="316"/>
        <v>0</v>
      </c>
      <c r="AL265" s="35">
        <f t="shared" si="316"/>
        <v>0</v>
      </c>
      <c r="AM265" s="35">
        <f t="shared" si="316"/>
        <v>76</v>
      </c>
      <c r="AN265" s="35">
        <f t="shared" si="316"/>
        <v>54</v>
      </c>
      <c r="AO265" s="36">
        <f t="shared" si="316"/>
        <v>130</v>
      </c>
      <c r="AP265" s="54">
        <f t="shared" si="316"/>
        <v>10</v>
      </c>
      <c r="AQ265" s="36">
        <f t="shared" si="316"/>
        <v>0</v>
      </c>
      <c r="AR265" s="36">
        <f t="shared" si="316"/>
        <v>0</v>
      </c>
      <c r="AS265" s="36">
        <f t="shared" si="316"/>
        <v>0</v>
      </c>
      <c r="AT265" s="36">
        <f t="shared" si="316"/>
        <v>76</v>
      </c>
      <c r="AU265" s="36">
        <f t="shared" si="316"/>
        <v>54</v>
      </c>
      <c r="AV265" s="36">
        <f t="shared" si="316"/>
        <v>130</v>
      </c>
    </row>
    <row r="266" spans="1:48" s="38" customFormat="1" ht="16.5" customHeight="1">
      <c r="A266" s="86"/>
      <c r="B266" s="34" t="s">
        <v>93</v>
      </c>
      <c r="C266" s="53">
        <f>C258+C265</f>
        <v>100</v>
      </c>
      <c r="D266" s="36">
        <f t="shared" ref="D266:AV266" si="317">D258+D265</f>
        <v>40</v>
      </c>
      <c r="E266" s="36">
        <f t="shared" si="317"/>
        <v>113</v>
      </c>
      <c r="F266" s="35">
        <f t="shared" si="317"/>
        <v>153</v>
      </c>
      <c r="G266" s="36">
        <f t="shared" si="317"/>
        <v>16</v>
      </c>
      <c r="H266" s="36">
        <f t="shared" si="317"/>
        <v>40</v>
      </c>
      <c r="I266" s="35">
        <f t="shared" si="317"/>
        <v>56</v>
      </c>
      <c r="J266" s="36">
        <f t="shared" si="317"/>
        <v>225</v>
      </c>
      <c r="K266" s="36">
        <f t="shared" si="317"/>
        <v>1060</v>
      </c>
      <c r="L266" s="36">
        <f t="shared" si="317"/>
        <v>935</v>
      </c>
      <c r="M266" s="35">
        <f t="shared" si="317"/>
        <v>1995</v>
      </c>
      <c r="N266" s="36">
        <f t="shared" si="317"/>
        <v>138</v>
      </c>
      <c r="O266" s="36">
        <f t="shared" si="317"/>
        <v>84</v>
      </c>
      <c r="P266" s="35">
        <f t="shared" si="317"/>
        <v>222</v>
      </c>
      <c r="Q266" s="35">
        <f t="shared" si="317"/>
        <v>75</v>
      </c>
      <c r="R266" s="35">
        <f t="shared" si="317"/>
        <v>35</v>
      </c>
      <c r="S266" s="35">
        <f t="shared" si="317"/>
        <v>40</v>
      </c>
      <c r="T266" s="35">
        <f t="shared" si="317"/>
        <v>75</v>
      </c>
      <c r="U266" s="35">
        <f t="shared" si="317"/>
        <v>23</v>
      </c>
      <c r="V266" s="35">
        <f t="shared" si="317"/>
        <v>29</v>
      </c>
      <c r="W266" s="35">
        <f t="shared" si="317"/>
        <v>52</v>
      </c>
      <c r="X266" s="35">
        <f t="shared" si="317"/>
        <v>177</v>
      </c>
      <c r="Y266" s="35">
        <f t="shared" si="317"/>
        <v>153</v>
      </c>
      <c r="Z266" s="35">
        <f t="shared" si="317"/>
        <v>330</v>
      </c>
      <c r="AA266" s="35">
        <f t="shared" si="317"/>
        <v>0</v>
      </c>
      <c r="AB266" s="35">
        <f t="shared" si="317"/>
        <v>0</v>
      </c>
      <c r="AC266" s="35">
        <f t="shared" si="317"/>
        <v>0</v>
      </c>
      <c r="AD266" s="35">
        <f t="shared" si="317"/>
        <v>0</v>
      </c>
      <c r="AE266" s="35">
        <f t="shared" si="317"/>
        <v>0</v>
      </c>
      <c r="AF266" s="35">
        <f t="shared" si="317"/>
        <v>0</v>
      </c>
      <c r="AG266" s="35">
        <f t="shared" si="317"/>
        <v>0</v>
      </c>
      <c r="AH266" s="35">
        <f t="shared" si="317"/>
        <v>0</v>
      </c>
      <c r="AI266" s="35">
        <f t="shared" si="317"/>
        <v>0</v>
      </c>
      <c r="AJ266" s="35">
        <f t="shared" si="317"/>
        <v>0</v>
      </c>
      <c r="AK266" s="35">
        <f t="shared" si="317"/>
        <v>0</v>
      </c>
      <c r="AL266" s="35">
        <f t="shared" si="317"/>
        <v>0</v>
      </c>
      <c r="AM266" s="35">
        <f t="shared" si="317"/>
        <v>177</v>
      </c>
      <c r="AN266" s="35">
        <f t="shared" si="317"/>
        <v>153</v>
      </c>
      <c r="AO266" s="36">
        <f t="shared" si="317"/>
        <v>330</v>
      </c>
      <c r="AP266" s="54">
        <f t="shared" si="317"/>
        <v>20</v>
      </c>
      <c r="AQ266" s="36">
        <f t="shared" si="317"/>
        <v>0</v>
      </c>
      <c r="AR266" s="36">
        <f t="shared" si="317"/>
        <v>0</v>
      </c>
      <c r="AS266" s="36">
        <f t="shared" si="317"/>
        <v>0</v>
      </c>
      <c r="AT266" s="36">
        <f t="shared" si="317"/>
        <v>177</v>
      </c>
      <c r="AU266" s="36">
        <f t="shared" si="317"/>
        <v>153</v>
      </c>
      <c r="AV266" s="36">
        <f t="shared" si="317"/>
        <v>330</v>
      </c>
    </row>
    <row r="267" spans="1:48" s="38" customFormat="1" ht="16.5" customHeight="1">
      <c r="A267" s="86"/>
      <c r="B267" s="34" t="s">
        <v>95</v>
      </c>
      <c r="C267" s="53">
        <f>C266</f>
        <v>100</v>
      </c>
      <c r="D267" s="36">
        <f t="shared" ref="D267:AV267" si="318">D266</f>
        <v>40</v>
      </c>
      <c r="E267" s="36">
        <f t="shared" si="318"/>
        <v>113</v>
      </c>
      <c r="F267" s="35">
        <f t="shared" si="318"/>
        <v>153</v>
      </c>
      <c r="G267" s="36">
        <f t="shared" si="318"/>
        <v>16</v>
      </c>
      <c r="H267" s="36">
        <f t="shared" si="318"/>
        <v>40</v>
      </c>
      <c r="I267" s="35">
        <f t="shared" si="318"/>
        <v>56</v>
      </c>
      <c r="J267" s="36">
        <f t="shared" si="318"/>
        <v>225</v>
      </c>
      <c r="K267" s="36">
        <f t="shared" si="318"/>
        <v>1060</v>
      </c>
      <c r="L267" s="36">
        <f t="shared" si="318"/>
        <v>935</v>
      </c>
      <c r="M267" s="35">
        <f t="shared" si="318"/>
        <v>1995</v>
      </c>
      <c r="N267" s="36">
        <f t="shared" si="318"/>
        <v>138</v>
      </c>
      <c r="O267" s="36">
        <f t="shared" si="318"/>
        <v>84</v>
      </c>
      <c r="P267" s="35">
        <f t="shared" si="318"/>
        <v>222</v>
      </c>
      <c r="Q267" s="35">
        <f t="shared" si="318"/>
        <v>75</v>
      </c>
      <c r="R267" s="35">
        <f t="shared" si="318"/>
        <v>35</v>
      </c>
      <c r="S267" s="35">
        <f t="shared" si="318"/>
        <v>40</v>
      </c>
      <c r="T267" s="35">
        <f t="shared" si="318"/>
        <v>75</v>
      </c>
      <c r="U267" s="35">
        <f t="shared" si="318"/>
        <v>23</v>
      </c>
      <c r="V267" s="35">
        <f t="shared" si="318"/>
        <v>29</v>
      </c>
      <c r="W267" s="35">
        <f t="shared" si="318"/>
        <v>52</v>
      </c>
      <c r="X267" s="35">
        <f t="shared" si="318"/>
        <v>177</v>
      </c>
      <c r="Y267" s="35">
        <f t="shared" si="318"/>
        <v>153</v>
      </c>
      <c r="Z267" s="35">
        <f t="shared" si="318"/>
        <v>330</v>
      </c>
      <c r="AA267" s="35">
        <f t="shared" si="318"/>
        <v>0</v>
      </c>
      <c r="AB267" s="35">
        <f t="shared" si="318"/>
        <v>0</v>
      </c>
      <c r="AC267" s="35">
        <f t="shared" si="318"/>
        <v>0</v>
      </c>
      <c r="AD267" s="35">
        <f t="shared" si="318"/>
        <v>0</v>
      </c>
      <c r="AE267" s="35">
        <f t="shared" si="318"/>
        <v>0</v>
      </c>
      <c r="AF267" s="35">
        <f t="shared" si="318"/>
        <v>0</v>
      </c>
      <c r="AG267" s="35">
        <f t="shared" si="318"/>
        <v>0</v>
      </c>
      <c r="AH267" s="35">
        <f t="shared" si="318"/>
        <v>0</v>
      </c>
      <c r="AI267" s="35">
        <f t="shared" si="318"/>
        <v>0</v>
      </c>
      <c r="AJ267" s="35">
        <f t="shared" si="318"/>
        <v>0</v>
      </c>
      <c r="AK267" s="35">
        <f t="shared" si="318"/>
        <v>0</v>
      </c>
      <c r="AL267" s="35">
        <f t="shared" si="318"/>
        <v>0</v>
      </c>
      <c r="AM267" s="35">
        <f t="shared" si="318"/>
        <v>177</v>
      </c>
      <c r="AN267" s="35">
        <f t="shared" si="318"/>
        <v>153</v>
      </c>
      <c r="AO267" s="36">
        <f t="shared" si="318"/>
        <v>330</v>
      </c>
      <c r="AP267" s="54">
        <f t="shared" si="318"/>
        <v>20</v>
      </c>
      <c r="AQ267" s="36">
        <f t="shared" si="318"/>
        <v>0</v>
      </c>
      <c r="AR267" s="36">
        <f t="shared" si="318"/>
        <v>0</v>
      </c>
      <c r="AS267" s="36">
        <f t="shared" si="318"/>
        <v>0</v>
      </c>
      <c r="AT267" s="36">
        <f t="shared" si="318"/>
        <v>177</v>
      </c>
      <c r="AU267" s="36">
        <f t="shared" si="318"/>
        <v>153</v>
      </c>
      <c r="AV267" s="36">
        <f t="shared" si="318"/>
        <v>330</v>
      </c>
    </row>
    <row r="268" spans="1:48" ht="16.5" customHeight="1">
      <c r="A268" s="28"/>
      <c r="B268" s="65" t="s">
        <v>136</v>
      </c>
      <c r="C268" s="39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1"/>
      <c r="AP268" s="42"/>
      <c r="AQ268" s="41"/>
      <c r="AR268" s="41"/>
      <c r="AS268" s="41"/>
      <c r="AT268" s="41"/>
      <c r="AU268" s="41"/>
      <c r="AV268" s="43"/>
    </row>
    <row r="269" spans="1:48" ht="16.5" customHeight="1">
      <c r="A269" s="21"/>
      <c r="B269" s="15" t="s">
        <v>103</v>
      </c>
      <c r="C269" s="48"/>
      <c r="D269" s="49"/>
      <c r="E269" s="49"/>
      <c r="F269" s="40"/>
      <c r="G269" s="49"/>
      <c r="H269" s="49"/>
      <c r="I269" s="40"/>
      <c r="J269" s="49"/>
      <c r="K269" s="49"/>
      <c r="L269" s="49"/>
      <c r="M269" s="40"/>
      <c r="N269" s="49"/>
      <c r="O269" s="49"/>
      <c r="P269" s="40"/>
      <c r="Q269" s="49"/>
      <c r="R269" s="49"/>
      <c r="S269" s="49"/>
      <c r="T269" s="40"/>
      <c r="U269" s="49"/>
      <c r="V269" s="49"/>
      <c r="W269" s="40"/>
      <c r="X269" s="40"/>
      <c r="Y269" s="40"/>
      <c r="Z269" s="40"/>
      <c r="AA269" s="49"/>
      <c r="AB269" s="49"/>
      <c r="AC269" s="49"/>
      <c r="AD269" s="40"/>
      <c r="AE269" s="49"/>
      <c r="AF269" s="49"/>
      <c r="AG269" s="49"/>
      <c r="AH269" s="40"/>
      <c r="AI269" s="49"/>
      <c r="AJ269" s="49"/>
      <c r="AK269" s="49"/>
      <c r="AL269" s="40"/>
      <c r="AM269" s="40"/>
      <c r="AN269" s="40"/>
      <c r="AO269" s="41"/>
      <c r="AP269" s="50"/>
      <c r="AQ269" s="41"/>
      <c r="AR269" s="41"/>
      <c r="AS269" s="41"/>
      <c r="AT269" s="41"/>
      <c r="AU269" s="41"/>
      <c r="AV269" s="43"/>
    </row>
    <row r="270" spans="1:48" ht="16.5" customHeight="1">
      <c r="A270" s="28"/>
      <c r="B270" s="29" t="s">
        <v>117</v>
      </c>
      <c r="C270" s="30">
        <v>0</v>
      </c>
      <c r="D270" s="30">
        <v>0</v>
      </c>
      <c r="E270" s="30">
        <v>0</v>
      </c>
      <c r="F270" s="30">
        <f t="shared" si="301"/>
        <v>0</v>
      </c>
      <c r="G270" s="30">
        <v>0</v>
      </c>
      <c r="H270" s="30">
        <v>0</v>
      </c>
      <c r="I270" s="30">
        <f t="shared" si="302"/>
        <v>0</v>
      </c>
      <c r="J270" s="30">
        <v>40</v>
      </c>
      <c r="K270" s="31">
        <v>72</v>
      </c>
      <c r="L270" s="31">
        <v>27</v>
      </c>
      <c r="M270" s="30">
        <f t="shared" si="303"/>
        <v>99</v>
      </c>
      <c r="N270" s="30">
        <v>27</v>
      </c>
      <c r="O270" s="30">
        <v>13</v>
      </c>
      <c r="P270" s="30">
        <f t="shared" si="304"/>
        <v>40</v>
      </c>
      <c r="Q270" s="30">
        <v>0</v>
      </c>
      <c r="R270" s="30">
        <v>0</v>
      </c>
      <c r="S270" s="30">
        <v>0</v>
      </c>
      <c r="T270" s="30">
        <f t="shared" si="305"/>
        <v>0</v>
      </c>
      <c r="U270" s="30">
        <v>0</v>
      </c>
      <c r="V270" s="30">
        <v>0</v>
      </c>
      <c r="W270" s="30">
        <f t="shared" si="306"/>
        <v>0</v>
      </c>
      <c r="X270" s="30">
        <f t="shared" si="307"/>
        <v>27</v>
      </c>
      <c r="Y270" s="30">
        <f t="shared" si="308"/>
        <v>13</v>
      </c>
      <c r="Z270" s="30">
        <f t="shared" si="309"/>
        <v>40</v>
      </c>
      <c r="AA270" s="30">
        <v>0</v>
      </c>
      <c r="AB270" s="30">
        <v>0</v>
      </c>
      <c r="AC270" s="30">
        <v>0</v>
      </c>
      <c r="AD270" s="30">
        <f t="shared" si="310"/>
        <v>0</v>
      </c>
      <c r="AE270" s="30">
        <v>0</v>
      </c>
      <c r="AF270" s="30">
        <v>0</v>
      </c>
      <c r="AG270" s="30">
        <v>0</v>
      </c>
      <c r="AH270" s="30">
        <f t="shared" si="311"/>
        <v>0</v>
      </c>
      <c r="AI270" s="30">
        <v>0</v>
      </c>
      <c r="AJ270" s="30">
        <v>0</v>
      </c>
      <c r="AK270" s="30">
        <v>0</v>
      </c>
      <c r="AL270" s="30">
        <f t="shared" si="312"/>
        <v>0</v>
      </c>
      <c r="AM270" s="30">
        <f t="shared" si="313"/>
        <v>27</v>
      </c>
      <c r="AN270" s="30">
        <f t="shared" si="314"/>
        <v>13</v>
      </c>
      <c r="AO270" s="31">
        <f t="shared" si="315"/>
        <v>40</v>
      </c>
      <c r="AP270" s="32">
        <v>2</v>
      </c>
      <c r="AQ270" s="31" t="str">
        <f t="shared" si="295"/>
        <v>0</v>
      </c>
      <c r="AR270" s="31" t="str">
        <f t="shared" si="296"/>
        <v>0</v>
      </c>
      <c r="AS270" s="31">
        <f t="shared" si="297"/>
        <v>0</v>
      </c>
      <c r="AT270" s="31">
        <f t="shared" si="298"/>
        <v>27</v>
      </c>
      <c r="AU270" s="31">
        <f t="shared" si="299"/>
        <v>13</v>
      </c>
      <c r="AV270" s="31">
        <f t="shared" si="300"/>
        <v>40</v>
      </c>
    </row>
    <row r="271" spans="1:48" ht="16.5" customHeight="1">
      <c r="A271" s="28"/>
      <c r="B271" s="29" t="s">
        <v>52</v>
      </c>
      <c r="C271" s="30">
        <v>0</v>
      </c>
      <c r="D271" s="30">
        <v>0</v>
      </c>
      <c r="E271" s="30">
        <v>0</v>
      </c>
      <c r="F271" s="30">
        <f t="shared" si="301"/>
        <v>0</v>
      </c>
      <c r="G271" s="30">
        <v>0</v>
      </c>
      <c r="H271" s="30">
        <v>0</v>
      </c>
      <c r="I271" s="30">
        <f t="shared" si="302"/>
        <v>0</v>
      </c>
      <c r="J271" s="30">
        <v>40</v>
      </c>
      <c r="K271" s="31">
        <v>12</v>
      </c>
      <c r="L271" s="31">
        <v>3</v>
      </c>
      <c r="M271" s="30">
        <f t="shared" si="303"/>
        <v>15</v>
      </c>
      <c r="N271" s="30">
        <v>19</v>
      </c>
      <c r="O271" s="30">
        <v>5</v>
      </c>
      <c r="P271" s="30">
        <f t="shared" si="304"/>
        <v>24</v>
      </c>
      <c r="Q271" s="30">
        <v>0</v>
      </c>
      <c r="R271" s="30">
        <v>0</v>
      </c>
      <c r="S271" s="30">
        <v>0</v>
      </c>
      <c r="T271" s="30">
        <f t="shared" si="305"/>
        <v>0</v>
      </c>
      <c r="U271" s="30">
        <v>0</v>
      </c>
      <c r="V271" s="30">
        <v>0</v>
      </c>
      <c r="W271" s="30">
        <f t="shared" si="306"/>
        <v>0</v>
      </c>
      <c r="X271" s="30">
        <f t="shared" si="307"/>
        <v>19</v>
      </c>
      <c r="Y271" s="30">
        <f t="shared" si="308"/>
        <v>5</v>
      </c>
      <c r="Z271" s="30">
        <f t="shared" si="309"/>
        <v>24</v>
      </c>
      <c r="AA271" s="30">
        <v>0</v>
      </c>
      <c r="AB271" s="30">
        <v>0</v>
      </c>
      <c r="AC271" s="30">
        <v>0</v>
      </c>
      <c r="AD271" s="30">
        <f t="shared" si="310"/>
        <v>0</v>
      </c>
      <c r="AE271" s="30">
        <v>0</v>
      </c>
      <c r="AF271" s="30">
        <v>0</v>
      </c>
      <c r="AG271" s="30">
        <v>0</v>
      </c>
      <c r="AH271" s="30">
        <f t="shared" si="311"/>
        <v>0</v>
      </c>
      <c r="AI271" s="30">
        <v>0</v>
      </c>
      <c r="AJ271" s="30">
        <v>0</v>
      </c>
      <c r="AK271" s="30">
        <v>0</v>
      </c>
      <c r="AL271" s="30">
        <f t="shared" si="312"/>
        <v>0</v>
      </c>
      <c r="AM271" s="30">
        <f t="shared" si="313"/>
        <v>19</v>
      </c>
      <c r="AN271" s="30">
        <f t="shared" si="314"/>
        <v>5</v>
      </c>
      <c r="AO271" s="31">
        <f t="shared" si="315"/>
        <v>24</v>
      </c>
      <c r="AP271" s="32">
        <v>2</v>
      </c>
      <c r="AQ271" s="31" t="str">
        <f t="shared" si="295"/>
        <v>0</v>
      </c>
      <c r="AR271" s="31" t="str">
        <f t="shared" si="296"/>
        <v>0</v>
      </c>
      <c r="AS271" s="31">
        <f t="shared" si="297"/>
        <v>0</v>
      </c>
      <c r="AT271" s="31">
        <f t="shared" si="298"/>
        <v>19</v>
      </c>
      <c r="AU271" s="31">
        <f t="shared" si="299"/>
        <v>5</v>
      </c>
      <c r="AV271" s="31">
        <f t="shared" si="300"/>
        <v>24</v>
      </c>
    </row>
    <row r="272" spans="1:48" ht="16.5" customHeight="1">
      <c r="A272" s="28"/>
      <c r="B272" s="29" t="s">
        <v>53</v>
      </c>
      <c r="C272" s="30">
        <v>0</v>
      </c>
      <c r="D272" s="30">
        <v>0</v>
      </c>
      <c r="E272" s="30">
        <v>0</v>
      </c>
      <c r="F272" s="30">
        <f t="shared" si="301"/>
        <v>0</v>
      </c>
      <c r="G272" s="30">
        <v>0</v>
      </c>
      <c r="H272" s="30">
        <v>0</v>
      </c>
      <c r="I272" s="30">
        <f t="shared" si="302"/>
        <v>0</v>
      </c>
      <c r="J272" s="30">
        <v>40</v>
      </c>
      <c r="K272" s="31">
        <v>22</v>
      </c>
      <c r="L272" s="31">
        <v>23</v>
      </c>
      <c r="M272" s="30">
        <f t="shared" si="303"/>
        <v>45</v>
      </c>
      <c r="N272" s="30">
        <v>20</v>
      </c>
      <c r="O272" s="30">
        <v>16</v>
      </c>
      <c r="P272" s="30">
        <f t="shared" si="304"/>
        <v>36</v>
      </c>
      <c r="Q272" s="30">
        <v>0</v>
      </c>
      <c r="R272" s="30">
        <v>0</v>
      </c>
      <c r="S272" s="30">
        <v>0</v>
      </c>
      <c r="T272" s="30">
        <f t="shared" si="305"/>
        <v>0</v>
      </c>
      <c r="U272" s="30">
        <v>0</v>
      </c>
      <c r="V272" s="30">
        <v>0</v>
      </c>
      <c r="W272" s="30">
        <f t="shared" si="306"/>
        <v>0</v>
      </c>
      <c r="X272" s="30">
        <f t="shared" si="307"/>
        <v>20</v>
      </c>
      <c r="Y272" s="30">
        <f t="shared" si="308"/>
        <v>16</v>
      </c>
      <c r="Z272" s="30">
        <f t="shared" si="309"/>
        <v>36</v>
      </c>
      <c r="AA272" s="30">
        <v>0</v>
      </c>
      <c r="AB272" s="30">
        <v>0</v>
      </c>
      <c r="AC272" s="30">
        <v>0</v>
      </c>
      <c r="AD272" s="30">
        <f t="shared" si="310"/>
        <v>0</v>
      </c>
      <c r="AE272" s="30">
        <v>0</v>
      </c>
      <c r="AF272" s="30">
        <v>0</v>
      </c>
      <c r="AG272" s="30">
        <v>0</v>
      </c>
      <c r="AH272" s="30">
        <f t="shared" si="311"/>
        <v>0</v>
      </c>
      <c r="AI272" s="30">
        <v>0</v>
      </c>
      <c r="AJ272" s="30">
        <v>0</v>
      </c>
      <c r="AK272" s="30">
        <v>0</v>
      </c>
      <c r="AL272" s="30">
        <f t="shared" si="312"/>
        <v>0</v>
      </c>
      <c r="AM272" s="30">
        <f t="shared" si="313"/>
        <v>20</v>
      </c>
      <c r="AN272" s="30">
        <f t="shared" si="314"/>
        <v>16</v>
      </c>
      <c r="AO272" s="31">
        <f t="shared" si="315"/>
        <v>36</v>
      </c>
      <c r="AP272" s="32">
        <v>2</v>
      </c>
      <c r="AQ272" s="31" t="str">
        <f t="shared" si="295"/>
        <v>0</v>
      </c>
      <c r="AR272" s="31" t="str">
        <f t="shared" si="296"/>
        <v>0</v>
      </c>
      <c r="AS272" s="31">
        <f t="shared" si="297"/>
        <v>0</v>
      </c>
      <c r="AT272" s="31">
        <f t="shared" si="298"/>
        <v>20</v>
      </c>
      <c r="AU272" s="31">
        <f t="shared" si="299"/>
        <v>16</v>
      </c>
      <c r="AV272" s="31">
        <f t="shared" si="300"/>
        <v>36</v>
      </c>
    </row>
    <row r="273" spans="1:48" ht="16.5" customHeight="1">
      <c r="A273" s="28"/>
      <c r="B273" s="56" t="s">
        <v>182</v>
      </c>
      <c r="C273" s="30">
        <v>0</v>
      </c>
      <c r="D273" s="30">
        <v>0</v>
      </c>
      <c r="E273" s="30">
        <v>0</v>
      </c>
      <c r="F273" s="30">
        <f t="shared" si="301"/>
        <v>0</v>
      </c>
      <c r="G273" s="30">
        <v>0</v>
      </c>
      <c r="H273" s="30">
        <v>0</v>
      </c>
      <c r="I273" s="30">
        <f t="shared" si="302"/>
        <v>0</v>
      </c>
      <c r="J273" s="30">
        <v>40</v>
      </c>
      <c r="K273" s="31">
        <v>11</v>
      </c>
      <c r="L273" s="31">
        <v>18</v>
      </c>
      <c r="M273" s="30">
        <f t="shared" si="303"/>
        <v>29</v>
      </c>
      <c r="N273" s="30">
        <v>13</v>
      </c>
      <c r="O273" s="30">
        <v>19</v>
      </c>
      <c r="P273" s="30">
        <f t="shared" si="304"/>
        <v>32</v>
      </c>
      <c r="Q273" s="30">
        <v>0</v>
      </c>
      <c r="R273" s="30">
        <v>0</v>
      </c>
      <c r="S273" s="30">
        <v>0</v>
      </c>
      <c r="T273" s="30">
        <f t="shared" si="305"/>
        <v>0</v>
      </c>
      <c r="U273" s="30">
        <v>0</v>
      </c>
      <c r="V273" s="30">
        <v>0</v>
      </c>
      <c r="W273" s="30">
        <f t="shared" si="306"/>
        <v>0</v>
      </c>
      <c r="X273" s="30">
        <f t="shared" si="307"/>
        <v>13</v>
      </c>
      <c r="Y273" s="30">
        <f t="shared" si="308"/>
        <v>19</v>
      </c>
      <c r="Z273" s="30">
        <f t="shared" si="309"/>
        <v>32</v>
      </c>
      <c r="AA273" s="30">
        <v>0</v>
      </c>
      <c r="AB273" s="30">
        <v>0</v>
      </c>
      <c r="AC273" s="30">
        <v>0</v>
      </c>
      <c r="AD273" s="30">
        <f t="shared" si="310"/>
        <v>0</v>
      </c>
      <c r="AE273" s="30">
        <v>0</v>
      </c>
      <c r="AF273" s="30">
        <v>0</v>
      </c>
      <c r="AG273" s="30">
        <v>0</v>
      </c>
      <c r="AH273" s="30">
        <f t="shared" si="311"/>
        <v>0</v>
      </c>
      <c r="AI273" s="30">
        <v>0</v>
      </c>
      <c r="AJ273" s="30">
        <v>0</v>
      </c>
      <c r="AK273" s="30">
        <v>0</v>
      </c>
      <c r="AL273" s="30">
        <f t="shared" si="312"/>
        <v>0</v>
      </c>
      <c r="AM273" s="30">
        <f t="shared" si="313"/>
        <v>13</v>
      </c>
      <c r="AN273" s="30">
        <f t="shared" si="314"/>
        <v>19</v>
      </c>
      <c r="AO273" s="31">
        <f t="shared" si="315"/>
        <v>32</v>
      </c>
      <c r="AP273" s="32">
        <v>2</v>
      </c>
      <c r="AQ273" s="31" t="str">
        <f t="shared" si="295"/>
        <v>0</v>
      </c>
      <c r="AR273" s="31" t="str">
        <f t="shared" si="296"/>
        <v>0</v>
      </c>
      <c r="AS273" s="31">
        <f t="shared" si="297"/>
        <v>0</v>
      </c>
      <c r="AT273" s="31">
        <f t="shared" si="298"/>
        <v>13</v>
      </c>
      <c r="AU273" s="31">
        <f t="shared" si="299"/>
        <v>19</v>
      </c>
      <c r="AV273" s="31">
        <f t="shared" si="300"/>
        <v>32</v>
      </c>
    </row>
    <row r="274" spans="1:48" ht="16.5" customHeight="1">
      <c r="A274" s="28"/>
      <c r="B274" s="29" t="s">
        <v>54</v>
      </c>
      <c r="C274" s="30">
        <v>0</v>
      </c>
      <c r="D274" s="30">
        <v>0</v>
      </c>
      <c r="E274" s="30">
        <v>0</v>
      </c>
      <c r="F274" s="30">
        <f t="shared" si="301"/>
        <v>0</v>
      </c>
      <c r="G274" s="30">
        <v>0</v>
      </c>
      <c r="H274" s="30">
        <v>0</v>
      </c>
      <c r="I274" s="30">
        <f t="shared" si="302"/>
        <v>0</v>
      </c>
      <c r="J274" s="30">
        <v>40</v>
      </c>
      <c r="K274" s="30">
        <v>38</v>
      </c>
      <c r="L274" s="30">
        <v>18</v>
      </c>
      <c r="M274" s="30">
        <f t="shared" si="303"/>
        <v>56</v>
      </c>
      <c r="N274" s="30">
        <v>27</v>
      </c>
      <c r="O274" s="30">
        <v>13</v>
      </c>
      <c r="P274" s="30">
        <f t="shared" si="304"/>
        <v>40</v>
      </c>
      <c r="Q274" s="30">
        <v>0</v>
      </c>
      <c r="R274" s="30">
        <v>0</v>
      </c>
      <c r="S274" s="30">
        <v>0</v>
      </c>
      <c r="T274" s="30">
        <f t="shared" si="305"/>
        <v>0</v>
      </c>
      <c r="U274" s="30">
        <v>0</v>
      </c>
      <c r="V274" s="30">
        <v>0</v>
      </c>
      <c r="W274" s="30">
        <f t="shared" si="306"/>
        <v>0</v>
      </c>
      <c r="X274" s="30">
        <f t="shared" si="307"/>
        <v>27</v>
      </c>
      <c r="Y274" s="30">
        <f t="shared" si="308"/>
        <v>13</v>
      </c>
      <c r="Z274" s="30">
        <f t="shared" si="309"/>
        <v>40</v>
      </c>
      <c r="AA274" s="30">
        <v>0</v>
      </c>
      <c r="AB274" s="30">
        <v>0</v>
      </c>
      <c r="AC274" s="30">
        <v>0</v>
      </c>
      <c r="AD274" s="30">
        <f t="shared" si="310"/>
        <v>0</v>
      </c>
      <c r="AE274" s="30">
        <v>0</v>
      </c>
      <c r="AF274" s="30">
        <v>0</v>
      </c>
      <c r="AG274" s="30">
        <v>0</v>
      </c>
      <c r="AH274" s="30">
        <f t="shared" si="311"/>
        <v>0</v>
      </c>
      <c r="AI274" s="30">
        <v>0</v>
      </c>
      <c r="AJ274" s="30">
        <v>0</v>
      </c>
      <c r="AK274" s="30">
        <v>0</v>
      </c>
      <c r="AL274" s="30">
        <f t="shared" si="312"/>
        <v>0</v>
      </c>
      <c r="AM274" s="30">
        <f t="shared" si="313"/>
        <v>27</v>
      </c>
      <c r="AN274" s="30">
        <f t="shared" si="314"/>
        <v>13</v>
      </c>
      <c r="AO274" s="31">
        <f t="shared" si="315"/>
        <v>40</v>
      </c>
      <c r="AP274" s="32">
        <v>2</v>
      </c>
      <c r="AQ274" s="31" t="str">
        <f t="shared" si="295"/>
        <v>0</v>
      </c>
      <c r="AR274" s="31" t="str">
        <f t="shared" si="296"/>
        <v>0</v>
      </c>
      <c r="AS274" s="31">
        <f t="shared" si="297"/>
        <v>0</v>
      </c>
      <c r="AT274" s="31">
        <f t="shared" si="298"/>
        <v>27</v>
      </c>
      <c r="AU274" s="31">
        <f t="shared" si="299"/>
        <v>13</v>
      </c>
      <c r="AV274" s="31">
        <f t="shared" si="300"/>
        <v>40</v>
      </c>
    </row>
    <row r="275" spans="1:48" s="38" customFormat="1" ht="16.5" customHeight="1">
      <c r="A275" s="33"/>
      <c r="B275" s="34" t="s">
        <v>6</v>
      </c>
      <c r="C275" s="57">
        <f>SUM(C270:C274)</f>
        <v>0</v>
      </c>
      <c r="D275" s="35">
        <f t="shared" ref="D275:AV275" si="319">SUM(D270:D274)</f>
        <v>0</v>
      </c>
      <c r="E275" s="35">
        <f t="shared" si="319"/>
        <v>0</v>
      </c>
      <c r="F275" s="35">
        <f t="shared" si="319"/>
        <v>0</v>
      </c>
      <c r="G275" s="35">
        <f t="shared" si="319"/>
        <v>0</v>
      </c>
      <c r="H275" s="35">
        <f t="shared" si="319"/>
        <v>0</v>
      </c>
      <c r="I275" s="35">
        <f t="shared" si="319"/>
        <v>0</v>
      </c>
      <c r="J275" s="35">
        <f t="shared" si="319"/>
        <v>200</v>
      </c>
      <c r="K275" s="35">
        <f t="shared" si="319"/>
        <v>155</v>
      </c>
      <c r="L275" s="35">
        <f t="shared" si="319"/>
        <v>89</v>
      </c>
      <c r="M275" s="35">
        <f t="shared" si="319"/>
        <v>244</v>
      </c>
      <c r="N275" s="35">
        <f t="shared" si="319"/>
        <v>106</v>
      </c>
      <c r="O275" s="35">
        <f t="shared" si="319"/>
        <v>66</v>
      </c>
      <c r="P275" s="35">
        <f t="shared" si="319"/>
        <v>172</v>
      </c>
      <c r="Q275" s="35">
        <f t="shared" si="319"/>
        <v>0</v>
      </c>
      <c r="R275" s="35">
        <f t="shared" si="319"/>
        <v>0</v>
      </c>
      <c r="S275" s="35">
        <f t="shared" si="319"/>
        <v>0</v>
      </c>
      <c r="T275" s="35">
        <f t="shared" si="319"/>
        <v>0</v>
      </c>
      <c r="U275" s="35">
        <f t="shared" si="319"/>
        <v>0</v>
      </c>
      <c r="V275" s="35">
        <f t="shared" si="319"/>
        <v>0</v>
      </c>
      <c r="W275" s="35">
        <f t="shared" si="319"/>
        <v>0</v>
      </c>
      <c r="X275" s="35">
        <f t="shared" si="319"/>
        <v>106</v>
      </c>
      <c r="Y275" s="35">
        <f t="shared" si="319"/>
        <v>66</v>
      </c>
      <c r="Z275" s="35">
        <f t="shared" si="319"/>
        <v>172</v>
      </c>
      <c r="AA275" s="35">
        <f t="shared" si="319"/>
        <v>0</v>
      </c>
      <c r="AB275" s="35">
        <f t="shared" si="319"/>
        <v>0</v>
      </c>
      <c r="AC275" s="35">
        <f t="shared" si="319"/>
        <v>0</v>
      </c>
      <c r="AD275" s="35">
        <f t="shared" si="319"/>
        <v>0</v>
      </c>
      <c r="AE275" s="35">
        <f t="shared" si="319"/>
        <v>0</v>
      </c>
      <c r="AF275" s="35">
        <f t="shared" si="319"/>
        <v>0</v>
      </c>
      <c r="AG275" s="35">
        <f t="shared" si="319"/>
        <v>0</v>
      </c>
      <c r="AH275" s="35">
        <f t="shared" si="319"/>
        <v>0</v>
      </c>
      <c r="AI275" s="35">
        <f t="shared" si="319"/>
        <v>0</v>
      </c>
      <c r="AJ275" s="35">
        <f t="shared" si="319"/>
        <v>0</v>
      </c>
      <c r="AK275" s="35">
        <f t="shared" si="319"/>
        <v>0</v>
      </c>
      <c r="AL275" s="35">
        <f t="shared" si="319"/>
        <v>0</v>
      </c>
      <c r="AM275" s="35">
        <f t="shared" si="319"/>
        <v>106</v>
      </c>
      <c r="AN275" s="35">
        <f t="shared" si="319"/>
        <v>66</v>
      </c>
      <c r="AO275" s="36">
        <f t="shared" si="319"/>
        <v>172</v>
      </c>
      <c r="AP275" s="54">
        <f t="shared" si="319"/>
        <v>10</v>
      </c>
      <c r="AQ275" s="36">
        <f t="shared" si="319"/>
        <v>0</v>
      </c>
      <c r="AR275" s="36">
        <f t="shared" si="319"/>
        <v>0</v>
      </c>
      <c r="AS275" s="36">
        <f t="shared" si="319"/>
        <v>0</v>
      </c>
      <c r="AT275" s="36">
        <f t="shared" si="319"/>
        <v>106</v>
      </c>
      <c r="AU275" s="36">
        <f t="shared" si="319"/>
        <v>66</v>
      </c>
      <c r="AV275" s="36">
        <f t="shared" si="319"/>
        <v>172</v>
      </c>
    </row>
    <row r="276" spans="1:48" ht="16.5" customHeight="1">
      <c r="A276" s="28"/>
      <c r="B276" s="47" t="s">
        <v>168</v>
      </c>
      <c r="C276" s="66"/>
      <c r="D276" s="67"/>
      <c r="E276" s="67"/>
      <c r="F276" s="40"/>
      <c r="G276" s="67"/>
      <c r="H276" s="67"/>
      <c r="I276" s="40"/>
      <c r="J276" s="67"/>
      <c r="K276" s="67"/>
      <c r="L276" s="67"/>
      <c r="M276" s="40"/>
      <c r="N276" s="68"/>
      <c r="O276" s="68"/>
      <c r="P276" s="40"/>
      <c r="Q276" s="67"/>
      <c r="R276" s="67"/>
      <c r="S276" s="67"/>
      <c r="T276" s="40"/>
      <c r="U276" s="67"/>
      <c r="V276" s="67"/>
      <c r="W276" s="40"/>
      <c r="X276" s="40"/>
      <c r="Y276" s="40"/>
      <c r="Z276" s="40"/>
      <c r="AA276" s="67"/>
      <c r="AB276" s="67"/>
      <c r="AC276" s="67"/>
      <c r="AD276" s="40"/>
      <c r="AE276" s="67"/>
      <c r="AF276" s="67"/>
      <c r="AG276" s="67"/>
      <c r="AH276" s="40"/>
      <c r="AI276" s="68"/>
      <c r="AJ276" s="67"/>
      <c r="AK276" s="67"/>
      <c r="AL276" s="40"/>
      <c r="AM276" s="40"/>
      <c r="AN276" s="40"/>
      <c r="AO276" s="41"/>
      <c r="AP276" s="77"/>
      <c r="AQ276" s="41"/>
      <c r="AR276" s="41"/>
      <c r="AS276" s="41"/>
      <c r="AT276" s="41"/>
      <c r="AU276" s="41"/>
      <c r="AV276" s="43"/>
    </row>
    <row r="277" spans="1:48" ht="16.5" customHeight="1">
      <c r="A277" s="28"/>
      <c r="B277" s="29" t="s">
        <v>161</v>
      </c>
      <c r="C277" s="30">
        <v>0</v>
      </c>
      <c r="D277" s="30">
        <v>0</v>
      </c>
      <c r="E277" s="30">
        <v>0</v>
      </c>
      <c r="F277" s="30">
        <f t="shared" si="301"/>
        <v>0</v>
      </c>
      <c r="G277" s="30">
        <v>0</v>
      </c>
      <c r="H277" s="30">
        <v>0</v>
      </c>
      <c r="I277" s="30">
        <f t="shared" si="302"/>
        <v>0</v>
      </c>
      <c r="J277" s="30">
        <v>20</v>
      </c>
      <c r="K277" s="30">
        <v>0</v>
      </c>
      <c r="L277" s="30">
        <v>1</v>
      </c>
      <c r="M277" s="30">
        <f t="shared" si="303"/>
        <v>1</v>
      </c>
      <c r="N277" s="30">
        <v>0</v>
      </c>
      <c r="O277" s="30">
        <v>0</v>
      </c>
      <c r="P277" s="30">
        <f t="shared" si="304"/>
        <v>0</v>
      </c>
      <c r="Q277" s="30">
        <v>0</v>
      </c>
      <c r="R277" s="30">
        <v>0</v>
      </c>
      <c r="S277" s="30">
        <v>0</v>
      </c>
      <c r="T277" s="30">
        <f t="shared" si="305"/>
        <v>0</v>
      </c>
      <c r="U277" s="30">
        <v>0</v>
      </c>
      <c r="V277" s="30">
        <v>0</v>
      </c>
      <c r="W277" s="30">
        <f t="shared" si="306"/>
        <v>0</v>
      </c>
      <c r="X277" s="30">
        <f t="shared" si="307"/>
        <v>0</v>
      </c>
      <c r="Y277" s="30">
        <f t="shared" si="308"/>
        <v>0</v>
      </c>
      <c r="Z277" s="30">
        <f t="shared" si="309"/>
        <v>0</v>
      </c>
      <c r="AA277" s="30">
        <v>0</v>
      </c>
      <c r="AB277" s="30">
        <v>0</v>
      </c>
      <c r="AC277" s="30">
        <v>0</v>
      </c>
      <c r="AD277" s="30">
        <f t="shared" si="310"/>
        <v>0</v>
      </c>
      <c r="AE277" s="30">
        <v>0</v>
      </c>
      <c r="AF277" s="30">
        <v>0</v>
      </c>
      <c r="AG277" s="30">
        <v>0</v>
      </c>
      <c r="AH277" s="30">
        <f t="shared" si="311"/>
        <v>0</v>
      </c>
      <c r="AI277" s="30">
        <v>0</v>
      </c>
      <c r="AJ277" s="30">
        <v>0</v>
      </c>
      <c r="AK277" s="30">
        <v>0</v>
      </c>
      <c r="AL277" s="30">
        <f t="shared" si="312"/>
        <v>0</v>
      </c>
      <c r="AM277" s="30">
        <f t="shared" si="313"/>
        <v>0</v>
      </c>
      <c r="AN277" s="30">
        <f t="shared" si="314"/>
        <v>0</v>
      </c>
      <c r="AO277" s="31">
        <f t="shared" si="315"/>
        <v>0</v>
      </c>
      <c r="AP277" s="32">
        <v>2</v>
      </c>
      <c r="AQ277" s="31" t="str">
        <f t="shared" si="295"/>
        <v>0</v>
      </c>
      <c r="AR277" s="31" t="str">
        <f t="shared" si="296"/>
        <v>0</v>
      </c>
      <c r="AS277" s="31">
        <f t="shared" si="297"/>
        <v>0</v>
      </c>
      <c r="AT277" s="31">
        <f t="shared" si="298"/>
        <v>0</v>
      </c>
      <c r="AU277" s="31">
        <f t="shared" si="299"/>
        <v>0</v>
      </c>
      <c r="AV277" s="31">
        <f t="shared" si="300"/>
        <v>0</v>
      </c>
    </row>
    <row r="278" spans="1:48" ht="16.5" customHeight="1">
      <c r="A278" s="28"/>
      <c r="B278" s="29" t="s">
        <v>162</v>
      </c>
      <c r="C278" s="30">
        <v>0</v>
      </c>
      <c r="D278" s="30">
        <v>0</v>
      </c>
      <c r="E278" s="30">
        <v>0</v>
      </c>
      <c r="F278" s="30">
        <f t="shared" si="301"/>
        <v>0</v>
      </c>
      <c r="G278" s="30">
        <v>0</v>
      </c>
      <c r="H278" s="30">
        <v>0</v>
      </c>
      <c r="I278" s="30">
        <f t="shared" si="302"/>
        <v>0</v>
      </c>
      <c r="J278" s="30">
        <v>20</v>
      </c>
      <c r="K278" s="30">
        <v>4</v>
      </c>
      <c r="L278" s="30">
        <v>4</v>
      </c>
      <c r="M278" s="30">
        <f t="shared" si="303"/>
        <v>8</v>
      </c>
      <c r="N278" s="30">
        <v>0</v>
      </c>
      <c r="O278" s="30">
        <v>0</v>
      </c>
      <c r="P278" s="30">
        <f t="shared" si="304"/>
        <v>0</v>
      </c>
      <c r="Q278" s="30">
        <v>0</v>
      </c>
      <c r="R278" s="30">
        <v>0</v>
      </c>
      <c r="S278" s="30">
        <v>0</v>
      </c>
      <c r="T278" s="30">
        <f t="shared" si="305"/>
        <v>0</v>
      </c>
      <c r="U278" s="30">
        <v>0</v>
      </c>
      <c r="V278" s="30">
        <v>0</v>
      </c>
      <c r="W278" s="30">
        <f t="shared" si="306"/>
        <v>0</v>
      </c>
      <c r="X278" s="30">
        <f t="shared" si="307"/>
        <v>0</v>
      </c>
      <c r="Y278" s="30">
        <f t="shared" si="308"/>
        <v>0</v>
      </c>
      <c r="Z278" s="30">
        <f t="shared" si="309"/>
        <v>0</v>
      </c>
      <c r="AA278" s="30">
        <v>0</v>
      </c>
      <c r="AB278" s="30">
        <v>0</v>
      </c>
      <c r="AC278" s="30">
        <v>0</v>
      </c>
      <c r="AD278" s="30">
        <f t="shared" si="310"/>
        <v>0</v>
      </c>
      <c r="AE278" s="30">
        <v>0</v>
      </c>
      <c r="AF278" s="30">
        <v>0</v>
      </c>
      <c r="AG278" s="30">
        <v>0</v>
      </c>
      <c r="AH278" s="30">
        <f t="shared" si="311"/>
        <v>0</v>
      </c>
      <c r="AI278" s="30">
        <v>0</v>
      </c>
      <c r="AJ278" s="30">
        <v>0</v>
      </c>
      <c r="AK278" s="30">
        <v>0</v>
      </c>
      <c r="AL278" s="30">
        <f t="shared" si="312"/>
        <v>0</v>
      </c>
      <c r="AM278" s="30">
        <f t="shared" si="313"/>
        <v>0</v>
      </c>
      <c r="AN278" s="30">
        <f t="shared" si="314"/>
        <v>0</v>
      </c>
      <c r="AO278" s="31">
        <f t="shared" si="315"/>
        <v>0</v>
      </c>
      <c r="AP278" s="32">
        <v>2</v>
      </c>
      <c r="AQ278" s="31" t="str">
        <f t="shared" si="295"/>
        <v>0</v>
      </c>
      <c r="AR278" s="31" t="str">
        <f t="shared" si="296"/>
        <v>0</v>
      </c>
      <c r="AS278" s="31">
        <f t="shared" si="297"/>
        <v>0</v>
      </c>
      <c r="AT278" s="31">
        <f t="shared" si="298"/>
        <v>0</v>
      </c>
      <c r="AU278" s="31">
        <f t="shared" si="299"/>
        <v>0</v>
      </c>
      <c r="AV278" s="31">
        <f t="shared" si="300"/>
        <v>0</v>
      </c>
    </row>
    <row r="279" spans="1:48" s="38" customFormat="1" ht="16.5" customHeight="1">
      <c r="A279" s="33"/>
      <c r="B279" s="34" t="s">
        <v>6</v>
      </c>
      <c r="C279" s="35">
        <f>SUM(C277:C278)</f>
        <v>0</v>
      </c>
      <c r="D279" s="35">
        <f t="shared" ref="D279:AV279" si="320">SUM(D277:D278)</f>
        <v>0</v>
      </c>
      <c r="E279" s="35">
        <f t="shared" si="320"/>
        <v>0</v>
      </c>
      <c r="F279" s="35">
        <f t="shared" si="320"/>
        <v>0</v>
      </c>
      <c r="G279" s="35">
        <f t="shared" si="320"/>
        <v>0</v>
      </c>
      <c r="H279" s="35">
        <f t="shared" si="320"/>
        <v>0</v>
      </c>
      <c r="I279" s="35">
        <f t="shared" si="320"/>
        <v>0</v>
      </c>
      <c r="J279" s="35">
        <f t="shared" si="320"/>
        <v>40</v>
      </c>
      <c r="K279" s="35">
        <f t="shared" si="320"/>
        <v>4</v>
      </c>
      <c r="L279" s="35">
        <f t="shared" si="320"/>
        <v>5</v>
      </c>
      <c r="M279" s="35">
        <f t="shared" si="320"/>
        <v>9</v>
      </c>
      <c r="N279" s="35">
        <f t="shared" si="320"/>
        <v>0</v>
      </c>
      <c r="O279" s="35">
        <f t="shared" si="320"/>
        <v>0</v>
      </c>
      <c r="P279" s="35">
        <f t="shared" si="320"/>
        <v>0</v>
      </c>
      <c r="Q279" s="35">
        <f t="shared" si="320"/>
        <v>0</v>
      </c>
      <c r="R279" s="35">
        <f t="shared" si="320"/>
        <v>0</v>
      </c>
      <c r="S279" s="35">
        <f t="shared" si="320"/>
        <v>0</v>
      </c>
      <c r="T279" s="35">
        <f t="shared" si="320"/>
        <v>0</v>
      </c>
      <c r="U279" s="35">
        <f t="shared" si="320"/>
        <v>0</v>
      </c>
      <c r="V279" s="35">
        <f t="shared" si="320"/>
        <v>0</v>
      </c>
      <c r="W279" s="35">
        <f t="shared" si="320"/>
        <v>0</v>
      </c>
      <c r="X279" s="35">
        <f t="shared" si="320"/>
        <v>0</v>
      </c>
      <c r="Y279" s="35">
        <f t="shared" si="320"/>
        <v>0</v>
      </c>
      <c r="Z279" s="35">
        <f t="shared" si="320"/>
        <v>0</v>
      </c>
      <c r="AA279" s="35">
        <f t="shared" si="320"/>
        <v>0</v>
      </c>
      <c r="AB279" s="35">
        <f t="shared" si="320"/>
        <v>0</v>
      </c>
      <c r="AC279" s="35">
        <f t="shared" si="320"/>
        <v>0</v>
      </c>
      <c r="AD279" s="35">
        <f t="shared" si="320"/>
        <v>0</v>
      </c>
      <c r="AE279" s="35">
        <f t="shared" si="320"/>
        <v>0</v>
      </c>
      <c r="AF279" s="35">
        <f t="shared" si="320"/>
        <v>0</v>
      </c>
      <c r="AG279" s="35">
        <f t="shared" si="320"/>
        <v>0</v>
      </c>
      <c r="AH279" s="35">
        <f t="shared" si="320"/>
        <v>0</v>
      </c>
      <c r="AI279" s="35">
        <f t="shared" si="320"/>
        <v>0</v>
      </c>
      <c r="AJ279" s="35">
        <f t="shared" si="320"/>
        <v>0</v>
      </c>
      <c r="AK279" s="35">
        <f t="shared" si="320"/>
        <v>0</v>
      </c>
      <c r="AL279" s="35">
        <f t="shared" si="320"/>
        <v>0</v>
      </c>
      <c r="AM279" s="35">
        <f t="shared" si="320"/>
        <v>0</v>
      </c>
      <c r="AN279" s="35">
        <f t="shared" si="320"/>
        <v>0</v>
      </c>
      <c r="AO279" s="36">
        <f t="shared" si="320"/>
        <v>0</v>
      </c>
      <c r="AP279" s="54">
        <f t="shared" si="320"/>
        <v>4</v>
      </c>
      <c r="AQ279" s="36">
        <f t="shared" si="320"/>
        <v>0</v>
      </c>
      <c r="AR279" s="36">
        <f t="shared" si="320"/>
        <v>0</v>
      </c>
      <c r="AS279" s="36">
        <f t="shared" si="320"/>
        <v>0</v>
      </c>
      <c r="AT279" s="36">
        <f t="shared" si="320"/>
        <v>0</v>
      </c>
      <c r="AU279" s="36">
        <f t="shared" si="320"/>
        <v>0</v>
      </c>
      <c r="AV279" s="36">
        <f t="shared" si="320"/>
        <v>0</v>
      </c>
    </row>
    <row r="280" spans="1:48" s="38" customFormat="1" ht="16.5" customHeight="1">
      <c r="A280" s="33"/>
      <c r="B280" s="34" t="s">
        <v>93</v>
      </c>
      <c r="C280" s="35">
        <f>C275+C279</f>
        <v>0</v>
      </c>
      <c r="D280" s="35">
        <f t="shared" ref="D280:AV280" si="321">D275+D279</f>
        <v>0</v>
      </c>
      <c r="E280" s="35">
        <f t="shared" si="321"/>
        <v>0</v>
      </c>
      <c r="F280" s="35">
        <f t="shared" si="321"/>
        <v>0</v>
      </c>
      <c r="G280" s="35">
        <f t="shared" si="321"/>
        <v>0</v>
      </c>
      <c r="H280" s="35">
        <f t="shared" si="321"/>
        <v>0</v>
      </c>
      <c r="I280" s="35">
        <f t="shared" si="321"/>
        <v>0</v>
      </c>
      <c r="J280" s="35">
        <f t="shared" si="321"/>
        <v>240</v>
      </c>
      <c r="K280" s="35">
        <f t="shared" si="321"/>
        <v>159</v>
      </c>
      <c r="L280" s="35">
        <f t="shared" si="321"/>
        <v>94</v>
      </c>
      <c r="M280" s="35">
        <f t="shared" si="321"/>
        <v>253</v>
      </c>
      <c r="N280" s="35">
        <f t="shared" si="321"/>
        <v>106</v>
      </c>
      <c r="O280" s="35">
        <f t="shared" si="321"/>
        <v>66</v>
      </c>
      <c r="P280" s="35">
        <f t="shared" si="321"/>
        <v>172</v>
      </c>
      <c r="Q280" s="35">
        <f t="shared" si="321"/>
        <v>0</v>
      </c>
      <c r="R280" s="35">
        <f t="shared" si="321"/>
        <v>0</v>
      </c>
      <c r="S280" s="35">
        <f t="shared" si="321"/>
        <v>0</v>
      </c>
      <c r="T280" s="35">
        <f t="shared" si="321"/>
        <v>0</v>
      </c>
      <c r="U280" s="35">
        <f t="shared" si="321"/>
        <v>0</v>
      </c>
      <c r="V280" s="35">
        <f t="shared" si="321"/>
        <v>0</v>
      </c>
      <c r="W280" s="35">
        <f t="shared" si="321"/>
        <v>0</v>
      </c>
      <c r="X280" s="35">
        <f t="shared" si="321"/>
        <v>106</v>
      </c>
      <c r="Y280" s="35">
        <f t="shared" si="321"/>
        <v>66</v>
      </c>
      <c r="Z280" s="35">
        <f t="shared" si="321"/>
        <v>172</v>
      </c>
      <c r="AA280" s="35">
        <f t="shared" si="321"/>
        <v>0</v>
      </c>
      <c r="AB280" s="35">
        <f t="shared" si="321"/>
        <v>0</v>
      </c>
      <c r="AC280" s="35">
        <f t="shared" si="321"/>
        <v>0</v>
      </c>
      <c r="AD280" s="35">
        <f t="shared" si="321"/>
        <v>0</v>
      </c>
      <c r="AE280" s="35">
        <f t="shared" si="321"/>
        <v>0</v>
      </c>
      <c r="AF280" s="35">
        <f t="shared" si="321"/>
        <v>0</v>
      </c>
      <c r="AG280" s="35">
        <f t="shared" si="321"/>
        <v>0</v>
      </c>
      <c r="AH280" s="35">
        <f t="shared" si="321"/>
        <v>0</v>
      </c>
      <c r="AI280" s="35">
        <f t="shared" si="321"/>
        <v>0</v>
      </c>
      <c r="AJ280" s="35">
        <f t="shared" si="321"/>
        <v>0</v>
      </c>
      <c r="AK280" s="35">
        <f t="shared" si="321"/>
        <v>0</v>
      </c>
      <c r="AL280" s="35">
        <f t="shared" si="321"/>
        <v>0</v>
      </c>
      <c r="AM280" s="35">
        <f t="shared" si="321"/>
        <v>106</v>
      </c>
      <c r="AN280" s="35">
        <f t="shared" si="321"/>
        <v>66</v>
      </c>
      <c r="AO280" s="36">
        <f t="shared" si="321"/>
        <v>172</v>
      </c>
      <c r="AP280" s="54">
        <f t="shared" si="321"/>
        <v>14</v>
      </c>
      <c r="AQ280" s="36">
        <f t="shared" si="321"/>
        <v>0</v>
      </c>
      <c r="AR280" s="36">
        <f t="shared" si="321"/>
        <v>0</v>
      </c>
      <c r="AS280" s="36">
        <f t="shared" si="321"/>
        <v>0</v>
      </c>
      <c r="AT280" s="36">
        <f t="shared" si="321"/>
        <v>106</v>
      </c>
      <c r="AU280" s="36">
        <f t="shared" si="321"/>
        <v>66</v>
      </c>
      <c r="AV280" s="36">
        <f t="shared" si="321"/>
        <v>172</v>
      </c>
    </row>
    <row r="281" spans="1:48" ht="16.5" customHeight="1">
      <c r="A281" s="28"/>
      <c r="B281" s="47" t="s">
        <v>164</v>
      </c>
      <c r="C281" s="39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1"/>
      <c r="AP281" s="42"/>
      <c r="AQ281" s="41"/>
      <c r="AR281" s="41"/>
      <c r="AS281" s="41"/>
      <c r="AT281" s="41"/>
      <c r="AU281" s="41"/>
      <c r="AV281" s="43"/>
    </row>
    <row r="282" spans="1:48" ht="16.5" customHeight="1">
      <c r="A282" s="28"/>
      <c r="B282" s="29" t="s">
        <v>167</v>
      </c>
      <c r="C282" s="30">
        <v>0</v>
      </c>
      <c r="D282" s="30">
        <v>0</v>
      </c>
      <c r="E282" s="30">
        <v>0</v>
      </c>
      <c r="F282" s="30">
        <f t="shared" si="301"/>
        <v>0</v>
      </c>
      <c r="G282" s="30">
        <v>0</v>
      </c>
      <c r="H282" s="30">
        <v>0</v>
      </c>
      <c r="I282" s="30">
        <f t="shared" si="302"/>
        <v>0</v>
      </c>
      <c r="J282" s="30">
        <v>0</v>
      </c>
      <c r="K282" s="30">
        <v>0</v>
      </c>
      <c r="L282" s="30">
        <v>0</v>
      </c>
      <c r="M282" s="30">
        <f t="shared" si="303"/>
        <v>0</v>
      </c>
      <c r="N282" s="30">
        <v>0</v>
      </c>
      <c r="O282" s="30">
        <v>0</v>
      </c>
      <c r="P282" s="30">
        <f t="shared" si="304"/>
        <v>0</v>
      </c>
      <c r="Q282" s="30">
        <v>0</v>
      </c>
      <c r="R282" s="30">
        <v>0</v>
      </c>
      <c r="S282" s="30">
        <v>0</v>
      </c>
      <c r="T282" s="30">
        <f t="shared" si="305"/>
        <v>0</v>
      </c>
      <c r="U282" s="30">
        <v>0</v>
      </c>
      <c r="V282" s="30">
        <v>0</v>
      </c>
      <c r="W282" s="30">
        <f t="shared" si="306"/>
        <v>0</v>
      </c>
      <c r="X282" s="30">
        <f t="shared" si="307"/>
        <v>0</v>
      </c>
      <c r="Y282" s="30">
        <f t="shared" si="308"/>
        <v>0</v>
      </c>
      <c r="Z282" s="30">
        <f t="shared" si="309"/>
        <v>0</v>
      </c>
      <c r="AA282" s="30">
        <v>0</v>
      </c>
      <c r="AB282" s="30">
        <v>0</v>
      </c>
      <c r="AC282" s="30">
        <v>0</v>
      </c>
      <c r="AD282" s="30">
        <f t="shared" si="310"/>
        <v>0</v>
      </c>
      <c r="AE282" s="30">
        <v>20</v>
      </c>
      <c r="AF282" s="30">
        <v>8</v>
      </c>
      <c r="AG282" s="30">
        <v>4</v>
      </c>
      <c r="AH282" s="30">
        <f t="shared" si="311"/>
        <v>12</v>
      </c>
      <c r="AI282" s="30">
        <v>0</v>
      </c>
      <c r="AJ282" s="30">
        <v>0</v>
      </c>
      <c r="AK282" s="30">
        <v>0</v>
      </c>
      <c r="AL282" s="30">
        <f t="shared" si="312"/>
        <v>0</v>
      </c>
      <c r="AM282" s="30">
        <f t="shared" si="313"/>
        <v>8</v>
      </c>
      <c r="AN282" s="30">
        <f t="shared" si="314"/>
        <v>4</v>
      </c>
      <c r="AO282" s="31">
        <f t="shared" si="315"/>
        <v>12</v>
      </c>
      <c r="AP282" s="32">
        <v>2</v>
      </c>
      <c r="AQ282" s="31" t="str">
        <f t="shared" si="295"/>
        <v>0</v>
      </c>
      <c r="AR282" s="31" t="str">
        <f t="shared" si="296"/>
        <v>0</v>
      </c>
      <c r="AS282" s="31">
        <f t="shared" si="297"/>
        <v>0</v>
      </c>
      <c r="AT282" s="31">
        <f t="shared" si="298"/>
        <v>8</v>
      </c>
      <c r="AU282" s="31">
        <f t="shared" si="299"/>
        <v>4</v>
      </c>
      <c r="AV282" s="31">
        <f t="shared" si="300"/>
        <v>12</v>
      </c>
    </row>
    <row r="283" spans="1:48" s="38" customFormat="1" ht="16.5" customHeight="1">
      <c r="A283" s="33"/>
      <c r="B283" s="34" t="s">
        <v>93</v>
      </c>
      <c r="C283" s="57">
        <f>SUM(C282)</f>
        <v>0</v>
      </c>
      <c r="D283" s="35">
        <f t="shared" ref="D283:AV283" si="322">SUM(D282)</f>
        <v>0</v>
      </c>
      <c r="E283" s="35">
        <f t="shared" si="322"/>
        <v>0</v>
      </c>
      <c r="F283" s="35">
        <f t="shared" si="322"/>
        <v>0</v>
      </c>
      <c r="G283" s="35">
        <f t="shared" si="322"/>
        <v>0</v>
      </c>
      <c r="H283" s="35">
        <f t="shared" si="322"/>
        <v>0</v>
      </c>
      <c r="I283" s="35">
        <f t="shared" si="322"/>
        <v>0</v>
      </c>
      <c r="J283" s="35">
        <f t="shared" si="322"/>
        <v>0</v>
      </c>
      <c r="K283" s="35">
        <f t="shared" si="322"/>
        <v>0</v>
      </c>
      <c r="L283" s="35">
        <f t="shared" si="322"/>
        <v>0</v>
      </c>
      <c r="M283" s="35">
        <f t="shared" si="322"/>
        <v>0</v>
      </c>
      <c r="N283" s="35">
        <f t="shared" si="322"/>
        <v>0</v>
      </c>
      <c r="O283" s="35">
        <f t="shared" si="322"/>
        <v>0</v>
      </c>
      <c r="P283" s="35">
        <f t="shared" si="322"/>
        <v>0</v>
      </c>
      <c r="Q283" s="35">
        <f t="shared" si="322"/>
        <v>0</v>
      </c>
      <c r="R283" s="35">
        <f t="shared" si="322"/>
        <v>0</v>
      </c>
      <c r="S283" s="35">
        <f t="shared" si="322"/>
        <v>0</v>
      </c>
      <c r="T283" s="35">
        <f t="shared" si="322"/>
        <v>0</v>
      </c>
      <c r="U283" s="35">
        <f t="shared" si="322"/>
        <v>0</v>
      </c>
      <c r="V283" s="35">
        <f t="shared" si="322"/>
        <v>0</v>
      </c>
      <c r="W283" s="35">
        <f t="shared" si="322"/>
        <v>0</v>
      </c>
      <c r="X283" s="35">
        <f t="shared" si="322"/>
        <v>0</v>
      </c>
      <c r="Y283" s="35">
        <f t="shared" si="322"/>
        <v>0</v>
      </c>
      <c r="Z283" s="35">
        <f t="shared" si="322"/>
        <v>0</v>
      </c>
      <c r="AA283" s="35">
        <f t="shared" si="322"/>
        <v>0</v>
      </c>
      <c r="AB283" s="35">
        <f t="shared" si="322"/>
        <v>0</v>
      </c>
      <c r="AC283" s="35">
        <f t="shared" si="322"/>
        <v>0</v>
      </c>
      <c r="AD283" s="35">
        <f t="shared" si="322"/>
        <v>0</v>
      </c>
      <c r="AE283" s="35">
        <f t="shared" si="322"/>
        <v>20</v>
      </c>
      <c r="AF283" s="35">
        <f t="shared" si="322"/>
        <v>8</v>
      </c>
      <c r="AG283" s="35">
        <f t="shared" si="322"/>
        <v>4</v>
      </c>
      <c r="AH283" s="35">
        <f t="shared" si="322"/>
        <v>12</v>
      </c>
      <c r="AI283" s="35">
        <f t="shared" si="322"/>
        <v>0</v>
      </c>
      <c r="AJ283" s="35">
        <f t="shared" si="322"/>
        <v>0</v>
      </c>
      <c r="AK283" s="35">
        <f t="shared" si="322"/>
        <v>0</v>
      </c>
      <c r="AL283" s="35">
        <f t="shared" si="322"/>
        <v>0</v>
      </c>
      <c r="AM283" s="35">
        <f t="shared" si="322"/>
        <v>8</v>
      </c>
      <c r="AN283" s="35">
        <f t="shared" si="322"/>
        <v>4</v>
      </c>
      <c r="AO283" s="36">
        <f t="shared" si="322"/>
        <v>12</v>
      </c>
      <c r="AP283" s="54">
        <f t="shared" si="322"/>
        <v>2</v>
      </c>
      <c r="AQ283" s="36">
        <f t="shared" si="322"/>
        <v>0</v>
      </c>
      <c r="AR283" s="36">
        <f t="shared" si="322"/>
        <v>0</v>
      </c>
      <c r="AS283" s="36">
        <f t="shared" si="322"/>
        <v>0</v>
      </c>
      <c r="AT283" s="36">
        <f t="shared" si="322"/>
        <v>8</v>
      </c>
      <c r="AU283" s="36">
        <f t="shared" si="322"/>
        <v>4</v>
      </c>
      <c r="AV283" s="36">
        <f t="shared" si="322"/>
        <v>12</v>
      </c>
    </row>
    <row r="284" spans="1:48" s="38" customFormat="1" ht="16.5" customHeight="1">
      <c r="A284" s="33"/>
      <c r="B284" s="34" t="s">
        <v>137</v>
      </c>
      <c r="C284" s="57">
        <f>C280+C283</f>
        <v>0</v>
      </c>
      <c r="D284" s="35">
        <f t="shared" ref="D284:AV284" si="323">D280+D283</f>
        <v>0</v>
      </c>
      <c r="E284" s="35">
        <f t="shared" si="323"/>
        <v>0</v>
      </c>
      <c r="F284" s="35">
        <f t="shared" si="323"/>
        <v>0</v>
      </c>
      <c r="G284" s="35">
        <f t="shared" si="323"/>
        <v>0</v>
      </c>
      <c r="H284" s="35">
        <f t="shared" si="323"/>
        <v>0</v>
      </c>
      <c r="I284" s="35">
        <f t="shared" si="323"/>
        <v>0</v>
      </c>
      <c r="J284" s="35">
        <f t="shared" si="323"/>
        <v>240</v>
      </c>
      <c r="K284" s="35">
        <f t="shared" si="323"/>
        <v>159</v>
      </c>
      <c r="L284" s="35">
        <f t="shared" si="323"/>
        <v>94</v>
      </c>
      <c r="M284" s="35">
        <f t="shared" si="323"/>
        <v>253</v>
      </c>
      <c r="N284" s="35">
        <f t="shared" si="323"/>
        <v>106</v>
      </c>
      <c r="O284" s="35">
        <f t="shared" si="323"/>
        <v>66</v>
      </c>
      <c r="P284" s="35">
        <f t="shared" si="323"/>
        <v>172</v>
      </c>
      <c r="Q284" s="35">
        <f t="shared" si="323"/>
        <v>0</v>
      </c>
      <c r="R284" s="35">
        <f t="shared" si="323"/>
        <v>0</v>
      </c>
      <c r="S284" s="35">
        <f t="shared" si="323"/>
        <v>0</v>
      </c>
      <c r="T284" s="35">
        <f t="shared" si="323"/>
        <v>0</v>
      </c>
      <c r="U284" s="35">
        <f t="shared" si="323"/>
        <v>0</v>
      </c>
      <c r="V284" s="35">
        <f t="shared" si="323"/>
        <v>0</v>
      </c>
      <c r="W284" s="35">
        <f t="shared" si="323"/>
        <v>0</v>
      </c>
      <c r="X284" s="35">
        <f t="shared" si="323"/>
        <v>106</v>
      </c>
      <c r="Y284" s="35">
        <f t="shared" si="323"/>
        <v>66</v>
      </c>
      <c r="Z284" s="35">
        <f t="shared" si="323"/>
        <v>172</v>
      </c>
      <c r="AA284" s="35">
        <f t="shared" si="323"/>
        <v>0</v>
      </c>
      <c r="AB284" s="35">
        <f t="shared" si="323"/>
        <v>0</v>
      </c>
      <c r="AC284" s="35">
        <f t="shared" si="323"/>
        <v>0</v>
      </c>
      <c r="AD284" s="35">
        <f t="shared" si="323"/>
        <v>0</v>
      </c>
      <c r="AE284" s="35">
        <f t="shared" si="323"/>
        <v>20</v>
      </c>
      <c r="AF284" s="35">
        <f t="shared" si="323"/>
        <v>8</v>
      </c>
      <c r="AG284" s="35">
        <f t="shared" si="323"/>
        <v>4</v>
      </c>
      <c r="AH284" s="35">
        <f t="shared" si="323"/>
        <v>12</v>
      </c>
      <c r="AI284" s="35">
        <f t="shared" si="323"/>
        <v>0</v>
      </c>
      <c r="AJ284" s="35">
        <f t="shared" si="323"/>
        <v>0</v>
      </c>
      <c r="AK284" s="35">
        <f t="shared" si="323"/>
        <v>0</v>
      </c>
      <c r="AL284" s="35">
        <f t="shared" si="323"/>
        <v>0</v>
      </c>
      <c r="AM284" s="35">
        <f t="shared" si="323"/>
        <v>114</v>
      </c>
      <c r="AN284" s="35">
        <f t="shared" si="323"/>
        <v>70</v>
      </c>
      <c r="AO284" s="36">
        <f t="shared" si="323"/>
        <v>184</v>
      </c>
      <c r="AP284" s="54">
        <f t="shared" si="323"/>
        <v>16</v>
      </c>
      <c r="AQ284" s="36">
        <f t="shared" si="323"/>
        <v>0</v>
      </c>
      <c r="AR284" s="36">
        <f t="shared" si="323"/>
        <v>0</v>
      </c>
      <c r="AS284" s="36">
        <f t="shared" si="323"/>
        <v>0</v>
      </c>
      <c r="AT284" s="36">
        <f t="shared" si="323"/>
        <v>114</v>
      </c>
      <c r="AU284" s="36">
        <f t="shared" si="323"/>
        <v>70</v>
      </c>
      <c r="AV284" s="36">
        <f t="shared" si="323"/>
        <v>184</v>
      </c>
    </row>
    <row r="285" spans="1:48" s="38" customFormat="1" ht="16.5" customHeight="1">
      <c r="A285" s="33"/>
      <c r="B285" s="34" t="s">
        <v>66</v>
      </c>
      <c r="C285" s="57">
        <f>C267+C284</f>
        <v>100</v>
      </c>
      <c r="D285" s="35">
        <f t="shared" ref="D285:AV285" si="324">D267+D284</f>
        <v>40</v>
      </c>
      <c r="E285" s="35">
        <f t="shared" si="324"/>
        <v>113</v>
      </c>
      <c r="F285" s="35">
        <f t="shared" si="324"/>
        <v>153</v>
      </c>
      <c r="G285" s="35">
        <f t="shared" si="324"/>
        <v>16</v>
      </c>
      <c r="H285" s="35">
        <f t="shared" si="324"/>
        <v>40</v>
      </c>
      <c r="I285" s="35">
        <f t="shared" si="324"/>
        <v>56</v>
      </c>
      <c r="J285" s="35">
        <f t="shared" si="324"/>
        <v>465</v>
      </c>
      <c r="K285" s="35">
        <f t="shared" si="324"/>
        <v>1219</v>
      </c>
      <c r="L285" s="35">
        <f t="shared" si="324"/>
        <v>1029</v>
      </c>
      <c r="M285" s="35">
        <f t="shared" si="324"/>
        <v>2248</v>
      </c>
      <c r="N285" s="35">
        <f t="shared" si="324"/>
        <v>244</v>
      </c>
      <c r="O285" s="35">
        <f t="shared" si="324"/>
        <v>150</v>
      </c>
      <c r="P285" s="35">
        <f t="shared" si="324"/>
        <v>394</v>
      </c>
      <c r="Q285" s="35">
        <f t="shared" si="324"/>
        <v>75</v>
      </c>
      <c r="R285" s="35">
        <f t="shared" si="324"/>
        <v>35</v>
      </c>
      <c r="S285" s="35">
        <f t="shared" si="324"/>
        <v>40</v>
      </c>
      <c r="T285" s="35">
        <f t="shared" si="324"/>
        <v>75</v>
      </c>
      <c r="U285" s="35">
        <f t="shared" si="324"/>
        <v>23</v>
      </c>
      <c r="V285" s="35">
        <f t="shared" si="324"/>
        <v>29</v>
      </c>
      <c r="W285" s="35">
        <f t="shared" si="324"/>
        <v>52</v>
      </c>
      <c r="X285" s="35">
        <f t="shared" si="324"/>
        <v>283</v>
      </c>
      <c r="Y285" s="35">
        <f t="shared" si="324"/>
        <v>219</v>
      </c>
      <c r="Z285" s="35">
        <f t="shared" si="324"/>
        <v>502</v>
      </c>
      <c r="AA285" s="35">
        <f t="shared" si="324"/>
        <v>0</v>
      </c>
      <c r="AB285" s="35">
        <f t="shared" si="324"/>
        <v>0</v>
      </c>
      <c r="AC285" s="35">
        <f t="shared" si="324"/>
        <v>0</v>
      </c>
      <c r="AD285" s="35">
        <f t="shared" si="324"/>
        <v>0</v>
      </c>
      <c r="AE285" s="35">
        <f t="shared" si="324"/>
        <v>20</v>
      </c>
      <c r="AF285" s="35">
        <f t="shared" si="324"/>
        <v>8</v>
      </c>
      <c r="AG285" s="35">
        <f t="shared" si="324"/>
        <v>4</v>
      </c>
      <c r="AH285" s="35">
        <f t="shared" si="324"/>
        <v>12</v>
      </c>
      <c r="AI285" s="35">
        <f t="shared" si="324"/>
        <v>0</v>
      </c>
      <c r="AJ285" s="35">
        <f t="shared" si="324"/>
        <v>0</v>
      </c>
      <c r="AK285" s="35">
        <f t="shared" si="324"/>
        <v>0</v>
      </c>
      <c r="AL285" s="35">
        <f t="shared" si="324"/>
        <v>0</v>
      </c>
      <c r="AM285" s="35">
        <f t="shared" si="324"/>
        <v>291</v>
      </c>
      <c r="AN285" s="35">
        <f t="shared" si="324"/>
        <v>223</v>
      </c>
      <c r="AO285" s="36">
        <f t="shared" si="324"/>
        <v>514</v>
      </c>
      <c r="AP285" s="54">
        <f t="shared" si="324"/>
        <v>36</v>
      </c>
      <c r="AQ285" s="36">
        <f t="shared" si="324"/>
        <v>0</v>
      </c>
      <c r="AR285" s="36">
        <f t="shared" si="324"/>
        <v>0</v>
      </c>
      <c r="AS285" s="36">
        <f t="shared" si="324"/>
        <v>0</v>
      </c>
      <c r="AT285" s="36">
        <f t="shared" si="324"/>
        <v>291</v>
      </c>
      <c r="AU285" s="36">
        <f t="shared" si="324"/>
        <v>223</v>
      </c>
      <c r="AV285" s="36">
        <f t="shared" si="324"/>
        <v>514</v>
      </c>
    </row>
    <row r="286" spans="1:48" ht="16.5" customHeight="1">
      <c r="A286" s="58" t="s">
        <v>81</v>
      </c>
      <c r="B286" s="29"/>
      <c r="C286" s="39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1"/>
      <c r="AP286" s="42"/>
      <c r="AQ286" s="41"/>
      <c r="AR286" s="41"/>
      <c r="AS286" s="41"/>
      <c r="AT286" s="41"/>
      <c r="AU286" s="41"/>
      <c r="AV286" s="43"/>
    </row>
    <row r="287" spans="1:48" ht="16.5" customHeight="1">
      <c r="A287" s="58"/>
      <c r="B287" s="70" t="s">
        <v>94</v>
      </c>
      <c r="C287" s="39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1"/>
      <c r="AP287" s="42"/>
      <c r="AQ287" s="41"/>
      <c r="AR287" s="41"/>
      <c r="AS287" s="41"/>
      <c r="AT287" s="41"/>
      <c r="AU287" s="41"/>
      <c r="AV287" s="43"/>
    </row>
    <row r="288" spans="1:48" ht="16.5" customHeight="1">
      <c r="A288" s="28"/>
      <c r="B288" s="15" t="s">
        <v>106</v>
      </c>
      <c r="C288" s="48"/>
      <c r="D288" s="49"/>
      <c r="E288" s="49"/>
      <c r="F288" s="40"/>
      <c r="G288" s="49"/>
      <c r="H288" s="49"/>
      <c r="I288" s="40"/>
      <c r="J288" s="49"/>
      <c r="K288" s="49"/>
      <c r="L288" s="49"/>
      <c r="M288" s="40"/>
      <c r="N288" s="49"/>
      <c r="O288" s="49"/>
      <c r="P288" s="40"/>
      <c r="Q288" s="49"/>
      <c r="R288" s="49"/>
      <c r="S288" s="49"/>
      <c r="T288" s="40"/>
      <c r="U288" s="49"/>
      <c r="V288" s="49"/>
      <c r="W288" s="40"/>
      <c r="X288" s="40"/>
      <c r="Y288" s="40"/>
      <c r="Z288" s="40"/>
      <c r="AA288" s="49"/>
      <c r="AB288" s="49"/>
      <c r="AC288" s="49"/>
      <c r="AD288" s="40"/>
      <c r="AE288" s="49"/>
      <c r="AF288" s="49"/>
      <c r="AG288" s="49"/>
      <c r="AH288" s="40"/>
      <c r="AI288" s="49"/>
      <c r="AJ288" s="49"/>
      <c r="AK288" s="49"/>
      <c r="AL288" s="40"/>
      <c r="AM288" s="40"/>
      <c r="AN288" s="40"/>
      <c r="AO288" s="41"/>
      <c r="AP288" s="50"/>
      <c r="AQ288" s="41"/>
      <c r="AR288" s="41"/>
      <c r="AS288" s="41"/>
      <c r="AT288" s="41"/>
      <c r="AU288" s="41"/>
      <c r="AV288" s="43"/>
    </row>
    <row r="289" spans="1:48" ht="16.5" customHeight="1">
      <c r="A289" s="28"/>
      <c r="B289" s="56" t="s">
        <v>56</v>
      </c>
      <c r="C289" s="30">
        <v>5</v>
      </c>
      <c r="D289" s="30">
        <v>7</v>
      </c>
      <c r="E289" s="30">
        <v>18</v>
      </c>
      <c r="F289" s="30">
        <f t="shared" si="301"/>
        <v>25</v>
      </c>
      <c r="G289" s="30">
        <v>1</v>
      </c>
      <c r="H289" s="30">
        <v>3</v>
      </c>
      <c r="I289" s="30">
        <f t="shared" si="302"/>
        <v>4</v>
      </c>
      <c r="J289" s="30">
        <v>20</v>
      </c>
      <c r="K289" s="30">
        <v>16</v>
      </c>
      <c r="L289" s="30">
        <v>48</v>
      </c>
      <c r="M289" s="30">
        <f t="shared" si="303"/>
        <v>64</v>
      </c>
      <c r="N289" s="30">
        <v>10</v>
      </c>
      <c r="O289" s="30">
        <v>18</v>
      </c>
      <c r="P289" s="30">
        <f t="shared" si="304"/>
        <v>28</v>
      </c>
      <c r="Q289" s="30">
        <v>25</v>
      </c>
      <c r="R289" s="30">
        <v>3</v>
      </c>
      <c r="S289" s="30">
        <v>19</v>
      </c>
      <c r="T289" s="30">
        <f t="shared" si="305"/>
        <v>22</v>
      </c>
      <c r="U289" s="30">
        <v>3</v>
      </c>
      <c r="V289" s="30">
        <v>12</v>
      </c>
      <c r="W289" s="30">
        <f t="shared" si="306"/>
        <v>15</v>
      </c>
      <c r="X289" s="30">
        <f t="shared" si="307"/>
        <v>14</v>
      </c>
      <c r="Y289" s="30">
        <f t="shared" si="308"/>
        <v>33</v>
      </c>
      <c r="Z289" s="30">
        <f t="shared" si="309"/>
        <v>47</v>
      </c>
      <c r="AA289" s="30">
        <v>0</v>
      </c>
      <c r="AB289" s="30">
        <v>0</v>
      </c>
      <c r="AC289" s="30">
        <v>0</v>
      </c>
      <c r="AD289" s="30">
        <f t="shared" si="310"/>
        <v>0</v>
      </c>
      <c r="AE289" s="30">
        <v>0</v>
      </c>
      <c r="AF289" s="30">
        <v>0</v>
      </c>
      <c r="AG289" s="30">
        <v>0</v>
      </c>
      <c r="AH289" s="30">
        <f t="shared" si="311"/>
        <v>0</v>
      </c>
      <c r="AI289" s="30">
        <v>0</v>
      </c>
      <c r="AJ289" s="30">
        <v>0</v>
      </c>
      <c r="AK289" s="30">
        <v>0</v>
      </c>
      <c r="AL289" s="30">
        <f t="shared" si="312"/>
        <v>0</v>
      </c>
      <c r="AM289" s="30">
        <f t="shared" si="313"/>
        <v>14</v>
      </c>
      <c r="AN289" s="30">
        <f t="shared" si="314"/>
        <v>33</v>
      </c>
      <c r="AO289" s="31">
        <f t="shared" si="315"/>
        <v>47</v>
      </c>
      <c r="AP289" s="32">
        <v>2</v>
      </c>
      <c r="AQ289" s="31" t="str">
        <f t="shared" si="295"/>
        <v>0</v>
      </c>
      <c r="AR289" s="31" t="str">
        <f t="shared" si="296"/>
        <v>0</v>
      </c>
      <c r="AS289" s="31">
        <f t="shared" si="297"/>
        <v>0</v>
      </c>
      <c r="AT289" s="31">
        <f t="shared" si="298"/>
        <v>14</v>
      </c>
      <c r="AU289" s="31">
        <f t="shared" si="299"/>
        <v>33</v>
      </c>
      <c r="AV289" s="31">
        <f t="shared" si="300"/>
        <v>47</v>
      </c>
    </row>
    <row r="290" spans="1:48" ht="16.5" customHeight="1">
      <c r="A290" s="28"/>
      <c r="B290" s="62" t="s">
        <v>57</v>
      </c>
      <c r="C290" s="30">
        <v>10</v>
      </c>
      <c r="D290" s="30">
        <v>3</v>
      </c>
      <c r="E290" s="30">
        <v>28</v>
      </c>
      <c r="F290" s="30">
        <f t="shared" si="301"/>
        <v>31</v>
      </c>
      <c r="G290" s="30">
        <v>1</v>
      </c>
      <c r="H290" s="30">
        <v>9</v>
      </c>
      <c r="I290" s="30">
        <f t="shared" si="302"/>
        <v>10</v>
      </c>
      <c r="J290" s="30">
        <v>10</v>
      </c>
      <c r="K290" s="30">
        <v>15</v>
      </c>
      <c r="L290" s="30">
        <v>91</v>
      </c>
      <c r="M290" s="30">
        <f t="shared" si="303"/>
        <v>106</v>
      </c>
      <c r="N290" s="30">
        <v>6</v>
      </c>
      <c r="O290" s="30">
        <v>19</v>
      </c>
      <c r="P290" s="30">
        <f t="shared" si="304"/>
        <v>25</v>
      </c>
      <c r="Q290" s="30">
        <v>40</v>
      </c>
      <c r="R290" s="30">
        <v>6</v>
      </c>
      <c r="S290" s="30">
        <v>34</v>
      </c>
      <c r="T290" s="30">
        <f t="shared" si="305"/>
        <v>40</v>
      </c>
      <c r="U290" s="30">
        <v>1</v>
      </c>
      <c r="V290" s="30">
        <v>21</v>
      </c>
      <c r="W290" s="30">
        <f t="shared" si="306"/>
        <v>22</v>
      </c>
      <c r="X290" s="30">
        <f t="shared" si="307"/>
        <v>8</v>
      </c>
      <c r="Y290" s="30">
        <f t="shared" si="308"/>
        <v>49</v>
      </c>
      <c r="Z290" s="30">
        <f t="shared" si="309"/>
        <v>57</v>
      </c>
      <c r="AA290" s="30">
        <v>0</v>
      </c>
      <c r="AB290" s="30">
        <v>0</v>
      </c>
      <c r="AC290" s="30">
        <v>0</v>
      </c>
      <c r="AD290" s="30">
        <f t="shared" si="310"/>
        <v>0</v>
      </c>
      <c r="AE290" s="30">
        <v>0</v>
      </c>
      <c r="AF290" s="30">
        <v>0</v>
      </c>
      <c r="AG290" s="30">
        <v>0</v>
      </c>
      <c r="AH290" s="30">
        <f t="shared" si="311"/>
        <v>0</v>
      </c>
      <c r="AI290" s="30">
        <v>0</v>
      </c>
      <c r="AJ290" s="30">
        <v>0</v>
      </c>
      <c r="AK290" s="30">
        <v>0</v>
      </c>
      <c r="AL290" s="30">
        <f t="shared" si="312"/>
        <v>0</v>
      </c>
      <c r="AM290" s="30">
        <f t="shared" si="313"/>
        <v>8</v>
      </c>
      <c r="AN290" s="30">
        <f t="shared" si="314"/>
        <v>49</v>
      </c>
      <c r="AO290" s="31">
        <f t="shared" si="315"/>
        <v>57</v>
      </c>
      <c r="AP290" s="32">
        <v>2</v>
      </c>
      <c r="AQ290" s="31" t="str">
        <f t="shared" si="295"/>
        <v>0</v>
      </c>
      <c r="AR290" s="31" t="str">
        <f t="shared" si="296"/>
        <v>0</v>
      </c>
      <c r="AS290" s="31">
        <f t="shared" si="297"/>
        <v>0</v>
      </c>
      <c r="AT290" s="31">
        <f t="shared" si="298"/>
        <v>8</v>
      </c>
      <c r="AU290" s="31">
        <f t="shared" si="299"/>
        <v>49</v>
      </c>
      <c r="AV290" s="31">
        <f t="shared" si="300"/>
        <v>57</v>
      </c>
    </row>
    <row r="291" spans="1:48" ht="16.5" customHeight="1">
      <c r="A291" s="28"/>
      <c r="B291" s="56" t="s">
        <v>58</v>
      </c>
      <c r="C291" s="30">
        <v>3</v>
      </c>
      <c r="D291" s="30">
        <v>2</v>
      </c>
      <c r="E291" s="30">
        <v>3</v>
      </c>
      <c r="F291" s="30">
        <f t="shared" si="301"/>
        <v>5</v>
      </c>
      <c r="G291" s="30">
        <v>1</v>
      </c>
      <c r="H291" s="30">
        <v>0</v>
      </c>
      <c r="I291" s="30">
        <f t="shared" si="302"/>
        <v>1</v>
      </c>
      <c r="J291" s="30">
        <v>7</v>
      </c>
      <c r="K291" s="30">
        <v>1</v>
      </c>
      <c r="L291" s="30">
        <v>8</v>
      </c>
      <c r="M291" s="30">
        <f t="shared" si="303"/>
        <v>9</v>
      </c>
      <c r="N291" s="30">
        <v>2</v>
      </c>
      <c r="O291" s="30">
        <v>7</v>
      </c>
      <c r="P291" s="30">
        <f t="shared" si="304"/>
        <v>9</v>
      </c>
      <c r="Q291" s="30">
        <v>50</v>
      </c>
      <c r="R291" s="30">
        <v>11</v>
      </c>
      <c r="S291" s="30">
        <v>46</v>
      </c>
      <c r="T291" s="30">
        <f t="shared" si="305"/>
        <v>57</v>
      </c>
      <c r="U291" s="30">
        <v>7</v>
      </c>
      <c r="V291" s="30">
        <v>23</v>
      </c>
      <c r="W291" s="30">
        <f t="shared" si="306"/>
        <v>30</v>
      </c>
      <c r="X291" s="30">
        <f t="shared" si="307"/>
        <v>10</v>
      </c>
      <c r="Y291" s="30">
        <f t="shared" si="308"/>
        <v>30</v>
      </c>
      <c r="Z291" s="30">
        <f t="shared" si="309"/>
        <v>40</v>
      </c>
      <c r="AA291" s="30">
        <v>0</v>
      </c>
      <c r="AB291" s="30">
        <v>0</v>
      </c>
      <c r="AC291" s="30">
        <v>0</v>
      </c>
      <c r="AD291" s="30">
        <f t="shared" si="310"/>
        <v>0</v>
      </c>
      <c r="AE291" s="30">
        <v>0</v>
      </c>
      <c r="AF291" s="30">
        <v>0</v>
      </c>
      <c r="AG291" s="30">
        <v>0</v>
      </c>
      <c r="AH291" s="30">
        <f t="shared" si="311"/>
        <v>0</v>
      </c>
      <c r="AI291" s="30">
        <v>0</v>
      </c>
      <c r="AJ291" s="30">
        <v>0</v>
      </c>
      <c r="AK291" s="30">
        <v>0</v>
      </c>
      <c r="AL291" s="30">
        <f t="shared" si="312"/>
        <v>0</v>
      </c>
      <c r="AM291" s="30">
        <f t="shared" si="313"/>
        <v>10</v>
      </c>
      <c r="AN291" s="30">
        <f t="shared" si="314"/>
        <v>30</v>
      </c>
      <c r="AO291" s="31">
        <f t="shared" si="315"/>
        <v>40</v>
      </c>
      <c r="AP291" s="32">
        <v>2</v>
      </c>
      <c r="AQ291" s="31" t="str">
        <f t="shared" si="295"/>
        <v>0</v>
      </c>
      <c r="AR291" s="31" t="str">
        <f t="shared" si="296"/>
        <v>0</v>
      </c>
      <c r="AS291" s="31">
        <f t="shared" si="297"/>
        <v>0</v>
      </c>
      <c r="AT291" s="31">
        <f t="shared" si="298"/>
        <v>10</v>
      </c>
      <c r="AU291" s="31">
        <f t="shared" si="299"/>
        <v>30</v>
      </c>
      <c r="AV291" s="31">
        <f t="shared" si="300"/>
        <v>40</v>
      </c>
    </row>
    <row r="292" spans="1:48" s="69" customFormat="1" ht="16.5" customHeight="1">
      <c r="A292" s="14"/>
      <c r="B292" s="56" t="s">
        <v>55</v>
      </c>
      <c r="C292" s="30">
        <v>15</v>
      </c>
      <c r="D292" s="30">
        <v>7</v>
      </c>
      <c r="E292" s="30">
        <v>24</v>
      </c>
      <c r="F292" s="30">
        <f t="shared" si="301"/>
        <v>31</v>
      </c>
      <c r="G292" s="30">
        <v>2</v>
      </c>
      <c r="H292" s="30">
        <v>9</v>
      </c>
      <c r="I292" s="30">
        <f t="shared" si="302"/>
        <v>11</v>
      </c>
      <c r="J292" s="30">
        <v>30</v>
      </c>
      <c r="K292" s="30">
        <v>20</v>
      </c>
      <c r="L292" s="30">
        <v>91</v>
      </c>
      <c r="M292" s="30">
        <f t="shared" si="303"/>
        <v>111</v>
      </c>
      <c r="N292" s="30">
        <v>4</v>
      </c>
      <c r="O292" s="30">
        <v>16</v>
      </c>
      <c r="P292" s="30">
        <f t="shared" si="304"/>
        <v>20</v>
      </c>
      <c r="Q292" s="30">
        <v>30</v>
      </c>
      <c r="R292" s="30">
        <v>10</v>
      </c>
      <c r="S292" s="30">
        <v>20</v>
      </c>
      <c r="T292" s="30">
        <f t="shared" si="305"/>
        <v>30</v>
      </c>
      <c r="U292" s="30">
        <v>5</v>
      </c>
      <c r="V292" s="30">
        <v>12</v>
      </c>
      <c r="W292" s="30">
        <f t="shared" si="306"/>
        <v>17</v>
      </c>
      <c r="X292" s="30">
        <f t="shared" si="307"/>
        <v>11</v>
      </c>
      <c r="Y292" s="30">
        <f t="shared" si="308"/>
        <v>37</v>
      </c>
      <c r="Z292" s="30">
        <f t="shared" si="309"/>
        <v>48</v>
      </c>
      <c r="AA292" s="30">
        <v>0</v>
      </c>
      <c r="AB292" s="30">
        <v>0</v>
      </c>
      <c r="AC292" s="30">
        <v>0</v>
      </c>
      <c r="AD292" s="30">
        <f t="shared" si="310"/>
        <v>0</v>
      </c>
      <c r="AE292" s="30">
        <v>0</v>
      </c>
      <c r="AF292" s="30">
        <v>0</v>
      </c>
      <c r="AG292" s="30">
        <v>0</v>
      </c>
      <c r="AH292" s="30">
        <f t="shared" si="311"/>
        <v>0</v>
      </c>
      <c r="AI292" s="30">
        <v>0</v>
      </c>
      <c r="AJ292" s="30">
        <v>0</v>
      </c>
      <c r="AK292" s="30">
        <v>0</v>
      </c>
      <c r="AL292" s="30">
        <f t="shared" si="312"/>
        <v>0</v>
      </c>
      <c r="AM292" s="30">
        <f t="shared" si="313"/>
        <v>11</v>
      </c>
      <c r="AN292" s="30">
        <f t="shared" si="314"/>
        <v>37</v>
      </c>
      <c r="AO292" s="31">
        <f t="shared" si="315"/>
        <v>48</v>
      </c>
      <c r="AP292" s="32">
        <v>2</v>
      </c>
      <c r="AQ292" s="31" t="str">
        <f t="shared" si="295"/>
        <v>0</v>
      </c>
      <c r="AR292" s="31" t="str">
        <f t="shared" si="296"/>
        <v>0</v>
      </c>
      <c r="AS292" s="31">
        <f t="shared" si="297"/>
        <v>0</v>
      </c>
      <c r="AT292" s="31">
        <f t="shared" si="298"/>
        <v>11</v>
      </c>
      <c r="AU292" s="31">
        <f t="shared" si="299"/>
        <v>37</v>
      </c>
      <c r="AV292" s="31">
        <f t="shared" si="300"/>
        <v>48</v>
      </c>
    </row>
    <row r="293" spans="1:48" ht="16.5" customHeight="1">
      <c r="A293" s="28"/>
      <c r="B293" s="56" t="s">
        <v>118</v>
      </c>
      <c r="C293" s="30">
        <v>15</v>
      </c>
      <c r="D293" s="30">
        <v>5</v>
      </c>
      <c r="E293" s="30">
        <v>13</v>
      </c>
      <c r="F293" s="30">
        <f t="shared" si="301"/>
        <v>18</v>
      </c>
      <c r="G293" s="30">
        <v>1</v>
      </c>
      <c r="H293" s="30">
        <v>2</v>
      </c>
      <c r="I293" s="30">
        <f t="shared" si="302"/>
        <v>3</v>
      </c>
      <c r="J293" s="30">
        <v>15</v>
      </c>
      <c r="K293" s="30">
        <v>83</v>
      </c>
      <c r="L293" s="30">
        <v>43</v>
      </c>
      <c r="M293" s="30">
        <f t="shared" si="303"/>
        <v>126</v>
      </c>
      <c r="N293" s="30">
        <v>21</v>
      </c>
      <c r="O293" s="30">
        <v>5</v>
      </c>
      <c r="P293" s="30">
        <f t="shared" si="304"/>
        <v>26</v>
      </c>
      <c r="Q293" s="30">
        <v>20</v>
      </c>
      <c r="R293" s="30">
        <v>25</v>
      </c>
      <c r="S293" s="30">
        <v>10</v>
      </c>
      <c r="T293" s="30">
        <f t="shared" si="305"/>
        <v>35</v>
      </c>
      <c r="U293" s="30">
        <v>18</v>
      </c>
      <c r="V293" s="30">
        <v>7</v>
      </c>
      <c r="W293" s="30">
        <f t="shared" si="306"/>
        <v>25</v>
      </c>
      <c r="X293" s="30">
        <f t="shared" si="307"/>
        <v>40</v>
      </c>
      <c r="Y293" s="30">
        <f t="shared" si="308"/>
        <v>14</v>
      </c>
      <c r="Z293" s="30">
        <f t="shared" si="309"/>
        <v>54</v>
      </c>
      <c r="AA293" s="30">
        <v>0</v>
      </c>
      <c r="AB293" s="30">
        <v>0</v>
      </c>
      <c r="AC293" s="30">
        <v>0</v>
      </c>
      <c r="AD293" s="30">
        <f t="shared" si="310"/>
        <v>0</v>
      </c>
      <c r="AE293" s="30">
        <v>0</v>
      </c>
      <c r="AF293" s="30">
        <v>0</v>
      </c>
      <c r="AG293" s="30">
        <v>0</v>
      </c>
      <c r="AH293" s="30">
        <f t="shared" si="311"/>
        <v>0</v>
      </c>
      <c r="AI293" s="30">
        <v>0</v>
      </c>
      <c r="AJ293" s="30">
        <v>0</v>
      </c>
      <c r="AK293" s="30">
        <v>0</v>
      </c>
      <c r="AL293" s="30">
        <f t="shared" si="312"/>
        <v>0</v>
      </c>
      <c r="AM293" s="30">
        <f t="shared" si="313"/>
        <v>40</v>
      </c>
      <c r="AN293" s="30">
        <f t="shared" si="314"/>
        <v>14</v>
      </c>
      <c r="AO293" s="31">
        <f t="shared" si="315"/>
        <v>54</v>
      </c>
      <c r="AP293" s="32">
        <v>2</v>
      </c>
      <c r="AQ293" s="31" t="str">
        <f t="shared" si="295"/>
        <v>0</v>
      </c>
      <c r="AR293" s="31" t="str">
        <f t="shared" si="296"/>
        <v>0</v>
      </c>
      <c r="AS293" s="31">
        <f t="shared" si="297"/>
        <v>0</v>
      </c>
      <c r="AT293" s="31">
        <f t="shared" si="298"/>
        <v>40</v>
      </c>
      <c r="AU293" s="31">
        <f t="shared" si="299"/>
        <v>14</v>
      </c>
      <c r="AV293" s="31">
        <f t="shared" si="300"/>
        <v>54</v>
      </c>
    </row>
    <row r="294" spans="1:48" ht="16.5" customHeight="1">
      <c r="A294" s="28"/>
      <c r="B294" s="62" t="s">
        <v>82</v>
      </c>
      <c r="C294" s="30">
        <v>20</v>
      </c>
      <c r="D294" s="30">
        <v>18</v>
      </c>
      <c r="E294" s="30">
        <v>17</v>
      </c>
      <c r="F294" s="30">
        <f t="shared" si="301"/>
        <v>35</v>
      </c>
      <c r="G294" s="30">
        <v>8</v>
      </c>
      <c r="H294" s="30">
        <v>7</v>
      </c>
      <c r="I294" s="30">
        <f t="shared" si="302"/>
        <v>15</v>
      </c>
      <c r="J294" s="30">
        <v>20</v>
      </c>
      <c r="K294" s="30">
        <v>134</v>
      </c>
      <c r="L294" s="30">
        <v>76</v>
      </c>
      <c r="M294" s="30">
        <f t="shared" si="303"/>
        <v>210</v>
      </c>
      <c r="N294" s="30">
        <v>20</v>
      </c>
      <c r="O294" s="30">
        <v>9</v>
      </c>
      <c r="P294" s="30">
        <f t="shared" si="304"/>
        <v>29</v>
      </c>
      <c r="Q294" s="30">
        <v>20</v>
      </c>
      <c r="R294" s="30">
        <v>21</v>
      </c>
      <c r="S294" s="30">
        <v>4</v>
      </c>
      <c r="T294" s="30">
        <f t="shared" si="305"/>
        <v>25</v>
      </c>
      <c r="U294" s="30">
        <v>19</v>
      </c>
      <c r="V294" s="30">
        <v>2</v>
      </c>
      <c r="W294" s="30">
        <f t="shared" si="306"/>
        <v>21</v>
      </c>
      <c r="X294" s="30">
        <f t="shared" si="307"/>
        <v>47</v>
      </c>
      <c r="Y294" s="30">
        <f t="shared" si="308"/>
        <v>18</v>
      </c>
      <c r="Z294" s="30">
        <f t="shared" si="309"/>
        <v>65</v>
      </c>
      <c r="AA294" s="30">
        <v>0</v>
      </c>
      <c r="AB294" s="30">
        <v>0</v>
      </c>
      <c r="AC294" s="30">
        <v>0</v>
      </c>
      <c r="AD294" s="30">
        <f t="shared" si="310"/>
        <v>0</v>
      </c>
      <c r="AE294" s="30">
        <v>0</v>
      </c>
      <c r="AF294" s="30">
        <v>0</v>
      </c>
      <c r="AG294" s="30">
        <v>0</v>
      </c>
      <c r="AH294" s="30">
        <f t="shared" si="311"/>
        <v>0</v>
      </c>
      <c r="AI294" s="30">
        <v>0</v>
      </c>
      <c r="AJ294" s="30">
        <v>0</v>
      </c>
      <c r="AK294" s="30">
        <v>0</v>
      </c>
      <c r="AL294" s="30">
        <f t="shared" si="312"/>
        <v>0</v>
      </c>
      <c r="AM294" s="30">
        <f t="shared" si="313"/>
        <v>47</v>
      </c>
      <c r="AN294" s="30">
        <f t="shared" si="314"/>
        <v>18</v>
      </c>
      <c r="AO294" s="31">
        <f t="shared" si="315"/>
        <v>65</v>
      </c>
      <c r="AP294" s="32">
        <v>2</v>
      </c>
      <c r="AQ294" s="31" t="str">
        <f t="shared" si="295"/>
        <v>0</v>
      </c>
      <c r="AR294" s="31" t="str">
        <f t="shared" si="296"/>
        <v>0</v>
      </c>
      <c r="AS294" s="31">
        <f t="shared" si="297"/>
        <v>0</v>
      </c>
      <c r="AT294" s="31">
        <f t="shared" si="298"/>
        <v>47</v>
      </c>
      <c r="AU294" s="31">
        <f t="shared" si="299"/>
        <v>18</v>
      </c>
      <c r="AV294" s="31">
        <f t="shared" si="300"/>
        <v>65</v>
      </c>
    </row>
    <row r="295" spans="1:48" ht="16.5" customHeight="1">
      <c r="A295" s="28"/>
      <c r="B295" s="56" t="s">
        <v>59</v>
      </c>
      <c r="C295" s="30">
        <v>5</v>
      </c>
      <c r="D295" s="30">
        <v>6</v>
      </c>
      <c r="E295" s="30">
        <v>11</v>
      </c>
      <c r="F295" s="30">
        <f t="shared" si="301"/>
        <v>17</v>
      </c>
      <c r="G295" s="30">
        <v>2</v>
      </c>
      <c r="H295" s="30">
        <v>2</v>
      </c>
      <c r="I295" s="30">
        <f t="shared" si="302"/>
        <v>4</v>
      </c>
      <c r="J295" s="30">
        <v>10</v>
      </c>
      <c r="K295" s="30">
        <v>5</v>
      </c>
      <c r="L295" s="30">
        <v>14</v>
      </c>
      <c r="M295" s="30">
        <f t="shared" si="303"/>
        <v>19</v>
      </c>
      <c r="N295" s="30">
        <v>6</v>
      </c>
      <c r="O295" s="30">
        <v>10</v>
      </c>
      <c r="P295" s="30">
        <f t="shared" si="304"/>
        <v>16</v>
      </c>
      <c r="Q295" s="30">
        <v>30</v>
      </c>
      <c r="R295" s="30">
        <v>5</v>
      </c>
      <c r="S295" s="30">
        <v>13</v>
      </c>
      <c r="T295" s="30">
        <f t="shared" si="305"/>
        <v>18</v>
      </c>
      <c r="U295" s="30">
        <v>3</v>
      </c>
      <c r="V295" s="30">
        <v>10</v>
      </c>
      <c r="W295" s="30">
        <f t="shared" si="306"/>
        <v>13</v>
      </c>
      <c r="X295" s="30">
        <f t="shared" si="307"/>
        <v>11</v>
      </c>
      <c r="Y295" s="30">
        <f t="shared" si="308"/>
        <v>22</v>
      </c>
      <c r="Z295" s="30">
        <f t="shared" si="309"/>
        <v>33</v>
      </c>
      <c r="AA295" s="30">
        <v>0</v>
      </c>
      <c r="AB295" s="30">
        <v>0</v>
      </c>
      <c r="AC295" s="30">
        <v>0</v>
      </c>
      <c r="AD295" s="30">
        <f t="shared" si="310"/>
        <v>0</v>
      </c>
      <c r="AE295" s="30">
        <v>0</v>
      </c>
      <c r="AF295" s="30">
        <v>0</v>
      </c>
      <c r="AG295" s="30">
        <v>0</v>
      </c>
      <c r="AH295" s="30">
        <f t="shared" si="311"/>
        <v>0</v>
      </c>
      <c r="AI295" s="30">
        <v>0</v>
      </c>
      <c r="AJ295" s="30">
        <v>0</v>
      </c>
      <c r="AK295" s="30">
        <v>0</v>
      </c>
      <c r="AL295" s="30">
        <f t="shared" si="312"/>
        <v>0</v>
      </c>
      <c r="AM295" s="30">
        <f t="shared" si="313"/>
        <v>11</v>
      </c>
      <c r="AN295" s="30">
        <f t="shared" si="314"/>
        <v>22</v>
      </c>
      <c r="AO295" s="31">
        <f t="shared" si="315"/>
        <v>33</v>
      </c>
      <c r="AP295" s="32">
        <v>2</v>
      </c>
      <c r="AQ295" s="31" t="str">
        <f t="shared" si="295"/>
        <v>0</v>
      </c>
      <c r="AR295" s="31" t="str">
        <f t="shared" si="296"/>
        <v>0</v>
      </c>
      <c r="AS295" s="31">
        <f t="shared" si="297"/>
        <v>0</v>
      </c>
      <c r="AT295" s="31">
        <f t="shared" si="298"/>
        <v>11</v>
      </c>
      <c r="AU295" s="31">
        <f t="shared" si="299"/>
        <v>22</v>
      </c>
      <c r="AV295" s="31">
        <f t="shared" si="300"/>
        <v>33</v>
      </c>
    </row>
    <row r="296" spans="1:48" s="38" customFormat="1" ht="16.5" customHeight="1">
      <c r="A296" s="33"/>
      <c r="B296" s="52" t="s">
        <v>93</v>
      </c>
      <c r="C296" s="35">
        <f>SUM(C289:C295)</f>
        <v>73</v>
      </c>
      <c r="D296" s="35">
        <f t="shared" ref="D296:AV296" si="325">SUM(D289:D295)</f>
        <v>48</v>
      </c>
      <c r="E296" s="35">
        <f t="shared" si="325"/>
        <v>114</v>
      </c>
      <c r="F296" s="35">
        <f t="shared" si="325"/>
        <v>162</v>
      </c>
      <c r="G296" s="35">
        <f t="shared" si="325"/>
        <v>16</v>
      </c>
      <c r="H296" s="35">
        <f t="shared" si="325"/>
        <v>32</v>
      </c>
      <c r="I296" s="35">
        <f t="shared" si="325"/>
        <v>48</v>
      </c>
      <c r="J296" s="35">
        <f t="shared" si="325"/>
        <v>112</v>
      </c>
      <c r="K296" s="35">
        <f t="shared" si="325"/>
        <v>274</v>
      </c>
      <c r="L296" s="35">
        <f t="shared" si="325"/>
        <v>371</v>
      </c>
      <c r="M296" s="35">
        <f t="shared" si="325"/>
        <v>645</v>
      </c>
      <c r="N296" s="35">
        <f t="shared" si="325"/>
        <v>69</v>
      </c>
      <c r="O296" s="35">
        <f t="shared" si="325"/>
        <v>84</v>
      </c>
      <c r="P296" s="35">
        <f t="shared" si="325"/>
        <v>153</v>
      </c>
      <c r="Q296" s="35">
        <f t="shared" si="325"/>
        <v>215</v>
      </c>
      <c r="R296" s="35">
        <f t="shared" si="325"/>
        <v>81</v>
      </c>
      <c r="S296" s="35">
        <f t="shared" si="325"/>
        <v>146</v>
      </c>
      <c r="T296" s="35">
        <f t="shared" si="325"/>
        <v>227</v>
      </c>
      <c r="U296" s="35">
        <f t="shared" si="325"/>
        <v>56</v>
      </c>
      <c r="V296" s="35">
        <f t="shared" si="325"/>
        <v>87</v>
      </c>
      <c r="W296" s="35">
        <f t="shared" si="325"/>
        <v>143</v>
      </c>
      <c r="X296" s="35">
        <f t="shared" si="325"/>
        <v>141</v>
      </c>
      <c r="Y296" s="35">
        <f t="shared" si="325"/>
        <v>203</v>
      </c>
      <c r="Z296" s="35">
        <f t="shared" si="325"/>
        <v>344</v>
      </c>
      <c r="AA296" s="35">
        <f t="shared" si="325"/>
        <v>0</v>
      </c>
      <c r="AB296" s="35">
        <f t="shared" si="325"/>
        <v>0</v>
      </c>
      <c r="AC296" s="35">
        <f t="shared" si="325"/>
        <v>0</v>
      </c>
      <c r="AD296" s="35">
        <f t="shared" si="325"/>
        <v>0</v>
      </c>
      <c r="AE296" s="35">
        <f t="shared" si="325"/>
        <v>0</v>
      </c>
      <c r="AF296" s="35">
        <f t="shared" si="325"/>
        <v>0</v>
      </c>
      <c r="AG296" s="35">
        <f t="shared" si="325"/>
        <v>0</v>
      </c>
      <c r="AH296" s="35">
        <f t="shared" si="325"/>
        <v>0</v>
      </c>
      <c r="AI296" s="35">
        <f t="shared" si="325"/>
        <v>0</v>
      </c>
      <c r="AJ296" s="35">
        <f t="shared" si="325"/>
        <v>0</v>
      </c>
      <c r="AK296" s="35">
        <f t="shared" si="325"/>
        <v>0</v>
      </c>
      <c r="AL296" s="35">
        <f t="shared" si="325"/>
        <v>0</v>
      </c>
      <c r="AM296" s="35">
        <f t="shared" si="325"/>
        <v>141</v>
      </c>
      <c r="AN296" s="35">
        <f t="shared" si="325"/>
        <v>203</v>
      </c>
      <c r="AO296" s="36">
        <f t="shared" si="325"/>
        <v>344</v>
      </c>
      <c r="AP296" s="54">
        <f t="shared" si="325"/>
        <v>14</v>
      </c>
      <c r="AQ296" s="36">
        <f t="shared" si="325"/>
        <v>0</v>
      </c>
      <c r="AR296" s="36">
        <f t="shared" si="325"/>
        <v>0</v>
      </c>
      <c r="AS296" s="36">
        <f t="shared" si="325"/>
        <v>0</v>
      </c>
      <c r="AT296" s="36">
        <f t="shared" si="325"/>
        <v>141</v>
      </c>
      <c r="AU296" s="36">
        <f t="shared" si="325"/>
        <v>203</v>
      </c>
      <c r="AV296" s="36">
        <f t="shared" si="325"/>
        <v>344</v>
      </c>
    </row>
    <row r="297" spans="1:48" ht="16.5" customHeight="1">
      <c r="A297" s="28"/>
      <c r="B297" s="87" t="s">
        <v>164</v>
      </c>
      <c r="C297" s="39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1"/>
      <c r="AP297" s="42"/>
      <c r="AQ297" s="41"/>
      <c r="AR297" s="41"/>
      <c r="AS297" s="41"/>
      <c r="AT297" s="41"/>
      <c r="AU297" s="41"/>
      <c r="AV297" s="43"/>
    </row>
    <row r="298" spans="1:48" ht="16.5" customHeight="1">
      <c r="A298" s="28"/>
      <c r="B298" s="56" t="s">
        <v>128</v>
      </c>
      <c r="C298" s="30">
        <v>0</v>
      </c>
      <c r="D298" s="30">
        <v>0</v>
      </c>
      <c r="E298" s="30">
        <v>0</v>
      </c>
      <c r="F298" s="30">
        <f t="shared" si="301"/>
        <v>0</v>
      </c>
      <c r="G298" s="30">
        <v>0</v>
      </c>
      <c r="H298" s="30">
        <v>0</v>
      </c>
      <c r="I298" s="30">
        <f t="shared" si="302"/>
        <v>0</v>
      </c>
      <c r="J298" s="30">
        <v>0</v>
      </c>
      <c r="K298" s="30">
        <v>0</v>
      </c>
      <c r="L298" s="30">
        <v>0</v>
      </c>
      <c r="M298" s="30">
        <f t="shared" si="303"/>
        <v>0</v>
      </c>
      <c r="N298" s="30">
        <v>0</v>
      </c>
      <c r="O298" s="30">
        <v>0</v>
      </c>
      <c r="P298" s="30">
        <f t="shared" si="304"/>
        <v>0</v>
      </c>
      <c r="Q298" s="30">
        <v>0</v>
      </c>
      <c r="R298" s="30">
        <v>0</v>
      </c>
      <c r="S298" s="30">
        <v>0</v>
      </c>
      <c r="T298" s="30">
        <f t="shared" si="305"/>
        <v>0</v>
      </c>
      <c r="U298" s="30">
        <v>0</v>
      </c>
      <c r="V298" s="30">
        <v>0</v>
      </c>
      <c r="W298" s="30">
        <f t="shared" si="306"/>
        <v>0</v>
      </c>
      <c r="X298" s="30">
        <f t="shared" si="307"/>
        <v>0</v>
      </c>
      <c r="Y298" s="30">
        <f t="shared" si="308"/>
        <v>0</v>
      </c>
      <c r="Z298" s="30">
        <f t="shared" si="309"/>
        <v>0</v>
      </c>
      <c r="AA298" s="30">
        <v>0</v>
      </c>
      <c r="AB298" s="30">
        <v>0</v>
      </c>
      <c r="AC298" s="30">
        <v>0</v>
      </c>
      <c r="AD298" s="30">
        <f t="shared" si="310"/>
        <v>0</v>
      </c>
      <c r="AE298" s="30">
        <v>10</v>
      </c>
      <c r="AF298" s="30">
        <v>1</v>
      </c>
      <c r="AG298" s="30">
        <v>5</v>
      </c>
      <c r="AH298" s="30">
        <f t="shared" si="311"/>
        <v>6</v>
      </c>
      <c r="AI298" s="30">
        <v>0</v>
      </c>
      <c r="AJ298" s="30">
        <v>0</v>
      </c>
      <c r="AK298" s="30">
        <v>0</v>
      </c>
      <c r="AL298" s="30">
        <f t="shared" si="312"/>
        <v>0</v>
      </c>
      <c r="AM298" s="30">
        <f t="shared" si="313"/>
        <v>1</v>
      </c>
      <c r="AN298" s="30">
        <f t="shared" si="314"/>
        <v>5</v>
      </c>
      <c r="AO298" s="31">
        <f t="shared" si="315"/>
        <v>6</v>
      </c>
      <c r="AP298" s="32">
        <v>2</v>
      </c>
      <c r="AQ298" s="31" t="str">
        <f t="shared" si="295"/>
        <v>0</v>
      </c>
      <c r="AR298" s="31" t="str">
        <f t="shared" si="296"/>
        <v>0</v>
      </c>
      <c r="AS298" s="31">
        <f t="shared" si="297"/>
        <v>0</v>
      </c>
      <c r="AT298" s="31">
        <f t="shared" si="298"/>
        <v>1</v>
      </c>
      <c r="AU298" s="31">
        <f t="shared" si="299"/>
        <v>5</v>
      </c>
      <c r="AV298" s="31">
        <f t="shared" si="300"/>
        <v>6</v>
      </c>
    </row>
    <row r="299" spans="1:48" ht="16.5" customHeight="1">
      <c r="A299" s="28"/>
      <c r="B299" s="56" t="s">
        <v>129</v>
      </c>
      <c r="C299" s="30">
        <v>0</v>
      </c>
      <c r="D299" s="30">
        <v>0</v>
      </c>
      <c r="E299" s="30">
        <v>0</v>
      </c>
      <c r="F299" s="30">
        <f t="shared" si="301"/>
        <v>0</v>
      </c>
      <c r="G299" s="30">
        <v>0</v>
      </c>
      <c r="H299" s="30">
        <v>0</v>
      </c>
      <c r="I299" s="30">
        <f t="shared" si="302"/>
        <v>0</v>
      </c>
      <c r="J299" s="30">
        <v>0</v>
      </c>
      <c r="K299" s="30">
        <v>0</v>
      </c>
      <c r="L299" s="30">
        <v>0</v>
      </c>
      <c r="M299" s="30">
        <f t="shared" si="303"/>
        <v>0</v>
      </c>
      <c r="N299" s="30">
        <v>0</v>
      </c>
      <c r="O299" s="30">
        <v>0</v>
      </c>
      <c r="P299" s="30">
        <f t="shared" si="304"/>
        <v>0</v>
      </c>
      <c r="Q299" s="30">
        <v>0</v>
      </c>
      <c r="R299" s="30">
        <v>0</v>
      </c>
      <c r="S299" s="30">
        <v>0</v>
      </c>
      <c r="T299" s="30">
        <f t="shared" si="305"/>
        <v>0</v>
      </c>
      <c r="U299" s="30">
        <v>0</v>
      </c>
      <c r="V299" s="30">
        <v>0</v>
      </c>
      <c r="W299" s="30">
        <f t="shared" si="306"/>
        <v>0</v>
      </c>
      <c r="X299" s="30">
        <f t="shared" si="307"/>
        <v>0</v>
      </c>
      <c r="Y299" s="30">
        <f t="shared" si="308"/>
        <v>0</v>
      </c>
      <c r="Z299" s="30">
        <f t="shared" si="309"/>
        <v>0</v>
      </c>
      <c r="AA299" s="30">
        <v>0</v>
      </c>
      <c r="AB299" s="30">
        <v>0</v>
      </c>
      <c r="AC299" s="30">
        <v>0</v>
      </c>
      <c r="AD299" s="30">
        <f t="shared" si="310"/>
        <v>0</v>
      </c>
      <c r="AE299" s="30">
        <v>7</v>
      </c>
      <c r="AF299" s="30">
        <v>2</v>
      </c>
      <c r="AG299" s="30">
        <v>2</v>
      </c>
      <c r="AH299" s="30">
        <f t="shared" si="311"/>
        <v>4</v>
      </c>
      <c r="AI299" s="30">
        <v>0</v>
      </c>
      <c r="AJ299" s="30">
        <v>0</v>
      </c>
      <c r="AK299" s="30">
        <v>0</v>
      </c>
      <c r="AL299" s="30">
        <f t="shared" si="312"/>
        <v>0</v>
      </c>
      <c r="AM299" s="30">
        <f t="shared" si="313"/>
        <v>2</v>
      </c>
      <c r="AN299" s="30">
        <f t="shared" si="314"/>
        <v>2</v>
      </c>
      <c r="AO299" s="31">
        <f t="shared" si="315"/>
        <v>4</v>
      </c>
      <c r="AP299" s="32">
        <v>2</v>
      </c>
      <c r="AQ299" s="31" t="str">
        <f t="shared" si="295"/>
        <v>0</v>
      </c>
      <c r="AR299" s="31" t="str">
        <f t="shared" si="296"/>
        <v>0</v>
      </c>
      <c r="AS299" s="31">
        <f t="shared" si="297"/>
        <v>0</v>
      </c>
      <c r="AT299" s="31">
        <f t="shared" si="298"/>
        <v>2</v>
      </c>
      <c r="AU299" s="31">
        <f t="shared" si="299"/>
        <v>2</v>
      </c>
      <c r="AV299" s="31">
        <f t="shared" si="300"/>
        <v>4</v>
      </c>
    </row>
    <row r="300" spans="1:48" s="38" customFormat="1" ht="16.5" customHeight="1">
      <c r="A300" s="33"/>
      <c r="B300" s="52" t="s">
        <v>93</v>
      </c>
      <c r="C300" s="57">
        <f>SUM(C298:C299)</f>
        <v>0</v>
      </c>
      <c r="D300" s="35">
        <f t="shared" ref="D300:AV300" si="326">SUM(D298:D299)</f>
        <v>0</v>
      </c>
      <c r="E300" s="35">
        <f t="shared" si="326"/>
        <v>0</v>
      </c>
      <c r="F300" s="35">
        <f t="shared" si="326"/>
        <v>0</v>
      </c>
      <c r="G300" s="35">
        <f t="shared" si="326"/>
        <v>0</v>
      </c>
      <c r="H300" s="35">
        <f t="shared" si="326"/>
        <v>0</v>
      </c>
      <c r="I300" s="35">
        <f t="shared" si="326"/>
        <v>0</v>
      </c>
      <c r="J300" s="35">
        <f t="shared" si="326"/>
        <v>0</v>
      </c>
      <c r="K300" s="35">
        <f t="shared" si="326"/>
        <v>0</v>
      </c>
      <c r="L300" s="35">
        <f t="shared" si="326"/>
        <v>0</v>
      </c>
      <c r="M300" s="35">
        <f t="shared" si="326"/>
        <v>0</v>
      </c>
      <c r="N300" s="35">
        <f t="shared" si="326"/>
        <v>0</v>
      </c>
      <c r="O300" s="35">
        <f t="shared" si="326"/>
        <v>0</v>
      </c>
      <c r="P300" s="35">
        <f t="shared" si="326"/>
        <v>0</v>
      </c>
      <c r="Q300" s="35">
        <f t="shared" si="326"/>
        <v>0</v>
      </c>
      <c r="R300" s="35">
        <f t="shared" si="326"/>
        <v>0</v>
      </c>
      <c r="S300" s="35">
        <f t="shared" si="326"/>
        <v>0</v>
      </c>
      <c r="T300" s="35">
        <f t="shared" si="326"/>
        <v>0</v>
      </c>
      <c r="U300" s="35">
        <f t="shared" si="326"/>
        <v>0</v>
      </c>
      <c r="V300" s="35">
        <f t="shared" si="326"/>
        <v>0</v>
      </c>
      <c r="W300" s="35">
        <f t="shared" si="326"/>
        <v>0</v>
      </c>
      <c r="X300" s="35">
        <f t="shared" si="326"/>
        <v>0</v>
      </c>
      <c r="Y300" s="35">
        <f t="shared" si="326"/>
        <v>0</v>
      </c>
      <c r="Z300" s="35">
        <f t="shared" si="326"/>
        <v>0</v>
      </c>
      <c r="AA300" s="35">
        <f t="shared" si="326"/>
        <v>0</v>
      </c>
      <c r="AB300" s="35">
        <f t="shared" si="326"/>
        <v>0</v>
      </c>
      <c r="AC300" s="35">
        <f t="shared" si="326"/>
        <v>0</v>
      </c>
      <c r="AD300" s="35">
        <f t="shared" si="326"/>
        <v>0</v>
      </c>
      <c r="AE300" s="35">
        <f t="shared" si="326"/>
        <v>17</v>
      </c>
      <c r="AF300" s="35">
        <f t="shared" si="326"/>
        <v>3</v>
      </c>
      <c r="AG300" s="35">
        <f t="shared" si="326"/>
        <v>7</v>
      </c>
      <c r="AH300" s="35">
        <f t="shared" si="326"/>
        <v>10</v>
      </c>
      <c r="AI300" s="35">
        <f t="shared" si="326"/>
        <v>0</v>
      </c>
      <c r="AJ300" s="35">
        <f t="shared" si="326"/>
        <v>0</v>
      </c>
      <c r="AK300" s="35">
        <f t="shared" si="326"/>
        <v>0</v>
      </c>
      <c r="AL300" s="35">
        <f t="shared" si="326"/>
        <v>0</v>
      </c>
      <c r="AM300" s="35">
        <f t="shared" si="326"/>
        <v>3</v>
      </c>
      <c r="AN300" s="35">
        <f t="shared" si="326"/>
        <v>7</v>
      </c>
      <c r="AO300" s="36">
        <f t="shared" si="326"/>
        <v>10</v>
      </c>
      <c r="AP300" s="54">
        <f t="shared" si="326"/>
        <v>4</v>
      </c>
      <c r="AQ300" s="36">
        <f t="shared" si="326"/>
        <v>0</v>
      </c>
      <c r="AR300" s="36">
        <f t="shared" si="326"/>
        <v>0</v>
      </c>
      <c r="AS300" s="36">
        <f t="shared" si="326"/>
        <v>0</v>
      </c>
      <c r="AT300" s="36">
        <f t="shared" si="326"/>
        <v>3</v>
      </c>
      <c r="AU300" s="36">
        <f t="shared" si="326"/>
        <v>7</v>
      </c>
      <c r="AV300" s="36">
        <f t="shared" si="326"/>
        <v>10</v>
      </c>
    </row>
    <row r="301" spans="1:48" s="38" customFormat="1" ht="16.5" customHeight="1">
      <c r="A301" s="33"/>
      <c r="B301" s="52" t="s">
        <v>95</v>
      </c>
      <c r="C301" s="57">
        <f>C296+C300</f>
        <v>73</v>
      </c>
      <c r="D301" s="35">
        <f t="shared" ref="D301:AV301" si="327">D296+D300</f>
        <v>48</v>
      </c>
      <c r="E301" s="35">
        <f t="shared" si="327"/>
        <v>114</v>
      </c>
      <c r="F301" s="35">
        <f t="shared" si="327"/>
        <v>162</v>
      </c>
      <c r="G301" s="35">
        <f t="shared" si="327"/>
        <v>16</v>
      </c>
      <c r="H301" s="35">
        <f t="shared" si="327"/>
        <v>32</v>
      </c>
      <c r="I301" s="35">
        <f t="shared" si="327"/>
        <v>48</v>
      </c>
      <c r="J301" s="35">
        <f t="shared" si="327"/>
        <v>112</v>
      </c>
      <c r="K301" s="35">
        <f t="shared" si="327"/>
        <v>274</v>
      </c>
      <c r="L301" s="35">
        <f t="shared" si="327"/>
        <v>371</v>
      </c>
      <c r="M301" s="35">
        <f t="shared" si="327"/>
        <v>645</v>
      </c>
      <c r="N301" s="35">
        <f t="shared" si="327"/>
        <v>69</v>
      </c>
      <c r="O301" s="35">
        <f t="shared" si="327"/>
        <v>84</v>
      </c>
      <c r="P301" s="35">
        <f t="shared" si="327"/>
        <v>153</v>
      </c>
      <c r="Q301" s="35">
        <f t="shared" si="327"/>
        <v>215</v>
      </c>
      <c r="R301" s="35">
        <f t="shared" si="327"/>
        <v>81</v>
      </c>
      <c r="S301" s="35">
        <f t="shared" si="327"/>
        <v>146</v>
      </c>
      <c r="T301" s="35">
        <f t="shared" si="327"/>
        <v>227</v>
      </c>
      <c r="U301" s="35">
        <f t="shared" si="327"/>
        <v>56</v>
      </c>
      <c r="V301" s="35">
        <f t="shared" si="327"/>
        <v>87</v>
      </c>
      <c r="W301" s="35">
        <f t="shared" si="327"/>
        <v>143</v>
      </c>
      <c r="X301" s="35">
        <f t="shared" si="327"/>
        <v>141</v>
      </c>
      <c r="Y301" s="35">
        <f t="shared" si="327"/>
        <v>203</v>
      </c>
      <c r="Z301" s="35">
        <f t="shared" si="327"/>
        <v>344</v>
      </c>
      <c r="AA301" s="35">
        <f t="shared" si="327"/>
        <v>0</v>
      </c>
      <c r="AB301" s="35">
        <f t="shared" si="327"/>
        <v>0</v>
      </c>
      <c r="AC301" s="35">
        <f t="shared" si="327"/>
        <v>0</v>
      </c>
      <c r="AD301" s="35">
        <f t="shared" si="327"/>
        <v>0</v>
      </c>
      <c r="AE301" s="35">
        <f t="shared" si="327"/>
        <v>17</v>
      </c>
      <c r="AF301" s="35">
        <f t="shared" si="327"/>
        <v>3</v>
      </c>
      <c r="AG301" s="35">
        <f t="shared" si="327"/>
        <v>7</v>
      </c>
      <c r="AH301" s="35">
        <f t="shared" si="327"/>
        <v>10</v>
      </c>
      <c r="AI301" s="35">
        <f t="shared" si="327"/>
        <v>0</v>
      </c>
      <c r="AJ301" s="35">
        <f t="shared" si="327"/>
        <v>0</v>
      </c>
      <c r="AK301" s="35">
        <f t="shared" si="327"/>
        <v>0</v>
      </c>
      <c r="AL301" s="35">
        <f t="shared" si="327"/>
        <v>0</v>
      </c>
      <c r="AM301" s="35">
        <f t="shared" si="327"/>
        <v>144</v>
      </c>
      <c r="AN301" s="35">
        <f t="shared" si="327"/>
        <v>210</v>
      </c>
      <c r="AO301" s="36">
        <f t="shared" si="327"/>
        <v>354</v>
      </c>
      <c r="AP301" s="54">
        <f t="shared" si="327"/>
        <v>18</v>
      </c>
      <c r="AQ301" s="36">
        <f t="shared" si="327"/>
        <v>0</v>
      </c>
      <c r="AR301" s="36">
        <f t="shared" si="327"/>
        <v>0</v>
      </c>
      <c r="AS301" s="36">
        <f t="shared" si="327"/>
        <v>0</v>
      </c>
      <c r="AT301" s="36">
        <f t="shared" si="327"/>
        <v>144</v>
      </c>
      <c r="AU301" s="36">
        <f t="shared" si="327"/>
        <v>210</v>
      </c>
      <c r="AV301" s="36">
        <f t="shared" si="327"/>
        <v>354</v>
      </c>
    </row>
    <row r="302" spans="1:48" s="69" customFormat="1" ht="16.5" customHeight="1">
      <c r="A302" s="14"/>
      <c r="B302" s="88" t="s">
        <v>136</v>
      </c>
      <c r="C302" s="80"/>
      <c r="D302" s="41"/>
      <c r="E302" s="41"/>
      <c r="F302" s="40"/>
      <c r="G302" s="41"/>
      <c r="H302" s="41"/>
      <c r="I302" s="40"/>
      <c r="J302" s="41"/>
      <c r="K302" s="41"/>
      <c r="L302" s="41"/>
      <c r="M302" s="40"/>
      <c r="N302" s="41"/>
      <c r="O302" s="41"/>
      <c r="P302" s="40"/>
      <c r="Q302" s="41"/>
      <c r="R302" s="41"/>
      <c r="S302" s="41"/>
      <c r="T302" s="40"/>
      <c r="U302" s="41"/>
      <c r="V302" s="41"/>
      <c r="W302" s="40"/>
      <c r="X302" s="40"/>
      <c r="Y302" s="40"/>
      <c r="Z302" s="40"/>
      <c r="AA302" s="40"/>
      <c r="AB302" s="41"/>
      <c r="AC302" s="41"/>
      <c r="AD302" s="40"/>
      <c r="AE302" s="40"/>
      <c r="AF302" s="41"/>
      <c r="AG302" s="41"/>
      <c r="AH302" s="40"/>
      <c r="AI302" s="40"/>
      <c r="AJ302" s="41"/>
      <c r="AK302" s="41"/>
      <c r="AL302" s="40"/>
      <c r="AM302" s="40"/>
      <c r="AN302" s="40"/>
      <c r="AO302" s="41"/>
      <c r="AP302" s="42"/>
      <c r="AQ302" s="41"/>
      <c r="AR302" s="41"/>
      <c r="AS302" s="41"/>
      <c r="AT302" s="41"/>
      <c r="AU302" s="41"/>
      <c r="AV302" s="43"/>
    </row>
    <row r="303" spans="1:48" s="69" customFormat="1" ht="16.5" customHeight="1">
      <c r="A303" s="14"/>
      <c r="B303" s="15" t="s">
        <v>106</v>
      </c>
      <c r="C303" s="44"/>
      <c r="D303" s="45"/>
      <c r="E303" s="45"/>
      <c r="F303" s="40"/>
      <c r="G303" s="45"/>
      <c r="H303" s="45"/>
      <c r="I303" s="40"/>
      <c r="J303" s="45"/>
      <c r="K303" s="45"/>
      <c r="L303" s="45"/>
      <c r="M303" s="40"/>
      <c r="N303" s="46"/>
      <c r="O303" s="46"/>
      <c r="P303" s="40"/>
      <c r="Q303" s="45"/>
      <c r="R303" s="45"/>
      <c r="S303" s="45"/>
      <c r="T303" s="40"/>
      <c r="U303" s="45"/>
      <c r="V303" s="45"/>
      <c r="W303" s="40"/>
      <c r="X303" s="40"/>
      <c r="Y303" s="40"/>
      <c r="Z303" s="40"/>
      <c r="AA303" s="45"/>
      <c r="AB303" s="45"/>
      <c r="AC303" s="45"/>
      <c r="AD303" s="40"/>
      <c r="AE303" s="45"/>
      <c r="AF303" s="45"/>
      <c r="AG303" s="45"/>
      <c r="AH303" s="40"/>
      <c r="AI303" s="46"/>
      <c r="AJ303" s="45"/>
      <c r="AK303" s="45"/>
      <c r="AL303" s="40"/>
      <c r="AM303" s="40"/>
      <c r="AN303" s="40"/>
      <c r="AO303" s="41"/>
      <c r="AP303" s="77"/>
      <c r="AQ303" s="41"/>
      <c r="AR303" s="41"/>
      <c r="AS303" s="41"/>
      <c r="AT303" s="41"/>
      <c r="AU303" s="41"/>
      <c r="AV303" s="43"/>
    </row>
    <row r="304" spans="1:48" s="91" customFormat="1" ht="16.5" customHeight="1">
      <c r="A304" s="89"/>
      <c r="B304" s="56" t="s">
        <v>118</v>
      </c>
      <c r="C304" s="90">
        <v>0</v>
      </c>
      <c r="D304" s="90">
        <v>0</v>
      </c>
      <c r="E304" s="90">
        <v>0</v>
      </c>
      <c r="F304" s="30">
        <f t="shared" si="301"/>
        <v>0</v>
      </c>
      <c r="G304" s="90">
        <v>0</v>
      </c>
      <c r="H304" s="90">
        <v>0</v>
      </c>
      <c r="I304" s="30">
        <f t="shared" si="302"/>
        <v>0</v>
      </c>
      <c r="J304" s="90">
        <v>30</v>
      </c>
      <c r="K304" s="90">
        <v>6</v>
      </c>
      <c r="L304" s="90">
        <v>4</v>
      </c>
      <c r="M304" s="30">
        <f t="shared" si="303"/>
        <v>10</v>
      </c>
      <c r="N304" s="30">
        <v>13</v>
      </c>
      <c r="O304" s="30">
        <v>7</v>
      </c>
      <c r="P304" s="30">
        <f t="shared" si="304"/>
        <v>20</v>
      </c>
      <c r="Q304" s="30">
        <v>0</v>
      </c>
      <c r="R304" s="30">
        <v>0</v>
      </c>
      <c r="S304" s="30">
        <v>0</v>
      </c>
      <c r="T304" s="30">
        <f t="shared" si="305"/>
        <v>0</v>
      </c>
      <c r="U304" s="30">
        <v>0</v>
      </c>
      <c r="V304" s="30">
        <v>0</v>
      </c>
      <c r="W304" s="30">
        <f t="shared" si="306"/>
        <v>0</v>
      </c>
      <c r="X304" s="30">
        <f t="shared" si="307"/>
        <v>13</v>
      </c>
      <c r="Y304" s="30">
        <f t="shared" si="308"/>
        <v>7</v>
      </c>
      <c r="Z304" s="30">
        <f t="shared" si="309"/>
        <v>20</v>
      </c>
      <c r="AA304" s="30">
        <v>0</v>
      </c>
      <c r="AB304" s="30">
        <v>0</v>
      </c>
      <c r="AC304" s="30">
        <v>0</v>
      </c>
      <c r="AD304" s="30">
        <f t="shared" si="310"/>
        <v>0</v>
      </c>
      <c r="AE304" s="30">
        <v>0</v>
      </c>
      <c r="AF304" s="30">
        <v>0</v>
      </c>
      <c r="AG304" s="30">
        <v>0</v>
      </c>
      <c r="AH304" s="30">
        <f t="shared" si="311"/>
        <v>0</v>
      </c>
      <c r="AI304" s="30">
        <v>0</v>
      </c>
      <c r="AJ304" s="30">
        <v>0</v>
      </c>
      <c r="AK304" s="30">
        <v>0</v>
      </c>
      <c r="AL304" s="30">
        <f t="shared" si="312"/>
        <v>0</v>
      </c>
      <c r="AM304" s="30">
        <f t="shared" si="313"/>
        <v>13</v>
      </c>
      <c r="AN304" s="30">
        <f t="shared" si="314"/>
        <v>7</v>
      </c>
      <c r="AO304" s="31">
        <f t="shared" si="315"/>
        <v>20</v>
      </c>
      <c r="AP304" s="32">
        <v>2</v>
      </c>
      <c r="AQ304" s="31" t="str">
        <f t="shared" si="295"/>
        <v>0</v>
      </c>
      <c r="AR304" s="31" t="str">
        <f t="shared" si="296"/>
        <v>0</v>
      </c>
      <c r="AS304" s="31">
        <f t="shared" si="297"/>
        <v>0</v>
      </c>
      <c r="AT304" s="31">
        <f t="shared" si="298"/>
        <v>13</v>
      </c>
      <c r="AU304" s="31">
        <f t="shared" si="299"/>
        <v>7</v>
      </c>
      <c r="AV304" s="31">
        <f t="shared" si="300"/>
        <v>20</v>
      </c>
    </row>
    <row r="305" spans="1:48" s="91" customFormat="1" ht="16.5" customHeight="1">
      <c r="A305" s="89"/>
      <c r="B305" s="62" t="s">
        <v>82</v>
      </c>
      <c r="C305" s="90">
        <v>0</v>
      </c>
      <c r="D305" s="90">
        <v>0</v>
      </c>
      <c r="E305" s="90">
        <v>0</v>
      </c>
      <c r="F305" s="30">
        <f t="shared" si="301"/>
        <v>0</v>
      </c>
      <c r="G305" s="90">
        <v>0</v>
      </c>
      <c r="H305" s="90">
        <v>0</v>
      </c>
      <c r="I305" s="30">
        <f t="shared" si="302"/>
        <v>0</v>
      </c>
      <c r="J305" s="90">
        <v>30</v>
      </c>
      <c r="K305" s="90">
        <v>5</v>
      </c>
      <c r="L305" s="90">
        <v>1</v>
      </c>
      <c r="M305" s="30">
        <f t="shared" si="303"/>
        <v>6</v>
      </c>
      <c r="N305" s="30">
        <v>8</v>
      </c>
      <c r="O305" s="30">
        <v>8</v>
      </c>
      <c r="P305" s="30">
        <f t="shared" si="304"/>
        <v>16</v>
      </c>
      <c r="Q305" s="30">
        <v>0</v>
      </c>
      <c r="R305" s="30">
        <v>0</v>
      </c>
      <c r="S305" s="30">
        <v>0</v>
      </c>
      <c r="T305" s="30">
        <f t="shared" si="305"/>
        <v>0</v>
      </c>
      <c r="U305" s="30">
        <v>0</v>
      </c>
      <c r="V305" s="30">
        <v>0</v>
      </c>
      <c r="W305" s="30">
        <f t="shared" si="306"/>
        <v>0</v>
      </c>
      <c r="X305" s="30">
        <f t="shared" si="307"/>
        <v>8</v>
      </c>
      <c r="Y305" s="30">
        <f t="shared" si="308"/>
        <v>8</v>
      </c>
      <c r="Z305" s="30">
        <f t="shared" si="309"/>
        <v>16</v>
      </c>
      <c r="AA305" s="30">
        <v>0</v>
      </c>
      <c r="AB305" s="30">
        <v>0</v>
      </c>
      <c r="AC305" s="30">
        <v>0</v>
      </c>
      <c r="AD305" s="30">
        <f t="shared" si="310"/>
        <v>0</v>
      </c>
      <c r="AE305" s="30">
        <v>0</v>
      </c>
      <c r="AF305" s="30">
        <v>0</v>
      </c>
      <c r="AG305" s="30">
        <v>0</v>
      </c>
      <c r="AH305" s="30">
        <f t="shared" si="311"/>
        <v>0</v>
      </c>
      <c r="AI305" s="30">
        <v>0</v>
      </c>
      <c r="AJ305" s="30">
        <v>0</v>
      </c>
      <c r="AK305" s="30">
        <v>0</v>
      </c>
      <c r="AL305" s="30">
        <f t="shared" si="312"/>
        <v>0</v>
      </c>
      <c r="AM305" s="30">
        <f t="shared" si="313"/>
        <v>8</v>
      </c>
      <c r="AN305" s="30">
        <f t="shared" si="314"/>
        <v>8</v>
      </c>
      <c r="AO305" s="31">
        <f t="shared" si="315"/>
        <v>16</v>
      </c>
      <c r="AP305" s="32">
        <v>2</v>
      </c>
      <c r="AQ305" s="31" t="str">
        <f t="shared" si="295"/>
        <v>0</v>
      </c>
      <c r="AR305" s="31" t="str">
        <f t="shared" si="296"/>
        <v>0</v>
      </c>
      <c r="AS305" s="31">
        <f t="shared" si="297"/>
        <v>0</v>
      </c>
      <c r="AT305" s="31">
        <f t="shared" si="298"/>
        <v>8</v>
      </c>
      <c r="AU305" s="31">
        <f t="shared" si="299"/>
        <v>8</v>
      </c>
      <c r="AV305" s="31">
        <f t="shared" si="300"/>
        <v>16</v>
      </c>
    </row>
    <row r="306" spans="1:48" s="95" customFormat="1" ht="16.5" customHeight="1">
      <c r="A306" s="92"/>
      <c r="B306" s="34" t="s">
        <v>93</v>
      </c>
      <c r="C306" s="93">
        <f>SUM(C304:C305)</f>
        <v>0</v>
      </c>
      <c r="D306" s="94">
        <f t="shared" ref="D306:AV306" si="328">SUM(D304:D305)</f>
        <v>0</v>
      </c>
      <c r="E306" s="94">
        <f t="shared" si="328"/>
        <v>0</v>
      </c>
      <c r="F306" s="35">
        <f t="shared" si="328"/>
        <v>0</v>
      </c>
      <c r="G306" s="94">
        <f t="shared" si="328"/>
        <v>0</v>
      </c>
      <c r="H306" s="94">
        <f t="shared" si="328"/>
        <v>0</v>
      </c>
      <c r="I306" s="35">
        <f t="shared" si="328"/>
        <v>0</v>
      </c>
      <c r="J306" s="94">
        <f t="shared" si="328"/>
        <v>60</v>
      </c>
      <c r="K306" s="94">
        <f t="shared" si="328"/>
        <v>11</v>
      </c>
      <c r="L306" s="94">
        <f t="shared" si="328"/>
        <v>5</v>
      </c>
      <c r="M306" s="35">
        <f t="shared" si="328"/>
        <v>16</v>
      </c>
      <c r="N306" s="35">
        <f t="shared" si="328"/>
        <v>21</v>
      </c>
      <c r="O306" s="35">
        <f t="shared" si="328"/>
        <v>15</v>
      </c>
      <c r="P306" s="35">
        <f t="shared" si="328"/>
        <v>36</v>
      </c>
      <c r="Q306" s="35">
        <f t="shared" si="328"/>
        <v>0</v>
      </c>
      <c r="R306" s="35">
        <f t="shared" si="328"/>
        <v>0</v>
      </c>
      <c r="S306" s="35">
        <f t="shared" si="328"/>
        <v>0</v>
      </c>
      <c r="T306" s="35">
        <f t="shared" si="328"/>
        <v>0</v>
      </c>
      <c r="U306" s="35">
        <f t="shared" si="328"/>
        <v>0</v>
      </c>
      <c r="V306" s="35">
        <f t="shared" si="328"/>
        <v>0</v>
      </c>
      <c r="W306" s="35">
        <f t="shared" si="328"/>
        <v>0</v>
      </c>
      <c r="X306" s="35">
        <f t="shared" si="328"/>
        <v>21</v>
      </c>
      <c r="Y306" s="35">
        <f t="shared" si="328"/>
        <v>15</v>
      </c>
      <c r="Z306" s="35">
        <f t="shared" si="328"/>
        <v>36</v>
      </c>
      <c r="AA306" s="35">
        <f t="shared" si="328"/>
        <v>0</v>
      </c>
      <c r="AB306" s="35">
        <f t="shared" si="328"/>
        <v>0</v>
      </c>
      <c r="AC306" s="35">
        <f t="shared" si="328"/>
        <v>0</v>
      </c>
      <c r="AD306" s="35">
        <f t="shared" si="328"/>
        <v>0</v>
      </c>
      <c r="AE306" s="35">
        <f t="shared" si="328"/>
        <v>0</v>
      </c>
      <c r="AF306" s="35">
        <f t="shared" si="328"/>
        <v>0</v>
      </c>
      <c r="AG306" s="35">
        <f t="shared" si="328"/>
        <v>0</v>
      </c>
      <c r="AH306" s="35">
        <f t="shared" si="328"/>
        <v>0</v>
      </c>
      <c r="AI306" s="35">
        <f t="shared" si="328"/>
        <v>0</v>
      </c>
      <c r="AJ306" s="35">
        <f t="shared" si="328"/>
        <v>0</v>
      </c>
      <c r="AK306" s="35">
        <f t="shared" si="328"/>
        <v>0</v>
      </c>
      <c r="AL306" s="35">
        <f t="shared" si="328"/>
        <v>0</v>
      </c>
      <c r="AM306" s="35">
        <f t="shared" si="328"/>
        <v>21</v>
      </c>
      <c r="AN306" s="35">
        <f t="shared" si="328"/>
        <v>15</v>
      </c>
      <c r="AO306" s="36">
        <f t="shared" si="328"/>
        <v>36</v>
      </c>
      <c r="AP306" s="54">
        <f t="shared" si="328"/>
        <v>4</v>
      </c>
      <c r="AQ306" s="36">
        <f t="shared" si="328"/>
        <v>0</v>
      </c>
      <c r="AR306" s="36">
        <f t="shared" si="328"/>
        <v>0</v>
      </c>
      <c r="AS306" s="36">
        <f t="shared" si="328"/>
        <v>0</v>
      </c>
      <c r="AT306" s="36">
        <f t="shared" si="328"/>
        <v>21</v>
      </c>
      <c r="AU306" s="36">
        <f t="shared" si="328"/>
        <v>15</v>
      </c>
      <c r="AV306" s="36">
        <f t="shared" si="328"/>
        <v>36</v>
      </c>
    </row>
    <row r="307" spans="1:48" s="95" customFormat="1" ht="16.5" customHeight="1">
      <c r="A307" s="92"/>
      <c r="B307" s="34" t="s">
        <v>137</v>
      </c>
      <c r="C307" s="93">
        <f>C306</f>
        <v>0</v>
      </c>
      <c r="D307" s="94">
        <f t="shared" ref="D307:AV307" si="329">D306</f>
        <v>0</v>
      </c>
      <c r="E307" s="94">
        <f t="shared" si="329"/>
        <v>0</v>
      </c>
      <c r="F307" s="35">
        <f t="shared" si="329"/>
        <v>0</v>
      </c>
      <c r="G307" s="94">
        <f t="shared" si="329"/>
        <v>0</v>
      </c>
      <c r="H307" s="94">
        <f t="shared" si="329"/>
        <v>0</v>
      </c>
      <c r="I307" s="35">
        <f t="shared" si="329"/>
        <v>0</v>
      </c>
      <c r="J307" s="94">
        <f t="shared" si="329"/>
        <v>60</v>
      </c>
      <c r="K307" s="94">
        <f t="shared" si="329"/>
        <v>11</v>
      </c>
      <c r="L307" s="94">
        <f t="shared" si="329"/>
        <v>5</v>
      </c>
      <c r="M307" s="35">
        <f t="shared" si="329"/>
        <v>16</v>
      </c>
      <c r="N307" s="35">
        <f t="shared" si="329"/>
        <v>21</v>
      </c>
      <c r="O307" s="35">
        <f t="shared" si="329"/>
        <v>15</v>
      </c>
      <c r="P307" s="35">
        <f t="shared" si="329"/>
        <v>36</v>
      </c>
      <c r="Q307" s="35">
        <f t="shared" si="329"/>
        <v>0</v>
      </c>
      <c r="R307" s="35">
        <f t="shared" si="329"/>
        <v>0</v>
      </c>
      <c r="S307" s="35">
        <f t="shared" si="329"/>
        <v>0</v>
      </c>
      <c r="T307" s="35">
        <f t="shared" si="329"/>
        <v>0</v>
      </c>
      <c r="U307" s="35">
        <f t="shared" si="329"/>
        <v>0</v>
      </c>
      <c r="V307" s="35">
        <f t="shared" si="329"/>
        <v>0</v>
      </c>
      <c r="W307" s="35">
        <f t="shared" si="329"/>
        <v>0</v>
      </c>
      <c r="X307" s="35">
        <f t="shared" si="329"/>
        <v>21</v>
      </c>
      <c r="Y307" s="35">
        <f t="shared" si="329"/>
        <v>15</v>
      </c>
      <c r="Z307" s="35">
        <f t="shared" si="329"/>
        <v>36</v>
      </c>
      <c r="AA307" s="35">
        <f t="shared" si="329"/>
        <v>0</v>
      </c>
      <c r="AB307" s="35">
        <f t="shared" si="329"/>
        <v>0</v>
      </c>
      <c r="AC307" s="35">
        <f t="shared" si="329"/>
        <v>0</v>
      </c>
      <c r="AD307" s="35">
        <f t="shared" si="329"/>
        <v>0</v>
      </c>
      <c r="AE307" s="35">
        <f t="shared" si="329"/>
        <v>0</v>
      </c>
      <c r="AF307" s="35">
        <f t="shared" si="329"/>
        <v>0</v>
      </c>
      <c r="AG307" s="35">
        <f t="shared" si="329"/>
        <v>0</v>
      </c>
      <c r="AH307" s="35">
        <f t="shared" si="329"/>
        <v>0</v>
      </c>
      <c r="AI307" s="35">
        <f t="shared" si="329"/>
        <v>0</v>
      </c>
      <c r="AJ307" s="35">
        <f t="shared" si="329"/>
        <v>0</v>
      </c>
      <c r="AK307" s="35">
        <f t="shared" si="329"/>
        <v>0</v>
      </c>
      <c r="AL307" s="35">
        <f t="shared" si="329"/>
        <v>0</v>
      </c>
      <c r="AM307" s="35">
        <f t="shared" si="329"/>
        <v>21</v>
      </c>
      <c r="AN307" s="35">
        <f t="shared" si="329"/>
        <v>15</v>
      </c>
      <c r="AO307" s="36">
        <f t="shared" si="329"/>
        <v>36</v>
      </c>
      <c r="AP307" s="54">
        <f t="shared" si="329"/>
        <v>4</v>
      </c>
      <c r="AQ307" s="36">
        <f t="shared" si="329"/>
        <v>0</v>
      </c>
      <c r="AR307" s="36">
        <f t="shared" si="329"/>
        <v>0</v>
      </c>
      <c r="AS307" s="36">
        <f t="shared" si="329"/>
        <v>0</v>
      </c>
      <c r="AT307" s="36">
        <f t="shared" si="329"/>
        <v>21</v>
      </c>
      <c r="AU307" s="36">
        <f t="shared" si="329"/>
        <v>15</v>
      </c>
      <c r="AV307" s="36">
        <f t="shared" si="329"/>
        <v>36</v>
      </c>
    </row>
    <row r="308" spans="1:48" s="95" customFormat="1" ht="16.5" customHeight="1">
      <c r="A308" s="92"/>
      <c r="B308" s="34" t="s">
        <v>66</v>
      </c>
      <c r="C308" s="93">
        <f>C301+C307</f>
        <v>73</v>
      </c>
      <c r="D308" s="94">
        <f t="shared" ref="D308:AV308" si="330">D301+D307</f>
        <v>48</v>
      </c>
      <c r="E308" s="94">
        <f t="shared" si="330"/>
        <v>114</v>
      </c>
      <c r="F308" s="35">
        <f t="shared" si="330"/>
        <v>162</v>
      </c>
      <c r="G308" s="94">
        <f t="shared" si="330"/>
        <v>16</v>
      </c>
      <c r="H308" s="94">
        <f t="shared" si="330"/>
        <v>32</v>
      </c>
      <c r="I308" s="35">
        <f t="shared" si="330"/>
        <v>48</v>
      </c>
      <c r="J308" s="94">
        <f t="shared" si="330"/>
        <v>172</v>
      </c>
      <c r="K308" s="94">
        <f t="shared" si="330"/>
        <v>285</v>
      </c>
      <c r="L308" s="94">
        <f t="shared" si="330"/>
        <v>376</v>
      </c>
      <c r="M308" s="35">
        <f t="shared" si="330"/>
        <v>661</v>
      </c>
      <c r="N308" s="35">
        <f t="shared" si="330"/>
        <v>90</v>
      </c>
      <c r="O308" s="35">
        <f t="shared" si="330"/>
        <v>99</v>
      </c>
      <c r="P308" s="35">
        <f t="shared" si="330"/>
        <v>189</v>
      </c>
      <c r="Q308" s="35">
        <f t="shared" si="330"/>
        <v>215</v>
      </c>
      <c r="R308" s="35">
        <f t="shared" si="330"/>
        <v>81</v>
      </c>
      <c r="S308" s="35">
        <f t="shared" si="330"/>
        <v>146</v>
      </c>
      <c r="T308" s="35">
        <f t="shared" si="330"/>
        <v>227</v>
      </c>
      <c r="U308" s="35">
        <f t="shared" si="330"/>
        <v>56</v>
      </c>
      <c r="V308" s="35">
        <f t="shared" si="330"/>
        <v>87</v>
      </c>
      <c r="W308" s="35">
        <f t="shared" si="330"/>
        <v>143</v>
      </c>
      <c r="X308" s="35">
        <f t="shared" si="330"/>
        <v>162</v>
      </c>
      <c r="Y308" s="35">
        <f t="shared" si="330"/>
        <v>218</v>
      </c>
      <c r="Z308" s="35">
        <f t="shared" si="330"/>
        <v>380</v>
      </c>
      <c r="AA308" s="35">
        <f t="shared" si="330"/>
        <v>0</v>
      </c>
      <c r="AB308" s="35">
        <f t="shared" si="330"/>
        <v>0</v>
      </c>
      <c r="AC308" s="35">
        <f t="shared" si="330"/>
        <v>0</v>
      </c>
      <c r="AD308" s="35">
        <f t="shared" si="330"/>
        <v>0</v>
      </c>
      <c r="AE308" s="35">
        <f t="shared" si="330"/>
        <v>17</v>
      </c>
      <c r="AF308" s="35">
        <f t="shared" si="330"/>
        <v>3</v>
      </c>
      <c r="AG308" s="35">
        <f t="shared" si="330"/>
        <v>7</v>
      </c>
      <c r="AH308" s="35">
        <f t="shared" si="330"/>
        <v>10</v>
      </c>
      <c r="AI308" s="35">
        <f t="shared" si="330"/>
        <v>0</v>
      </c>
      <c r="AJ308" s="35">
        <f t="shared" si="330"/>
        <v>0</v>
      </c>
      <c r="AK308" s="35">
        <f t="shared" si="330"/>
        <v>0</v>
      </c>
      <c r="AL308" s="35">
        <f t="shared" si="330"/>
        <v>0</v>
      </c>
      <c r="AM308" s="35">
        <f t="shared" si="330"/>
        <v>165</v>
      </c>
      <c r="AN308" s="35">
        <f t="shared" si="330"/>
        <v>225</v>
      </c>
      <c r="AO308" s="36">
        <f t="shared" si="330"/>
        <v>390</v>
      </c>
      <c r="AP308" s="54">
        <f t="shared" si="330"/>
        <v>22</v>
      </c>
      <c r="AQ308" s="36">
        <f t="shared" si="330"/>
        <v>0</v>
      </c>
      <c r="AR308" s="36">
        <f t="shared" si="330"/>
        <v>0</v>
      </c>
      <c r="AS308" s="36">
        <f t="shared" si="330"/>
        <v>0</v>
      </c>
      <c r="AT308" s="36">
        <f t="shared" si="330"/>
        <v>165</v>
      </c>
      <c r="AU308" s="36">
        <f t="shared" si="330"/>
        <v>225</v>
      </c>
      <c r="AV308" s="36">
        <f t="shared" si="330"/>
        <v>390</v>
      </c>
    </row>
    <row r="309" spans="1:48" ht="16.5" customHeight="1">
      <c r="A309" s="58" t="s">
        <v>83</v>
      </c>
      <c r="B309" s="29"/>
      <c r="C309" s="39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1"/>
      <c r="AP309" s="42"/>
      <c r="AQ309" s="41"/>
      <c r="AR309" s="41"/>
      <c r="AS309" s="41"/>
      <c r="AT309" s="41"/>
      <c r="AU309" s="41"/>
      <c r="AV309" s="43"/>
    </row>
    <row r="310" spans="1:48" ht="16.5" customHeight="1">
      <c r="A310" s="58"/>
      <c r="B310" s="70" t="s">
        <v>94</v>
      </c>
      <c r="C310" s="39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1"/>
      <c r="AP310" s="42"/>
      <c r="AQ310" s="41"/>
      <c r="AR310" s="41"/>
      <c r="AS310" s="41"/>
      <c r="AT310" s="41"/>
      <c r="AU310" s="41"/>
      <c r="AV310" s="43"/>
    </row>
    <row r="311" spans="1:48" ht="16.5" customHeight="1">
      <c r="A311" s="58"/>
      <c r="B311" s="47" t="s">
        <v>104</v>
      </c>
      <c r="C311" s="66"/>
      <c r="D311" s="67"/>
      <c r="E311" s="67"/>
      <c r="F311" s="40"/>
      <c r="G311" s="67"/>
      <c r="H311" s="67"/>
      <c r="I311" s="40"/>
      <c r="J311" s="67"/>
      <c r="K311" s="67"/>
      <c r="L311" s="67"/>
      <c r="M311" s="40"/>
      <c r="N311" s="68"/>
      <c r="O311" s="68"/>
      <c r="P311" s="40"/>
      <c r="Q311" s="67"/>
      <c r="R311" s="67"/>
      <c r="S311" s="67"/>
      <c r="T311" s="40"/>
      <c r="U311" s="67"/>
      <c r="V311" s="67"/>
      <c r="W311" s="40"/>
      <c r="X311" s="40"/>
      <c r="Y311" s="40"/>
      <c r="Z311" s="40"/>
      <c r="AA311" s="67"/>
      <c r="AB311" s="67"/>
      <c r="AC311" s="67"/>
      <c r="AD311" s="40"/>
      <c r="AE311" s="67"/>
      <c r="AF311" s="67"/>
      <c r="AG311" s="67"/>
      <c r="AH311" s="40"/>
      <c r="AI311" s="68"/>
      <c r="AJ311" s="67"/>
      <c r="AK311" s="67"/>
      <c r="AL311" s="40"/>
      <c r="AM311" s="40"/>
      <c r="AN311" s="40"/>
      <c r="AO311" s="41"/>
      <c r="AP311" s="77"/>
      <c r="AQ311" s="41"/>
      <c r="AR311" s="41"/>
      <c r="AS311" s="41"/>
      <c r="AT311" s="41"/>
      <c r="AU311" s="41"/>
      <c r="AV311" s="43"/>
    </row>
    <row r="312" spans="1:48" s="69" customFormat="1" ht="16.5" customHeight="1">
      <c r="A312" s="14"/>
      <c r="B312" s="56" t="s">
        <v>165</v>
      </c>
      <c r="C312" s="31">
        <v>16</v>
      </c>
      <c r="D312" s="31">
        <v>30</v>
      </c>
      <c r="E312" s="31">
        <v>40</v>
      </c>
      <c r="F312" s="30">
        <f t="shared" si="301"/>
        <v>70</v>
      </c>
      <c r="G312" s="31">
        <v>20</v>
      </c>
      <c r="H312" s="31">
        <v>23</v>
      </c>
      <c r="I312" s="30">
        <f t="shared" si="302"/>
        <v>43</v>
      </c>
      <c r="J312" s="31">
        <v>52</v>
      </c>
      <c r="K312" s="31">
        <v>354</v>
      </c>
      <c r="L312" s="31">
        <v>218</v>
      </c>
      <c r="M312" s="30">
        <f t="shared" si="303"/>
        <v>572</v>
      </c>
      <c r="N312" s="31">
        <v>28</v>
      </c>
      <c r="O312" s="31">
        <v>23</v>
      </c>
      <c r="P312" s="30">
        <f t="shared" si="304"/>
        <v>51</v>
      </c>
      <c r="Q312" s="31">
        <v>15</v>
      </c>
      <c r="R312" s="31">
        <v>10</v>
      </c>
      <c r="S312" s="31">
        <v>5</v>
      </c>
      <c r="T312" s="30">
        <f t="shared" si="305"/>
        <v>15</v>
      </c>
      <c r="U312" s="31">
        <v>8</v>
      </c>
      <c r="V312" s="31">
        <v>4</v>
      </c>
      <c r="W312" s="30">
        <f t="shared" si="306"/>
        <v>12</v>
      </c>
      <c r="X312" s="30">
        <f t="shared" si="307"/>
        <v>56</v>
      </c>
      <c r="Y312" s="30">
        <f t="shared" si="308"/>
        <v>50</v>
      </c>
      <c r="Z312" s="30">
        <f t="shared" si="309"/>
        <v>106</v>
      </c>
      <c r="AA312" s="30">
        <v>0</v>
      </c>
      <c r="AB312" s="30">
        <v>0</v>
      </c>
      <c r="AC312" s="30">
        <v>0</v>
      </c>
      <c r="AD312" s="30">
        <f t="shared" si="310"/>
        <v>0</v>
      </c>
      <c r="AE312" s="30">
        <v>0</v>
      </c>
      <c r="AF312" s="30">
        <v>0</v>
      </c>
      <c r="AG312" s="30">
        <v>0</v>
      </c>
      <c r="AH312" s="30">
        <f t="shared" si="311"/>
        <v>0</v>
      </c>
      <c r="AI312" s="30">
        <v>0</v>
      </c>
      <c r="AJ312" s="30">
        <v>0</v>
      </c>
      <c r="AK312" s="30">
        <v>0</v>
      </c>
      <c r="AL312" s="30">
        <f t="shared" si="312"/>
        <v>0</v>
      </c>
      <c r="AM312" s="30">
        <f t="shared" si="313"/>
        <v>56</v>
      </c>
      <c r="AN312" s="30">
        <f t="shared" si="314"/>
        <v>50</v>
      </c>
      <c r="AO312" s="31">
        <f t="shared" si="315"/>
        <v>106</v>
      </c>
      <c r="AP312" s="32">
        <v>2</v>
      </c>
      <c r="AQ312" s="31" t="str">
        <f t="shared" si="295"/>
        <v>0</v>
      </c>
      <c r="AR312" s="31" t="str">
        <f t="shared" si="296"/>
        <v>0</v>
      </c>
      <c r="AS312" s="31">
        <f t="shared" si="297"/>
        <v>0</v>
      </c>
      <c r="AT312" s="31">
        <f t="shared" si="298"/>
        <v>56</v>
      </c>
      <c r="AU312" s="31">
        <f t="shared" si="299"/>
        <v>50</v>
      </c>
      <c r="AV312" s="31">
        <f t="shared" si="300"/>
        <v>106</v>
      </c>
    </row>
    <row r="313" spans="1:48" ht="16.5" customHeight="1">
      <c r="A313" s="28"/>
      <c r="B313" s="56" t="s">
        <v>60</v>
      </c>
      <c r="C313" s="31">
        <v>8</v>
      </c>
      <c r="D313" s="31">
        <v>20</v>
      </c>
      <c r="E313" s="31">
        <v>41</v>
      </c>
      <c r="F313" s="30">
        <f t="shared" si="301"/>
        <v>61</v>
      </c>
      <c r="G313" s="30">
        <v>10</v>
      </c>
      <c r="H313" s="30">
        <v>8</v>
      </c>
      <c r="I313" s="30">
        <f t="shared" si="302"/>
        <v>18</v>
      </c>
      <c r="J313" s="31">
        <v>26</v>
      </c>
      <c r="K313" s="31">
        <v>100</v>
      </c>
      <c r="L313" s="31">
        <v>107</v>
      </c>
      <c r="M313" s="30">
        <f t="shared" si="303"/>
        <v>207</v>
      </c>
      <c r="N313" s="31">
        <v>13</v>
      </c>
      <c r="O313" s="31">
        <v>21</v>
      </c>
      <c r="P313" s="30">
        <f t="shared" si="304"/>
        <v>34</v>
      </c>
      <c r="Q313" s="31">
        <v>10</v>
      </c>
      <c r="R313" s="31">
        <v>6</v>
      </c>
      <c r="S313" s="31">
        <v>4</v>
      </c>
      <c r="T313" s="30">
        <f t="shared" si="305"/>
        <v>10</v>
      </c>
      <c r="U313" s="30">
        <v>2</v>
      </c>
      <c r="V313" s="30">
        <v>1</v>
      </c>
      <c r="W313" s="30">
        <f t="shared" si="306"/>
        <v>3</v>
      </c>
      <c r="X313" s="30">
        <f t="shared" si="307"/>
        <v>25</v>
      </c>
      <c r="Y313" s="30">
        <f t="shared" si="308"/>
        <v>30</v>
      </c>
      <c r="Z313" s="30">
        <f t="shared" si="309"/>
        <v>55</v>
      </c>
      <c r="AA313" s="30">
        <v>0</v>
      </c>
      <c r="AB313" s="30">
        <v>0</v>
      </c>
      <c r="AC313" s="30">
        <v>0</v>
      </c>
      <c r="AD313" s="30">
        <f t="shared" si="310"/>
        <v>0</v>
      </c>
      <c r="AE313" s="30">
        <v>0</v>
      </c>
      <c r="AF313" s="30">
        <v>0</v>
      </c>
      <c r="AG313" s="30">
        <v>0</v>
      </c>
      <c r="AH313" s="30">
        <f t="shared" si="311"/>
        <v>0</v>
      </c>
      <c r="AI313" s="30">
        <v>0</v>
      </c>
      <c r="AJ313" s="30">
        <v>0</v>
      </c>
      <c r="AK313" s="30">
        <v>0</v>
      </c>
      <c r="AL313" s="30">
        <f t="shared" si="312"/>
        <v>0</v>
      </c>
      <c r="AM313" s="30">
        <f t="shared" si="313"/>
        <v>25</v>
      </c>
      <c r="AN313" s="30">
        <f t="shared" si="314"/>
        <v>30</v>
      </c>
      <c r="AO313" s="31">
        <f t="shared" si="315"/>
        <v>55</v>
      </c>
      <c r="AP313" s="32">
        <v>2</v>
      </c>
      <c r="AQ313" s="31" t="str">
        <f t="shared" si="295"/>
        <v>0</v>
      </c>
      <c r="AR313" s="31" t="str">
        <f t="shared" si="296"/>
        <v>0</v>
      </c>
      <c r="AS313" s="31">
        <f t="shared" si="297"/>
        <v>0</v>
      </c>
      <c r="AT313" s="31">
        <f t="shared" si="298"/>
        <v>25</v>
      </c>
      <c r="AU313" s="31">
        <f t="shared" si="299"/>
        <v>30</v>
      </c>
      <c r="AV313" s="31">
        <f t="shared" si="300"/>
        <v>55</v>
      </c>
    </row>
    <row r="314" spans="1:48" s="38" customFormat="1" ht="16.5" customHeight="1">
      <c r="A314" s="33"/>
      <c r="B314" s="52" t="s">
        <v>93</v>
      </c>
      <c r="C314" s="53">
        <f>SUM(C312:C313)</f>
        <v>24</v>
      </c>
      <c r="D314" s="36">
        <f t="shared" ref="D314:AV314" si="331">SUM(D312:D313)</f>
        <v>50</v>
      </c>
      <c r="E314" s="36">
        <f t="shared" si="331"/>
        <v>81</v>
      </c>
      <c r="F314" s="35">
        <f t="shared" si="331"/>
        <v>131</v>
      </c>
      <c r="G314" s="35">
        <f t="shared" si="331"/>
        <v>30</v>
      </c>
      <c r="H314" s="35">
        <f t="shared" si="331"/>
        <v>31</v>
      </c>
      <c r="I314" s="35">
        <f t="shared" si="331"/>
        <v>61</v>
      </c>
      <c r="J314" s="36">
        <f t="shared" si="331"/>
        <v>78</v>
      </c>
      <c r="K314" s="36">
        <f t="shared" si="331"/>
        <v>454</v>
      </c>
      <c r="L314" s="36">
        <f t="shared" si="331"/>
        <v>325</v>
      </c>
      <c r="M314" s="35">
        <f t="shared" si="331"/>
        <v>779</v>
      </c>
      <c r="N314" s="36">
        <f t="shared" si="331"/>
        <v>41</v>
      </c>
      <c r="O314" s="36">
        <f t="shared" si="331"/>
        <v>44</v>
      </c>
      <c r="P314" s="35">
        <f t="shared" si="331"/>
        <v>85</v>
      </c>
      <c r="Q314" s="36">
        <f t="shared" si="331"/>
        <v>25</v>
      </c>
      <c r="R314" s="36">
        <f t="shared" si="331"/>
        <v>16</v>
      </c>
      <c r="S314" s="36">
        <f t="shared" si="331"/>
        <v>9</v>
      </c>
      <c r="T314" s="35">
        <f t="shared" si="331"/>
        <v>25</v>
      </c>
      <c r="U314" s="35">
        <f t="shared" si="331"/>
        <v>10</v>
      </c>
      <c r="V314" s="35">
        <f t="shared" si="331"/>
        <v>5</v>
      </c>
      <c r="W314" s="35">
        <f t="shared" si="331"/>
        <v>15</v>
      </c>
      <c r="X314" s="35">
        <f t="shared" si="331"/>
        <v>81</v>
      </c>
      <c r="Y314" s="35">
        <f t="shared" si="331"/>
        <v>80</v>
      </c>
      <c r="Z314" s="35">
        <f t="shared" si="331"/>
        <v>161</v>
      </c>
      <c r="AA314" s="35">
        <f t="shared" si="331"/>
        <v>0</v>
      </c>
      <c r="AB314" s="35">
        <f t="shared" si="331"/>
        <v>0</v>
      </c>
      <c r="AC314" s="35">
        <f t="shared" si="331"/>
        <v>0</v>
      </c>
      <c r="AD314" s="35">
        <f t="shared" si="331"/>
        <v>0</v>
      </c>
      <c r="AE314" s="35">
        <f t="shared" si="331"/>
        <v>0</v>
      </c>
      <c r="AF314" s="35">
        <f t="shared" si="331"/>
        <v>0</v>
      </c>
      <c r="AG314" s="35">
        <f t="shared" si="331"/>
        <v>0</v>
      </c>
      <c r="AH314" s="35">
        <f t="shared" si="331"/>
        <v>0</v>
      </c>
      <c r="AI314" s="35">
        <f t="shared" si="331"/>
        <v>0</v>
      </c>
      <c r="AJ314" s="35">
        <f t="shared" si="331"/>
        <v>0</v>
      </c>
      <c r="AK314" s="35">
        <f t="shared" si="331"/>
        <v>0</v>
      </c>
      <c r="AL314" s="35">
        <f t="shared" si="331"/>
        <v>0</v>
      </c>
      <c r="AM314" s="35">
        <f t="shared" si="331"/>
        <v>81</v>
      </c>
      <c r="AN314" s="35">
        <f t="shared" si="331"/>
        <v>80</v>
      </c>
      <c r="AO314" s="36">
        <f t="shared" si="331"/>
        <v>161</v>
      </c>
      <c r="AP314" s="54">
        <f t="shared" si="331"/>
        <v>4</v>
      </c>
      <c r="AQ314" s="36">
        <f t="shared" si="331"/>
        <v>0</v>
      </c>
      <c r="AR314" s="36">
        <f t="shared" si="331"/>
        <v>0</v>
      </c>
      <c r="AS314" s="36">
        <f t="shared" si="331"/>
        <v>0</v>
      </c>
      <c r="AT314" s="36">
        <f t="shared" si="331"/>
        <v>81</v>
      </c>
      <c r="AU314" s="36">
        <f t="shared" si="331"/>
        <v>80</v>
      </c>
      <c r="AV314" s="36">
        <f t="shared" si="331"/>
        <v>161</v>
      </c>
    </row>
    <row r="315" spans="1:48" s="38" customFormat="1" ht="16.5" customHeight="1">
      <c r="A315" s="33"/>
      <c r="B315" s="52" t="s">
        <v>95</v>
      </c>
      <c r="C315" s="53">
        <f>C314</f>
        <v>24</v>
      </c>
      <c r="D315" s="36">
        <f t="shared" ref="D315:AV316" si="332">D314</f>
        <v>50</v>
      </c>
      <c r="E315" s="36">
        <f t="shared" si="332"/>
        <v>81</v>
      </c>
      <c r="F315" s="35">
        <f t="shared" si="332"/>
        <v>131</v>
      </c>
      <c r="G315" s="35">
        <f t="shared" si="332"/>
        <v>30</v>
      </c>
      <c r="H315" s="35">
        <f t="shared" si="332"/>
        <v>31</v>
      </c>
      <c r="I315" s="35">
        <f t="shared" si="332"/>
        <v>61</v>
      </c>
      <c r="J315" s="36">
        <f t="shared" si="332"/>
        <v>78</v>
      </c>
      <c r="K315" s="36">
        <f t="shared" si="332"/>
        <v>454</v>
      </c>
      <c r="L315" s="36">
        <f t="shared" si="332"/>
        <v>325</v>
      </c>
      <c r="M315" s="35">
        <f t="shared" si="332"/>
        <v>779</v>
      </c>
      <c r="N315" s="36">
        <f t="shared" si="332"/>
        <v>41</v>
      </c>
      <c r="O315" s="36">
        <f t="shared" si="332"/>
        <v>44</v>
      </c>
      <c r="P315" s="35">
        <f t="shared" si="332"/>
        <v>85</v>
      </c>
      <c r="Q315" s="36">
        <f t="shared" si="332"/>
        <v>25</v>
      </c>
      <c r="R315" s="36">
        <f t="shared" si="332"/>
        <v>16</v>
      </c>
      <c r="S315" s="36">
        <f t="shared" si="332"/>
        <v>9</v>
      </c>
      <c r="T315" s="35">
        <f t="shared" si="332"/>
        <v>25</v>
      </c>
      <c r="U315" s="35">
        <f t="shared" si="332"/>
        <v>10</v>
      </c>
      <c r="V315" s="35">
        <f t="shared" si="332"/>
        <v>5</v>
      </c>
      <c r="W315" s="35">
        <f t="shared" si="332"/>
        <v>15</v>
      </c>
      <c r="X315" s="35">
        <f t="shared" si="332"/>
        <v>81</v>
      </c>
      <c r="Y315" s="35">
        <f t="shared" si="332"/>
        <v>80</v>
      </c>
      <c r="Z315" s="35">
        <f t="shared" si="332"/>
        <v>161</v>
      </c>
      <c r="AA315" s="35">
        <f t="shared" si="332"/>
        <v>0</v>
      </c>
      <c r="AB315" s="35">
        <f t="shared" si="332"/>
        <v>0</v>
      </c>
      <c r="AC315" s="35">
        <f t="shared" si="332"/>
        <v>0</v>
      </c>
      <c r="AD315" s="35">
        <f t="shared" si="332"/>
        <v>0</v>
      </c>
      <c r="AE315" s="35">
        <f t="shared" si="332"/>
        <v>0</v>
      </c>
      <c r="AF315" s="35">
        <f t="shared" si="332"/>
        <v>0</v>
      </c>
      <c r="AG315" s="35">
        <f t="shared" si="332"/>
        <v>0</v>
      </c>
      <c r="AH315" s="35">
        <f t="shared" si="332"/>
        <v>0</v>
      </c>
      <c r="AI315" s="35">
        <f t="shared" si="332"/>
        <v>0</v>
      </c>
      <c r="AJ315" s="35">
        <f t="shared" si="332"/>
        <v>0</v>
      </c>
      <c r="AK315" s="35">
        <f t="shared" si="332"/>
        <v>0</v>
      </c>
      <c r="AL315" s="35">
        <f t="shared" si="332"/>
        <v>0</v>
      </c>
      <c r="AM315" s="35">
        <f t="shared" si="332"/>
        <v>81</v>
      </c>
      <c r="AN315" s="35">
        <f t="shared" si="332"/>
        <v>80</v>
      </c>
      <c r="AO315" s="36">
        <f t="shared" si="332"/>
        <v>161</v>
      </c>
      <c r="AP315" s="54">
        <f t="shared" si="332"/>
        <v>4</v>
      </c>
      <c r="AQ315" s="36">
        <f t="shared" si="332"/>
        <v>0</v>
      </c>
      <c r="AR315" s="36">
        <f t="shared" si="332"/>
        <v>0</v>
      </c>
      <c r="AS315" s="36">
        <f t="shared" si="332"/>
        <v>0</v>
      </c>
      <c r="AT315" s="36">
        <f t="shared" si="332"/>
        <v>81</v>
      </c>
      <c r="AU315" s="36">
        <f t="shared" si="332"/>
        <v>80</v>
      </c>
      <c r="AV315" s="36">
        <f t="shared" si="332"/>
        <v>161</v>
      </c>
    </row>
    <row r="316" spans="1:48" s="38" customFormat="1" ht="16.5" customHeight="1">
      <c r="A316" s="33"/>
      <c r="B316" s="52" t="s">
        <v>66</v>
      </c>
      <c r="C316" s="53">
        <f>C315</f>
        <v>24</v>
      </c>
      <c r="D316" s="36">
        <f t="shared" si="332"/>
        <v>50</v>
      </c>
      <c r="E316" s="36">
        <f t="shared" si="332"/>
        <v>81</v>
      </c>
      <c r="F316" s="35">
        <f t="shared" si="332"/>
        <v>131</v>
      </c>
      <c r="G316" s="35">
        <f t="shared" si="332"/>
        <v>30</v>
      </c>
      <c r="H316" s="35">
        <f t="shared" si="332"/>
        <v>31</v>
      </c>
      <c r="I316" s="35">
        <f t="shared" si="332"/>
        <v>61</v>
      </c>
      <c r="J316" s="36">
        <f t="shared" si="332"/>
        <v>78</v>
      </c>
      <c r="K316" s="36">
        <f t="shared" si="332"/>
        <v>454</v>
      </c>
      <c r="L316" s="36">
        <f t="shared" si="332"/>
        <v>325</v>
      </c>
      <c r="M316" s="35">
        <f t="shared" si="332"/>
        <v>779</v>
      </c>
      <c r="N316" s="36">
        <f t="shared" si="332"/>
        <v>41</v>
      </c>
      <c r="O316" s="36">
        <f t="shared" si="332"/>
        <v>44</v>
      </c>
      <c r="P316" s="35">
        <f t="shared" si="332"/>
        <v>85</v>
      </c>
      <c r="Q316" s="36">
        <f t="shared" si="332"/>
        <v>25</v>
      </c>
      <c r="R316" s="36">
        <f t="shared" si="332"/>
        <v>16</v>
      </c>
      <c r="S316" s="36">
        <f t="shared" si="332"/>
        <v>9</v>
      </c>
      <c r="T316" s="35">
        <f t="shared" si="332"/>
        <v>25</v>
      </c>
      <c r="U316" s="35">
        <f t="shared" si="332"/>
        <v>10</v>
      </c>
      <c r="V316" s="35">
        <f t="shared" si="332"/>
        <v>5</v>
      </c>
      <c r="W316" s="35">
        <f t="shared" si="332"/>
        <v>15</v>
      </c>
      <c r="X316" s="35">
        <f t="shared" si="332"/>
        <v>81</v>
      </c>
      <c r="Y316" s="35">
        <f t="shared" si="332"/>
        <v>80</v>
      </c>
      <c r="Z316" s="35">
        <f t="shared" si="332"/>
        <v>161</v>
      </c>
      <c r="AA316" s="35">
        <f t="shared" si="332"/>
        <v>0</v>
      </c>
      <c r="AB316" s="35">
        <f t="shared" si="332"/>
        <v>0</v>
      </c>
      <c r="AC316" s="35">
        <f t="shared" si="332"/>
        <v>0</v>
      </c>
      <c r="AD316" s="35">
        <f t="shared" si="332"/>
        <v>0</v>
      </c>
      <c r="AE316" s="35">
        <f t="shared" si="332"/>
        <v>0</v>
      </c>
      <c r="AF316" s="35">
        <f t="shared" si="332"/>
        <v>0</v>
      </c>
      <c r="AG316" s="35">
        <f t="shared" si="332"/>
        <v>0</v>
      </c>
      <c r="AH316" s="35">
        <f t="shared" si="332"/>
        <v>0</v>
      </c>
      <c r="AI316" s="35">
        <f t="shared" si="332"/>
        <v>0</v>
      </c>
      <c r="AJ316" s="35">
        <f t="shared" si="332"/>
        <v>0</v>
      </c>
      <c r="AK316" s="35">
        <f t="shared" si="332"/>
        <v>0</v>
      </c>
      <c r="AL316" s="35">
        <f t="shared" si="332"/>
        <v>0</v>
      </c>
      <c r="AM316" s="35">
        <f t="shared" si="332"/>
        <v>81</v>
      </c>
      <c r="AN316" s="35">
        <f t="shared" si="332"/>
        <v>80</v>
      </c>
      <c r="AO316" s="36">
        <f t="shared" si="332"/>
        <v>161</v>
      </c>
      <c r="AP316" s="54">
        <f t="shared" si="332"/>
        <v>4</v>
      </c>
      <c r="AQ316" s="36">
        <f t="shared" si="332"/>
        <v>0</v>
      </c>
      <c r="AR316" s="36">
        <f t="shared" si="332"/>
        <v>0</v>
      </c>
      <c r="AS316" s="36">
        <f t="shared" si="332"/>
        <v>0</v>
      </c>
      <c r="AT316" s="36">
        <f t="shared" si="332"/>
        <v>81</v>
      </c>
      <c r="AU316" s="36">
        <f t="shared" si="332"/>
        <v>80</v>
      </c>
      <c r="AV316" s="36">
        <f t="shared" si="332"/>
        <v>161</v>
      </c>
    </row>
    <row r="317" spans="1:48" s="69" customFormat="1" ht="16.5" customHeight="1">
      <c r="A317" s="14" t="s">
        <v>61</v>
      </c>
      <c r="B317" s="96"/>
      <c r="C317" s="80"/>
      <c r="D317" s="41"/>
      <c r="E317" s="41"/>
      <c r="F317" s="40"/>
      <c r="G317" s="41"/>
      <c r="H317" s="41"/>
      <c r="I317" s="40"/>
      <c r="J317" s="41"/>
      <c r="K317" s="41"/>
      <c r="L317" s="41"/>
      <c r="M317" s="40"/>
      <c r="N317" s="41"/>
      <c r="O317" s="41"/>
      <c r="P317" s="40"/>
      <c r="Q317" s="41"/>
      <c r="R317" s="41"/>
      <c r="S317" s="41"/>
      <c r="T317" s="40"/>
      <c r="U317" s="41"/>
      <c r="V317" s="41"/>
      <c r="W317" s="40"/>
      <c r="X317" s="40"/>
      <c r="Y317" s="40"/>
      <c r="Z317" s="40"/>
      <c r="AA317" s="40"/>
      <c r="AB317" s="41"/>
      <c r="AC317" s="41"/>
      <c r="AD317" s="40"/>
      <c r="AE317" s="40"/>
      <c r="AF317" s="41"/>
      <c r="AG317" s="41"/>
      <c r="AH317" s="40"/>
      <c r="AI317" s="40"/>
      <c r="AJ317" s="41"/>
      <c r="AK317" s="41"/>
      <c r="AL317" s="40"/>
      <c r="AM317" s="40"/>
      <c r="AN317" s="40"/>
      <c r="AO317" s="41"/>
      <c r="AP317" s="42"/>
      <c r="AQ317" s="41"/>
      <c r="AR317" s="41"/>
      <c r="AS317" s="41"/>
      <c r="AT317" s="41"/>
      <c r="AU317" s="41"/>
      <c r="AV317" s="43"/>
    </row>
    <row r="318" spans="1:48" s="69" customFormat="1" ht="16.5" customHeight="1">
      <c r="A318" s="14"/>
      <c r="B318" s="88" t="s">
        <v>94</v>
      </c>
      <c r="C318" s="80"/>
      <c r="D318" s="41"/>
      <c r="E318" s="41"/>
      <c r="F318" s="40"/>
      <c r="G318" s="41"/>
      <c r="H318" s="41"/>
      <c r="I318" s="40"/>
      <c r="J318" s="41"/>
      <c r="K318" s="41"/>
      <c r="L318" s="41"/>
      <c r="M318" s="40"/>
      <c r="N318" s="41"/>
      <c r="O318" s="41"/>
      <c r="P318" s="40"/>
      <c r="Q318" s="41"/>
      <c r="R318" s="41"/>
      <c r="S318" s="41"/>
      <c r="T318" s="40"/>
      <c r="U318" s="41"/>
      <c r="V318" s="41"/>
      <c r="W318" s="40"/>
      <c r="X318" s="40"/>
      <c r="Y318" s="40"/>
      <c r="Z318" s="40"/>
      <c r="AA318" s="40"/>
      <c r="AB318" s="41"/>
      <c r="AC318" s="41"/>
      <c r="AD318" s="40"/>
      <c r="AE318" s="40"/>
      <c r="AF318" s="41"/>
      <c r="AG318" s="41"/>
      <c r="AH318" s="40"/>
      <c r="AI318" s="40"/>
      <c r="AJ318" s="41"/>
      <c r="AK318" s="41"/>
      <c r="AL318" s="40"/>
      <c r="AM318" s="40"/>
      <c r="AN318" s="40"/>
      <c r="AO318" s="41"/>
      <c r="AP318" s="42"/>
      <c r="AQ318" s="41"/>
      <c r="AR318" s="41"/>
      <c r="AS318" s="41"/>
      <c r="AT318" s="41"/>
      <c r="AU318" s="41"/>
      <c r="AV318" s="43"/>
    </row>
    <row r="319" spans="1:48" ht="16.5" customHeight="1">
      <c r="A319" s="14"/>
      <c r="B319" s="15" t="s">
        <v>105</v>
      </c>
      <c r="C319" s="48"/>
      <c r="D319" s="49"/>
      <c r="E319" s="49"/>
      <c r="F319" s="40"/>
      <c r="G319" s="49"/>
      <c r="H319" s="49"/>
      <c r="I319" s="40"/>
      <c r="J319" s="49"/>
      <c r="K319" s="49"/>
      <c r="L319" s="49"/>
      <c r="M319" s="40"/>
      <c r="N319" s="49"/>
      <c r="O319" s="49"/>
      <c r="P319" s="40"/>
      <c r="Q319" s="49"/>
      <c r="R319" s="49"/>
      <c r="S319" s="49"/>
      <c r="T319" s="40"/>
      <c r="U319" s="49"/>
      <c r="V319" s="49"/>
      <c r="W319" s="40"/>
      <c r="X319" s="40"/>
      <c r="Y319" s="40"/>
      <c r="Z319" s="40"/>
      <c r="AA319" s="49"/>
      <c r="AB319" s="49"/>
      <c r="AC319" s="49"/>
      <c r="AD319" s="40"/>
      <c r="AE319" s="49"/>
      <c r="AF319" s="49"/>
      <c r="AG319" s="49"/>
      <c r="AH319" s="40"/>
      <c r="AI319" s="49"/>
      <c r="AJ319" s="49"/>
      <c r="AK319" s="49"/>
      <c r="AL319" s="40"/>
      <c r="AM319" s="40"/>
      <c r="AN319" s="40"/>
      <c r="AO319" s="41"/>
      <c r="AP319" s="50"/>
      <c r="AQ319" s="41"/>
      <c r="AR319" s="41"/>
      <c r="AS319" s="41"/>
      <c r="AT319" s="41"/>
      <c r="AU319" s="41"/>
      <c r="AV319" s="43"/>
    </row>
    <row r="320" spans="1:48" ht="16.5" customHeight="1">
      <c r="A320" s="21"/>
      <c r="B320" s="56" t="s">
        <v>62</v>
      </c>
      <c r="C320" s="30">
        <v>10</v>
      </c>
      <c r="D320" s="30">
        <v>14</v>
      </c>
      <c r="E320" s="30">
        <v>104</v>
      </c>
      <c r="F320" s="30">
        <f t="shared" si="301"/>
        <v>118</v>
      </c>
      <c r="G320" s="30">
        <v>2</v>
      </c>
      <c r="H320" s="30">
        <v>16</v>
      </c>
      <c r="I320" s="30">
        <f t="shared" si="302"/>
        <v>18</v>
      </c>
      <c r="J320" s="30">
        <v>50</v>
      </c>
      <c r="K320" s="30">
        <v>26</v>
      </c>
      <c r="L320" s="30">
        <v>185</v>
      </c>
      <c r="M320" s="30">
        <f t="shared" si="303"/>
        <v>211</v>
      </c>
      <c r="N320" s="30">
        <v>2</v>
      </c>
      <c r="O320" s="30">
        <v>26</v>
      </c>
      <c r="P320" s="30">
        <f t="shared" si="304"/>
        <v>28</v>
      </c>
      <c r="Q320" s="30">
        <v>20</v>
      </c>
      <c r="R320" s="30">
        <v>3</v>
      </c>
      <c r="S320" s="30">
        <v>22</v>
      </c>
      <c r="T320" s="30">
        <f t="shared" si="305"/>
        <v>25</v>
      </c>
      <c r="U320" s="30">
        <v>3</v>
      </c>
      <c r="V320" s="30">
        <v>11</v>
      </c>
      <c r="W320" s="30">
        <f t="shared" si="306"/>
        <v>14</v>
      </c>
      <c r="X320" s="30">
        <f t="shared" si="307"/>
        <v>7</v>
      </c>
      <c r="Y320" s="30">
        <f t="shared" si="308"/>
        <v>53</v>
      </c>
      <c r="Z320" s="30">
        <f t="shared" si="309"/>
        <v>60</v>
      </c>
      <c r="AA320" s="30">
        <v>0</v>
      </c>
      <c r="AB320" s="30">
        <v>0</v>
      </c>
      <c r="AC320" s="30">
        <v>0</v>
      </c>
      <c r="AD320" s="30">
        <f t="shared" si="310"/>
        <v>0</v>
      </c>
      <c r="AE320" s="30">
        <v>0</v>
      </c>
      <c r="AF320" s="30">
        <v>0</v>
      </c>
      <c r="AG320" s="30">
        <v>0</v>
      </c>
      <c r="AH320" s="30">
        <f t="shared" si="311"/>
        <v>0</v>
      </c>
      <c r="AI320" s="30">
        <v>0</v>
      </c>
      <c r="AJ320" s="30">
        <v>0</v>
      </c>
      <c r="AK320" s="30">
        <v>0</v>
      </c>
      <c r="AL320" s="30">
        <f t="shared" si="312"/>
        <v>0</v>
      </c>
      <c r="AM320" s="30">
        <f t="shared" si="313"/>
        <v>7</v>
      </c>
      <c r="AN320" s="30">
        <f t="shared" si="314"/>
        <v>53</v>
      </c>
      <c r="AO320" s="31">
        <f t="shared" si="315"/>
        <v>60</v>
      </c>
      <c r="AP320" s="32">
        <v>2</v>
      </c>
      <c r="AQ320" s="31" t="str">
        <f t="shared" si="295"/>
        <v>0</v>
      </c>
      <c r="AR320" s="31" t="str">
        <f t="shared" si="296"/>
        <v>0</v>
      </c>
      <c r="AS320" s="31">
        <f t="shared" si="297"/>
        <v>0</v>
      </c>
      <c r="AT320" s="31">
        <f t="shared" si="298"/>
        <v>7</v>
      </c>
      <c r="AU320" s="31">
        <f t="shared" si="299"/>
        <v>53</v>
      </c>
      <c r="AV320" s="31">
        <f t="shared" si="300"/>
        <v>60</v>
      </c>
    </row>
    <row r="321" spans="1:48" s="38" customFormat="1" ht="16.5" customHeight="1">
      <c r="A321" s="86"/>
      <c r="B321" s="52" t="s">
        <v>93</v>
      </c>
      <c r="C321" s="57">
        <f>SUM(C320)</f>
        <v>10</v>
      </c>
      <c r="D321" s="35">
        <f t="shared" ref="D321:AV321" si="333">SUM(D320)</f>
        <v>14</v>
      </c>
      <c r="E321" s="35">
        <f t="shared" si="333"/>
        <v>104</v>
      </c>
      <c r="F321" s="35">
        <f t="shared" si="333"/>
        <v>118</v>
      </c>
      <c r="G321" s="35">
        <f t="shared" si="333"/>
        <v>2</v>
      </c>
      <c r="H321" s="35">
        <f t="shared" si="333"/>
        <v>16</v>
      </c>
      <c r="I321" s="35">
        <f t="shared" si="333"/>
        <v>18</v>
      </c>
      <c r="J321" s="35">
        <f t="shared" si="333"/>
        <v>50</v>
      </c>
      <c r="K321" s="35">
        <f t="shared" si="333"/>
        <v>26</v>
      </c>
      <c r="L321" s="35">
        <f t="shared" si="333"/>
        <v>185</v>
      </c>
      <c r="M321" s="35">
        <f t="shared" si="333"/>
        <v>211</v>
      </c>
      <c r="N321" s="35">
        <f t="shared" si="333"/>
        <v>2</v>
      </c>
      <c r="O321" s="35">
        <f t="shared" si="333"/>
        <v>26</v>
      </c>
      <c r="P321" s="35">
        <f t="shared" si="333"/>
        <v>28</v>
      </c>
      <c r="Q321" s="35">
        <f t="shared" si="333"/>
        <v>20</v>
      </c>
      <c r="R321" s="35">
        <f t="shared" si="333"/>
        <v>3</v>
      </c>
      <c r="S321" s="35">
        <f t="shared" si="333"/>
        <v>22</v>
      </c>
      <c r="T321" s="35">
        <f t="shared" si="333"/>
        <v>25</v>
      </c>
      <c r="U321" s="35">
        <f t="shared" si="333"/>
        <v>3</v>
      </c>
      <c r="V321" s="35">
        <f t="shared" si="333"/>
        <v>11</v>
      </c>
      <c r="W321" s="35">
        <f t="shared" si="333"/>
        <v>14</v>
      </c>
      <c r="X321" s="35">
        <f t="shared" si="333"/>
        <v>7</v>
      </c>
      <c r="Y321" s="35">
        <f t="shared" si="333"/>
        <v>53</v>
      </c>
      <c r="Z321" s="35">
        <f t="shared" si="333"/>
        <v>60</v>
      </c>
      <c r="AA321" s="35">
        <f t="shared" si="333"/>
        <v>0</v>
      </c>
      <c r="AB321" s="35">
        <f t="shared" si="333"/>
        <v>0</v>
      </c>
      <c r="AC321" s="35">
        <f t="shared" si="333"/>
        <v>0</v>
      </c>
      <c r="AD321" s="35">
        <f t="shared" si="333"/>
        <v>0</v>
      </c>
      <c r="AE321" s="35">
        <f t="shared" si="333"/>
        <v>0</v>
      </c>
      <c r="AF321" s="35">
        <f t="shared" si="333"/>
        <v>0</v>
      </c>
      <c r="AG321" s="35">
        <f t="shared" si="333"/>
        <v>0</v>
      </c>
      <c r="AH321" s="35">
        <f t="shared" si="333"/>
        <v>0</v>
      </c>
      <c r="AI321" s="35">
        <f t="shared" si="333"/>
        <v>0</v>
      </c>
      <c r="AJ321" s="35">
        <f t="shared" si="333"/>
        <v>0</v>
      </c>
      <c r="AK321" s="35">
        <f t="shared" si="333"/>
        <v>0</v>
      </c>
      <c r="AL321" s="35">
        <f t="shared" si="333"/>
        <v>0</v>
      </c>
      <c r="AM321" s="35">
        <f t="shared" si="333"/>
        <v>7</v>
      </c>
      <c r="AN321" s="35">
        <f t="shared" si="333"/>
        <v>53</v>
      </c>
      <c r="AO321" s="36">
        <f t="shared" si="333"/>
        <v>60</v>
      </c>
      <c r="AP321" s="54">
        <f t="shared" si="333"/>
        <v>2</v>
      </c>
      <c r="AQ321" s="36">
        <f t="shared" si="333"/>
        <v>0</v>
      </c>
      <c r="AR321" s="36">
        <f t="shared" si="333"/>
        <v>0</v>
      </c>
      <c r="AS321" s="36">
        <f t="shared" si="333"/>
        <v>0</v>
      </c>
      <c r="AT321" s="36">
        <f t="shared" si="333"/>
        <v>7</v>
      </c>
      <c r="AU321" s="36">
        <f t="shared" si="333"/>
        <v>53</v>
      </c>
      <c r="AV321" s="36">
        <f t="shared" si="333"/>
        <v>60</v>
      </c>
    </row>
    <row r="322" spans="1:48" ht="16.5" customHeight="1">
      <c r="A322" s="28"/>
      <c r="B322" s="47" t="s">
        <v>106</v>
      </c>
      <c r="C322" s="66"/>
      <c r="D322" s="67"/>
      <c r="E322" s="67"/>
      <c r="F322" s="40"/>
      <c r="G322" s="67"/>
      <c r="H322" s="67"/>
      <c r="I322" s="40"/>
      <c r="J322" s="67"/>
      <c r="K322" s="67"/>
      <c r="L322" s="67"/>
      <c r="M322" s="40"/>
      <c r="N322" s="68"/>
      <c r="O322" s="68"/>
      <c r="P322" s="40"/>
      <c r="Q322" s="67"/>
      <c r="R322" s="67"/>
      <c r="S322" s="67"/>
      <c r="T322" s="40"/>
      <c r="U322" s="67"/>
      <c r="V322" s="67"/>
      <c r="W322" s="40"/>
      <c r="X322" s="40"/>
      <c r="Y322" s="40"/>
      <c r="Z322" s="40"/>
      <c r="AA322" s="67"/>
      <c r="AB322" s="67"/>
      <c r="AC322" s="67"/>
      <c r="AD322" s="40"/>
      <c r="AE322" s="67"/>
      <c r="AF322" s="67"/>
      <c r="AG322" s="67"/>
      <c r="AH322" s="40"/>
      <c r="AI322" s="68"/>
      <c r="AJ322" s="67"/>
      <c r="AK322" s="67"/>
      <c r="AL322" s="40"/>
      <c r="AM322" s="40"/>
      <c r="AN322" s="40"/>
      <c r="AO322" s="41"/>
      <c r="AP322" s="77"/>
      <c r="AQ322" s="41"/>
      <c r="AR322" s="41"/>
      <c r="AS322" s="41"/>
      <c r="AT322" s="41"/>
      <c r="AU322" s="41"/>
      <c r="AV322" s="43"/>
    </row>
    <row r="323" spans="1:48" ht="16.5" customHeight="1">
      <c r="A323" s="28"/>
      <c r="B323" s="29" t="s">
        <v>63</v>
      </c>
      <c r="C323" s="30">
        <v>10</v>
      </c>
      <c r="D323" s="30">
        <v>2</v>
      </c>
      <c r="E323" s="30">
        <v>30</v>
      </c>
      <c r="F323" s="30">
        <f t="shared" si="301"/>
        <v>32</v>
      </c>
      <c r="G323" s="30">
        <v>1</v>
      </c>
      <c r="H323" s="30">
        <v>4</v>
      </c>
      <c r="I323" s="30">
        <f t="shared" si="302"/>
        <v>5</v>
      </c>
      <c r="J323" s="30">
        <v>60</v>
      </c>
      <c r="K323" s="30">
        <v>1</v>
      </c>
      <c r="L323" s="30">
        <v>27</v>
      </c>
      <c r="M323" s="30">
        <f t="shared" si="303"/>
        <v>28</v>
      </c>
      <c r="N323" s="30">
        <v>2</v>
      </c>
      <c r="O323" s="30">
        <v>23</v>
      </c>
      <c r="P323" s="30">
        <f t="shared" si="304"/>
        <v>25</v>
      </c>
      <c r="Q323" s="30">
        <v>25</v>
      </c>
      <c r="R323" s="30">
        <v>4</v>
      </c>
      <c r="S323" s="30">
        <v>54</v>
      </c>
      <c r="T323" s="30">
        <f t="shared" si="305"/>
        <v>58</v>
      </c>
      <c r="U323" s="30">
        <v>2</v>
      </c>
      <c r="V323" s="30">
        <v>24</v>
      </c>
      <c r="W323" s="30">
        <f t="shared" si="306"/>
        <v>26</v>
      </c>
      <c r="X323" s="30">
        <f t="shared" si="307"/>
        <v>5</v>
      </c>
      <c r="Y323" s="30">
        <f t="shared" si="308"/>
        <v>51</v>
      </c>
      <c r="Z323" s="30">
        <f t="shared" si="309"/>
        <v>56</v>
      </c>
      <c r="AA323" s="30">
        <v>0</v>
      </c>
      <c r="AB323" s="30">
        <v>0</v>
      </c>
      <c r="AC323" s="30">
        <v>0</v>
      </c>
      <c r="AD323" s="30">
        <f t="shared" si="310"/>
        <v>0</v>
      </c>
      <c r="AE323" s="30">
        <v>0</v>
      </c>
      <c r="AF323" s="30">
        <v>0</v>
      </c>
      <c r="AG323" s="30">
        <v>0</v>
      </c>
      <c r="AH323" s="30">
        <f t="shared" si="311"/>
        <v>0</v>
      </c>
      <c r="AI323" s="30">
        <v>0</v>
      </c>
      <c r="AJ323" s="30">
        <v>0</v>
      </c>
      <c r="AK323" s="30">
        <v>0</v>
      </c>
      <c r="AL323" s="30">
        <f t="shared" si="312"/>
        <v>0</v>
      </c>
      <c r="AM323" s="30">
        <f t="shared" si="313"/>
        <v>5</v>
      </c>
      <c r="AN323" s="30">
        <f t="shared" si="314"/>
        <v>51</v>
      </c>
      <c r="AO323" s="31">
        <f t="shared" si="315"/>
        <v>56</v>
      </c>
      <c r="AP323" s="32">
        <v>2</v>
      </c>
      <c r="AQ323" s="31" t="str">
        <f t="shared" si="295"/>
        <v>0</v>
      </c>
      <c r="AR323" s="31" t="str">
        <f t="shared" si="296"/>
        <v>0</v>
      </c>
      <c r="AS323" s="31">
        <f t="shared" si="297"/>
        <v>0</v>
      </c>
      <c r="AT323" s="31">
        <f t="shared" si="298"/>
        <v>5</v>
      </c>
      <c r="AU323" s="31">
        <f t="shared" si="299"/>
        <v>51</v>
      </c>
      <c r="AV323" s="31">
        <f t="shared" si="300"/>
        <v>56</v>
      </c>
    </row>
    <row r="324" spans="1:48" s="38" customFormat="1" ht="16.5" customHeight="1">
      <c r="A324" s="33"/>
      <c r="B324" s="97" t="s">
        <v>93</v>
      </c>
      <c r="C324" s="35">
        <f>SUM(C323)</f>
        <v>10</v>
      </c>
      <c r="D324" s="35">
        <f t="shared" ref="D324:AV324" si="334">SUM(D323)</f>
        <v>2</v>
      </c>
      <c r="E324" s="35">
        <f t="shared" si="334"/>
        <v>30</v>
      </c>
      <c r="F324" s="35">
        <f t="shared" si="334"/>
        <v>32</v>
      </c>
      <c r="G324" s="35">
        <f t="shared" si="334"/>
        <v>1</v>
      </c>
      <c r="H324" s="35">
        <f t="shared" si="334"/>
        <v>4</v>
      </c>
      <c r="I324" s="35">
        <f t="shared" si="334"/>
        <v>5</v>
      </c>
      <c r="J324" s="35">
        <f t="shared" si="334"/>
        <v>60</v>
      </c>
      <c r="K324" s="35">
        <f t="shared" si="334"/>
        <v>1</v>
      </c>
      <c r="L324" s="35">
        <f t="shared" si="334"/>
        <v>27</v>
      </c>
      <c r="M324" s="35">
        <f t="shared" si="334"/>
        <v>28</v>
      </c>
      <c r="N324" s="35">
        <f t="shared" si="334"/>
        <v>2</v>
      </c>
      <c r="O324" s="35">
        <f t="shared" si="334"/>
        <v>23</v>
      </c>
      <c r="P324" s="35">
        <f t="shared" si="334"/>
        <v>25</v>
      </c>
      <c r="Q324" s="35">
        <f t="shared" si="334"/>
        <v>25</v>
      </c>
      <c r="R324" s="35">
        <f t="shared" si="334"/>
        <v>4</v>
      </c>
      <c r="S324" s="35">
        <f t="shared" si="334"/>
        <v>54</v>
      </c>
      <c r="T324" s="35">
        <f t="shared" si="334"/>
        <v>58</v>
      </c>
      <c r="U324" s="35">
        <f t="shared" si="334"/>
        <v>2</v>
      </c>
      <c r="V324" s="35">
        <f t="shared" si="334"/>
        <v>24</v>
      </c>
      <c r="W324" s="35">
        <f t="shared" si="334"/>
        <v>26</v>
      </c>
      <c r="X324" s="35">
        <f t="shared" si="334"/>
        <v>5</v>
      </c>
      <c r="Y324" s="35">
        <f t="shared" si="334"/>
        <v>51</v>
      </c>
      <c r="Z324" s="35">
        <f t="shared" si="334"/>
        <v>56</v>
      </c>
      <c r="AA324" s="35">
        <f t="shared" si="334"/>
        <v>0</v>
      </c>
      <c r="AB324" s="35">
        <f t="shared" si="334"/>
        <v>0</v>
      </c>
      <c r="AC324" s="35">
        <f t="shared" si="334"/>
        <v>0</v>
      </c>
      <c r="AD324" s="35">
        <f t="shared" si="334"/>
        <v>0</v>
      </c>
      <c r="AE324" s="35">
        <f t="shared" si="334"/>
        <v>0</v>
      </c>
      <c r="AF324" s="35">
        <f t="shared" si="334"/>
        <v>0</v>
      </c>
      <c r="AG324" s="35">
        <f t="shared" si="334"/>
        <v>0</v>
      </c>
      <c r="AH324" s="35">
        <f t="shared" si="334"/>
        <v>0</v>
      </c>
      <c r="AI324" s="35">
        <f t="shared" si="334"/>
        <v>0</v>
      </c>
      <c r="AJ324" s="35">
        <f t="shared" si="334"/>
        <v>0</v>
      </c>
      <c r="AK324" s="35">
        <f t="shared" si="334"/>
        <v>0</v>
      </c>
      <c r="AL324" s="35">
        <f t="shared" si="334"/>
        <v>0</v>
      </c>
      <c r="AM324" s="35">
        <f t="shared" si="334"/>
        <v>5</v>
      </c>
      <c r="AN324" s="35">
        <f t="shared" si="334"/>
        <v>51</v>
      </c>
      <c r="AO324" s="35">
        <f t="shared" si="334"/>
        <v>56</v>
      </c>
      <c r="AP324" s="54">
        <f t="shared" si="334"/>
        <v>2</v>
      </c>
      <c r="AQ324" s="35">
        <f t="shared" si="334"/>
        <v>0</v>
      </c>
      <c r="AR324" s="35">
        <f t="shared" si="334"/>
        <v>0</v>
      </c>
      <c r="AS324" s="35">
        <f t="shared" si="334"/>
        <v>0</v>
      </c>
      <c r="AT324" s="35">
        <f t="shared" si="334"/>
        <v>5</v>
      </c>
      <c r="AU324" s="35">
        <f t="shared" si="334"/>
        <v>51</v>
      </c>
      <c r="AV324" s="35">
        <f t="shared" si="334"/>
        <v>56</v>
      </c>
    </row>
    <row r="325" spans="1:48" s="38" customFormat="1" ht="16.5" customHeight="1">
      <c r="A325" s="33"/>
      <c r="B325" s="97" t="s">
        <v>95</v>
      </c>
      <c r="C325" s="35">
        <f>C321+C324</f>
        <v>20</v>
      </c>
      <c r="D325" s="35">
        <f t="shared" ref="D325:AV325" si="335">D321+D324</f>
        <v>16</v>
      </c>
      <c r="E325" s="35">
        <f t="shared" si="335"/>
        <v>134</v>
      </c>
      <c r="F325" s="35">
        <f t="shared" si="335"/>
        <v>150</v>
      </c>
      <c r="G325" s="35">
        <f t="shared" si="335"/>
        <v>3</v>
      </c>
      <c r="H325" s="35">
        <f t="shared" si="335"/>
        <v>20</v>
      </c>
      <c r="I325" s="35">
        <f t="shared" si="335"/>
        <v>23</v>
      </c>
      <c r="J325" s="35">
        <f t="shared" si="335"/>
        <v>110</v>
      </c>
      <c r="K325" s="35">
        <f t="shared" si="335"/>
        <v>27</v>
      </c>
      <c r="L325" s="35">
        <f t="shared" si="335"/>
        <v>212</v>
      </c>
      <c r="M325" s="35">
        <f t="shared" si="335"/>
        <v>239</v>
      </c>
      <c r="N325" s="35">
        <f t="shared" si="335"/>
        <v>4</v>
      </c>
      <c r="O325" s="35">
        <f t="shared" si="335"/>
        <v>49</v>
      </c>
      <c r="P325" s="35">
        <f t="shared" si="335"/>
        <v>53</v>
      </c>
      <c r="Q325" s="35">
        <f t="shared" si="335"/>
        <v>45</v>
      </c>
      <c r="R325" s="35">
        <f t="shared" si="335"/>
        <v>7</v>
      </c>
      <c r="S325" s="35">
        <f t="shared" si="335"/>
        <v>76</v>
      </c>
      <c r="T325" s="35">
        <f t="shared" si="335"/>
        <v>83</v>
      </c>
      <c r="U325" s="35">
        <f t="shared" si="335"/>
        <v>5</v>
      </c>
      <c r="V325" s="35">
        <f t="shared" si="335"/>
        <v>35</v>
      </c>
      <c r="W325" s="35">
        <f t="shared" si="335"/>
        <v>40</v>
      </c>
      <c r="X325" s="35">
        <f t="shared" si="335"/>
        <v>12</v>
      </c>
      <c r="Y325" s="35">
        <f t="shared" si="335"/>
        <v>104</v>
      </c>
      <c r="Z325" s="35">
        <f t="shared" si="335"/>
        <v>116</v>
      </c>
      <c r="AA325" s="35">
        <f t="shared" si="335"/>
        <v>0</v>
      </c>
      <c r="AB325" s="35">
        <f t="shared" si="335"/>
        <v>0</v>
      </c>
      <c r="AC325" s="35">
        <f t="shared" si="335"/>
        <v>0</v>
      </c>
      <c r="AD325" s="35">
        <f t="shared" si="335"/>
        <v>0</v>
      </c>
      <c r="AE325" s="35">
        <f t="shared" si="335"/>
        <v>0</v>
      </c>
      <c r="AF325" s="35">
        <f t="shared" si="335"/>
        <v>0</v>
      </c>
      <c r="AG325" s="35">
        <f t="shared" si="335"/>
        <v>0</v>
      </c>
      <c r="AH325" s="35">
        <f t="shared" si="335"/>
        <v>0</v>
      </c>
      <c r="AI325" s="35">
        <f t="shared" si="335"/>
        <v>0</v>
      </c>
      <c r="AJ325" s="35">
        <f t="shared" si="335"/>
        <v>0</v>
      </c>
      <c r="AK325" s="35">
        <f t="shared" si="335"/>
        <v>0</v>
      </c>
      <c r="AL325" s="35">
        <f t="shared" si="335"/>
        <v>0</v>
      </c>
      <c r="AM325" s="35">
        <f t="shared" si="335"/>
        <v>12</v>
      </c>
      <c r="AN325" s="35">
        <f t="shared" si="335"/>
        <v>104</v>
      </c>
      <c r="AO325" s="35">
        <f t="shared" si="335"/>
        <v>116</v>
      </c>
      <c r="AP325" s="54">
        <f t="shared" si="335"/>
        <v>4</v>
      </c>
      <c r="AQ325" s="35">
        <f t="shared" si="335"/>
        <v>0</v>
      </c>
      <c r="AR325" s="35">
        <f t="shared" si="335"/>
        <v>0</v>
      </c>
      <c r="AS325" s="35">
        <f t="shared" si="335"/>
        <v>0</v>
      </c>
      <c r="AT325" s="35">
        <f t="shared" si="335"/>
        <v>12</v>
      </c>
      <c r="AU325" s="35">
        <f t="shared" si="335"/>
        <v>104</v>
      </c>
      <c r="AV325" s="35">
        <f t="shared" si="335"/>
        <v>116</v>
      </c>
    </row>
    <row r="326" spans="1:48" s="38" customFormat="1" ht="16.5" customHeight="1">
      <c r="A326" s="33"/>
      <c r="B326" s="97" t="s">
        <v>66</v>
      </c>
      <c r="C326" s="35">
        <f>C325</f>
        <v>20</v>
      </c>
      <c r="D326" s="35">
        <f t="shared" ref="D326:AV326" si="336">D325</f>
        <v>16</v>
      </c>
      <c r="E326" s="35">
        <f t="shared" si="336"/>
        <v>134</v>
      </c>
      <c r="F326" s="35">
        <f t="shared" si="336"/>
        <v>150</v>
      </c>
      <c r="G326" s="35">
        <f t="shared" si="336"/>
        <v>3</v>
      </c>
      <c r="H326" s="35">
        <f t="shared" si="336"/>
        <v>20</v>
      </c>
      <c r="I326" s="35">
        <f t="shared" si="336"/>
        <v>23</v>
      </c>
      <c r="J326" s="35">
        <f t="shared" si="336"/>
        <v>110</v>
      </c>
      <c r="K326" s="35">
        <f t="shared" si="336"/>
        <v>27</v>
      </c>
      <c r="L326" s="35">
        <f t="shared" si="336"/>
        <v>212</v>
      </c>
      <c r="M326" s="35">
        <f t="shared" si="336"/>
        <v>239</v>
      </c>
      <c r="N326" s="35">
        <f t="shared" si="336"/>
        <v>4</v>
      </c>
      <c r="O326" s="35">
        <f t="shared" si="336"/>
        <v>49</v>
      </c>
      <c r="P326" s="35">
        <f t="shared" si="336"/>
        <v>53</v>
      </c>
      <c r="Q326" s="35">
        <f t="shared" si="336"/>
        <v>45</v>
      </c>
      <c r="R326" s="35">
        <f t="shared" si="336"/>
        <v>7</v>
      </c>
      <c r="S326" s="35">
        <f t="shared" si="336"/>
        <v>76</v>
      </c>
      <c r="T326" s="35">
        <f t="shared" si="336"/>
        <v>83</v>
      </c>
      <c r="U326" s="35">
        <f t="shared" si="336"/>
        <v>5</v>
      </c>
      <c r="V326" s="35">
        <f t="shared" si="336"/>
        <v>35</v>
      </c>
      <c r="W326" s="35">
        <f t="shared" si="336"/>
        <v>40</v>
      </c>
      <c r="X326" s="35">
        <f t="shared" si="336"/>
        <v>12</v>
      </c>
      <c r="Y326" s="35">
        <f t="shared" si="336"/>
        <v>104</v>
      </c>
      <c r="Z326" s="35">
        <f t="shared" si="336"/>
        <v>116</v>
      </c>
      <c r="AA326" s="35">
        <f t="shared" si="336"/>
        <v>0</v>
      </c>
      <c r="AB326" s="35">
        <f t="shared" si="336"/>
        <v>0</v>
      </c>
      <c r="AC326" s="35">
        <f t="shared" si="336"/>
        <v>0</v>
      </c>
      <c r="AD326" s="35">
        <f t="shared" si="336"/>
        <v>0</v>
      </c>
      <c r="AE326" s="35">
        <f t="shared" si="336"/>
        <v>0</v>
      </c>
      <c r="AF326" s="35">
        <f t="shared" si="336"/>
        <v>0</v>
      </c>
      <c r="AG326" s="35">
        <f t="shared" si="336"/>
        <v>0</v>
      </c>
      <c r="AH326" s="35">
        <f t="shared" si="336"/>
        <v>0</v>
      </c>
      <c r="AI326" s="35">
        <f t="shared" si="336"/>
        <v>0</v>
      </c>
      <c r="AJ326" s="35">
        <f t="shared" si="336"/>
        <v>0</v>
      </c>
      <c r="AK326" s="35">
        <f t="shared" si="336"/>
        <v>0</v>
      </c>
      <c r="AL326" s="35">
        <f t="shared" si="336"/>
        <v>0</v>
      </c>
      <c r="AM326" s="35">
        <f t="shared" si="336"/>
        <v>12</v>
      </c>
      <c r="AN326" s="35">
        <f t="shared" si="336"/>
        <v>104</v>
      </c>
      <c r="AO326" s="35">
        <f t="shared" si="336"/>
        <v>116</v>
      </c>
      <c r="AP326" s="54">
        <f t="shared" si="336"/>
        <v>4</v>
      </c>
      <c r="AQ326" s="35">
        <f t="shared" si="336"/>
        <v>0</v>
      </c>
      <c r="AR326" s="35">
        <f t="shared" si="336"/>
        <v>0</v>
      </c>
      <c r="AS326" s="35">
        <f t="shared" si="336"/>
        <v>0</v>
      </c>
      <c r="AT326" s="35">
        <f t="shared" si="336"/>
        <v>12</v>
      </c>
      <c r="AU326" s="35">
        <f t="shared" si="336"/>
        <v>104</v>
      </c>
      <c r="AV326" s="35">
        <f t="shared" si="336"/>
        <v>116</v>
      </c>
    </row>
    <row r="327" spans="1:48" s="100" customFormat="1" ht="16.5" customHeight="1">
      <c r="A327" s="98"/>
      <c r="B327" s="99" t="s">
        <v>1</v>
      </c>
      <c r="C327" s="35">
        <f t="shared" ref="C327:AV327" si="337">C326+C316+C308+C285+C249+C226+C201+C132+C75+C62+C15</f>
        <v>1670</v>
      </c>
      <c r="D327" s="35">
        <f t="shared" si="337"/>
        <v>1047</v>
      </c>
      <c r="E327" s="35">
        <f t="shared" si="337"/>
        <v>2562</v>
      </c>
      <c r="F327" s="35">
        <f t="shared" si="337"/>
        <v>3609</v>
      </c>
      <c r="G327" s="35">
        <f t="shared" si="337"/>
        <v>418</v>
      </c>
      <c r="H327" s="35">
        <f t="shared" si="337"/>
        <v>753</v>
      </c>
      <c r="I327" s="35">
        <f t="shared" si="337"/>
        <v>1171</v>
      </c>
      <c r="J327" s="35">
        <f t="shared" si="337"/>
        <v>4096</v>
      </c>
      <c r="K327" s="35">
        <f t="shared" si="337"/>
        <v>9113</v>
      </c>
      <c r="L327" s="35">
        <f t="shared" si="337"/>
        <v>10671</v>
      </c>
      <c r="M327" s="35">
        <f t="shared" si="337"/>
        <v>19784</v>
      </c>
      <c r="N327" s="35">
        <f t="shared" si="337"/>
        <v>2142</v>
      </c>
      <c r="O327" s="35">
        <f t="shared" si="337"/>
        <v>2093</v>
      </c>
      <c r="P327" s="35">
        <f t="shared" si="337"/>
        <v>4235</v>
      </c>
      <c r="Q327" s="35">
        <f t="shared" si="337"/>
        <v>1249</v>
      </c>
      <c r="R327" s="35">
        <f t="shared" si="337"/>
        <v>635</v>
      </c>
      <c r="S327" s="35">
        <f t="shared" si="337"/>
        <v>1119</v>
      </c>
      <c r="T327" s="35">
        <f t="shared" si="337"/>
        <v>1754</v>
      </c>
      <c r="U327" s="35">
        <f t="shared" si="337"/>
        <v>441</v>
      </c>
      <c r="V327" s="35">
        <f t="shared" si="337"/>
        <v>684</v>
      </c>
      <c r="W327" s="35">
        <f t="shared" si="337"/>
        <v>1125</v>
      </c>
      <c r="X327" s="35">
        <f t="shared" si="337"/>
        <v>3001</v>
      </c>
      <c r="Y327" s="35">
        <f t="shared" si="337"/>
        <v>3530</v>
      </c>
      <c r="Z327" s="35">
        <f>Z326+Z316+Z308+Z285+Z249+Z226+Z201+Z132+Z75+Z62+Z15</f>
        <v>6531</v>
      </c>
      <c r="AA327" s="35">
        <f t="shared" si="337"/>
        <v>0</v>
      </c>
      <c r="AB327" s="35">
        <f t="shared" si="337"/>
        <v>0</v>
      </c>
      <c r="AC327" s="35">
        <f t="shared" si="337"/>
        <v>0</v>
      </c>
      <c r="AD327" s="35">
        <f t="shared" si="337"/>
        <v>0</v>
      </c>
      <c r="AE327" s="35">
        <f t="shared" si="337"/>
        <v>583</v>
      </c>
      <c r="AF327" s="35">
        <f t="shared" si="337"/>
        <v>157</v>
      </c>
      <c r="AG327" s="35">
        <f t="shared" si="337"/>
        <v>166</v>
      </c>
      <c r="AH327" s="35">
        <f t="shared" si="337"/>
        <v>323</v>
      </c>
      <c r="AI327" s="35">
        <f t="shared" si="337"/>
        <v>30</v>
      </c>
      <c r="AJ327" s="35">
        <f t="shared" si="337"/>
        <v>0</v>
      </c>
      <c r="AK327" s="35">
        <f t="shared" si="337"/>
        <v>0</v>
      </c>
      <c r="AL327" s="35">
        <f t="shared" si="337"/>
        <v>0</v>
      </c>
      <c r="AM327" s="35">
        <f t="shared" si="337"/>
        <v>3158</v>
      </c>
      <c r="AN327" s="35">
        <f t="shared" si="337"/>
        <v>3696</v>
      </c>
      <c r="AO327" s="35">
        <f t="shared" si="337"/>
        <v>6854</v>
      </c>
      <c r="AP327" s="54">
        <f t="shared" si="337"/>
        <v>304</v>
      </c>
      <c r="AQ327" s="35">
        <f t="shared" si="337"/>
        <v>487</v>
      </c>
      <c r="AR327" s="35">
        <f t="shared" si="337"/>
        <v>1092</v>
      </c>
      <c r="AS327" s="35">
        <f t="shared" si="337"/>
        <v>1579</v>
      </c>
      <c r="AT327" s="35">
        <f t="shared" si="337"/>
        <v>2671</v>
      </c>
      <c r="AU327" s="35">
        <f t="shared" si="337"/>
        <v>2604</v>
      </c>
      <c r="AV327" s="35">
        <f t="shared" si="337"/>
        <v>5275</v>
      </c>
    </row>
    <row r="328" spans="1:48" ht="23.25" customHeight="1">
      <c r="B328" s="8" t="s">
        <v>188</v>
      </c>
    </row>
    <row r="329" spans="1:48" ht="21" customHeight="1"/>
  </sheetData>
  <sortState ref="A138:AV144">
    <sortCondition ref="B138:B144"/>
  </sortState>
  <mergeCells count="25">
    <mergeCell ref="X4:Z4"/>
    <mergeCell ref="C5:C6"/>
    <mergeCell ref="D5:F5"/>
    <mergeCell ref="G5:I5"/>
    <mergeCell ref="J5:J6"/>
    <mergeCell ref="K5:M5"/>
    <mergeCell ref="N5:P5"/>
    <mergeCell ref="Q5:Q6"/>
    <mergeCell ref="R5:T5"/>
    <mergeCell ref="U5:W5"/>
    <mergeCell ref="A1:AV1"/>
    <mergeCell ref="A2:B6"/>
    <mergeCell ref="C2:AV2"/>
    <mergeCell ref="C3:Z3"/>
    <mergeCell ref="AA3:AD5"/>
    <mergeCell ref="AE3:AH5"/>
    <mergeCell ref="AI3:AL5"/>
    <mergeCell ref="AM3:AO5"/>
    <mergeCell ref="AP3:AP5"/>
    <mergeCell ref="X5:Z5"/>
    <mergeCell ref="AQ3:AS5"/>
    <mergeCell ref="AT3:AV5"/>
    <mergeCell ref="C4:I4"/>
    <mergeCell ref="J4:P4"/>
    <mergeCell ref="Q4:W4"/>
  </mergeCells>
  <pageMargins left="0.19685039370078741" right="0.15748031496062992" top="0.43" bottom="0.47244094488188981" header="0.31496062992125984" footer="0.31496062992125984"/>
  <pageSetup paperSize="9" scale="63" orientation="landscape" r:id="rId1"/>
  <headerFooter>
    <oddFooter xml:space="preserve">&amp;Lข้อมูล ณ วันที่ 19 มิถุนายน 2556 สำนักส่งเสริมวิชาการและงานทะเบียน  มหาวิทยาลัยเทคโนโลยีราชมงคลธัญบุรี&amp;Rหน้าที่ &amp;P จาก &amp;N       </oddFooter>
  </headerFooter>
  <rowBreaks count="8" manualBreakCount="8">
    <brk id="44" max="47" man="1"/>
    <brk id="75" max="16383" man="1"/>
    <brk id="115" max="47" man="1"/>
    <brk id="132" max="16383" man="1"/>
    <brk id="170" max="47" man="1"/>
    <brk id="201" max="47" man="1"/>
    <brk id="249" max="47" man="1"/>
    <brk id="285" max="4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F16" sqref="F16"/>
    </sheetView>
  </sheetViews>
  <sheetFormatPr defaultRowHeight="25.5" customHeight="1"/>
  <cols>
    <col min="1" max="1" width="25.875" style="3" customWidth="1"/>
    <col min="2" max="4" width="10.75" style="6" customWidth="1"/>
    <col min="5" max="5" width="9" style="6"/>
    <col min="6" max="6" width="30.375" style="6" customWidth="1"/>
    <col min="7" max="7" width="12.75" style="6" customWidth="1"/>
    <col min="8" max="8" width="19.25" style="6" customWidth="1"/>
    <col min="9" max="9" width="9" style="6"/>
    <col min="10" max="16384" width="9" style="1"/>
  </cols>
  <sheetData>
    <row r="1" spans="1:8" ht="45.75" customHeight="1">
      <c r="A1" s="5" t="s">
        <v>190</v>
      </c>
      <c r="B1" s="2" t="s">
        <v>200</v>
      </c>
      <c r="C1" s="2" t="s">
        <v>189</v>
      </c>
      <c r="D1" s="2" t="s">
        <v>199</v>
      </c>
      <c r="F1" s="5" t="s">
        <v>190</v>
      </c>
      <c r="G1" s="5" t="s">
        <v>7</v>
      </c>
      <c r="H1" s="2" t="s">
        <v>201</v>
      </c>
    </row>
    <row r="2" spans="1:8" ht="25.5" customHeight="1">
      <c r="A2" s="4" t="s">
        <v>191</v>
      </c>
      <c r="B2" s="2">
        <v>42</v>
      </c>
      <c r="C2" s="2">
        <v>327</v>
      </c>
      <c r="D2" s="2">
        <v>73</v>
      </c>
      <c r="F2" s="4" t="s">
        <v>191</v>
      </c>
      <c r="G2" s="2">
        <v>0</v>
      </c>
      <c r="H2" s="2">
        <v>0</v>
      </c>
    </row>
    <row r="3" spans="1:8" ht="25.5" customHeight="1">
      <c r="A3" s="4" t="s">
        <v>192</v>
      </c>
      <c r="B3" s="2">
        <v>80</v>
      </c>
      <c r="C3" s="2">
        <v>286</v>
      </c>
      <c r="D3" s="2">
        <v>41</v>
      </c>
      <c r="F3" s="4" t="s">
        <v>192</v>
      </c>
      <c r="G3" s="2">
        <v>75</v>
      </c>
      <c r="H3" s="2">
        <v>47</v>
      </c>
    </row>
    <row r="4" spans="1:8" ht="25.5" customHeight="1">
      <c r="A4" s="4" t="s">
        <v>193</v>
      </c>
      <c r="B4" s="2">
        <v>94</v>
      </c>
      <c r="C4" s="2">
        <v>320</v>
      </c>
      <c r="D4" s="2">
        <v>56</v>
      </c>
      <c r="F4" s="4" t="s">
        <v>193</v>
      </c>
      <c r="G4" s="2">
        <v>0</v>
      </c>
      <c r="H4" s="2">
        <v>0</v>
      </c>
    </row>
    <row r="5" spans="1:8" ht="25.5" customHeight="1">
      <c r="A5" s="4" t="s">
        <v>194</v>
      </c>
      <c r="B5" s="2">
        <v>172</v>
      </c>
      <c r="C5" s="2">
        <v>947</v>
      </c>
      <c r="D5" s="2">
        <v>235</v>
      </c>
      <c r="F5" s="4" t="s">
        <v>194</v>
      </c>
      <c r="G5" s="2">
        <v>260</v>
      </c>
      <c r="H5" s="2">
        <v>107</v>
      </c>
    </row>
    <row r="6" spans="1:8" ht="25.5" customHeight="1">
      <c r="A6" s="4" t="s">
        <v>195</v>
      </c>
      <c r="B6" s="2">
        <v>336</v>
      </c>
      <c r="C6" s="2">
        <v>1061</v>
      </c>
      <c r="D6" s="2">
        <v>434</v>
      </c>
      <c r="F6" s="4" t="s">
        <v>195</v>
      </c>
      <c r="G6" s="2">
        <v>226</v>
      </c>
      <c r="H6" s="2">
        <v>140</v>
      </c>
    </row>
    <row r="7" spans="1:8" ht="25.5" customHeight="1">
      <c r="A7" s="4" t="s">
        <v>112</v>
      </c>
      <c r="B7" s="2">
        <v>164</v>
      </c>
      <c r="C7" s="2">
        <v>242</v>
      </c>
      <c r="D7" s="2">
        <v>36</v>
      </c>
      <c r="F7" s="4" t="s">
        <v>112</v>
      </c>
      <c r="G7" s="2">
        <v>15</v>
      </c>
      <c r="H7" s="2">
        <v>7</v>
      </c>
    </row>
    <row r="8" spans="1:8" ht="25.5" customHeight="1">
      <c r="A8" s="4" t="s">
        <v>196</v>
      </c>
      <c r="B8" s="2">
        <v>95</v>
      </c>
      <c r="C8" s="2">
        <v>331</v>
      </c>
      <c r="D8" s="2">
        <v>0</v>
      </c>
      <c r="F8" s="4" t="s">
        <v>196</v>
      </c>
      <c r="G8" s="2">
        <v>0</v>
      </c>
      <c r="H8" s="2">
        <v>0</v>
      </c>
    </row>
    <row r="9" spans="1:8" ht="25.5" customHeight="1">
      <c r="A9" s="4" t="s">
        <v>167</v>
      </c>
      <c r="B9" s="2">
        <v>56</v>
      </c>
      <c r="C9" s="2">
        <v>394</v>
      </c>
      <c r="D9" s="2">
        <v>52</v>
      </c>
      <c r="F9" s="4" t="s">
        <v>167</v>
      </c>
      <c r="G9" s="2">
        <v>20</v>
      </c>
      <c r="H9" s="2">
        <v>12</v>
      </c>
    </row>
    <row r="10" spans="1:8" ht="25.5" customHeight="1">
      <c r="A10" s="4" t="s">
        <v>197</v>
      </c>
      <c r="B10" s="2">
        <v>48</v>
      </c>
      <c r="C10" s="2">
        <v>189</v>
      </c>
      <c r="D10" s="2">
        <v>143</v>
      </c>
      <c r="F10" s="4" t="s">
        <v>197</v>
      </c>
      <c r="G10" s="2">
        <v>17</v>
      </c>
      <c r="H10" s="2">
        <v>10</v>
      </c>
    </row>
    <row r="11" spans="1:8" ht="25.5" customHeight="1">
      <c r="A11" s="4" t="s">
        <v>198</v>
      </c>
      <c r="B11" s="2">
        <v>61</v>
      </c>
      <c r="C11" s="2">
        <v>85</v>
      </c>
      <c r="D11" s="2">
        <v>15</v>
      </c>
      <c r="F11" s="4" t="s">
        <v>198</v>
      </c>
      <c r="G11" s="2">
        <v>0</v>
      </c>
      <c r="H11" s="2">
        <v>0</v>
      </c>
    </row>
    <row r="12" spans="1:8" ht="25.5" customHeight="1">
      <c r="A12" s="4" t="s">
        <v>61</v>
      </c>
      <c r="B12" s="2">
        <v>23</v>
      </c>
      <c r="C12" s="2">
        <v>53</v>
      </c>
      <c r="D12" s="2">
        <v>40</v>
      </c>
      <c r="F12" s="4" t="s">
        <v>61</v>
      </c>
      <c r="G12" s="2">
        <v>0</v>
      </c>
      <c r="H12" s="2">
        <v>0</v>
      </c>
    </row>
    <row r="13" spans="1:8" ht="25.5" customHeight="1">
      <c r="A13" s="2" t="s">
        <v>6</v>
      </c>
      <c r="B13" s="2">
        <f>SUM(B2:B12)</f>
        <v>1171</v>
      </c>
      <c r="C13" s="2">
        <f t="shared" ref="C13:D13" si="0">SUM(C2:C12)</f>
        <v>4235</v>
      </c>
      <c r="D13" s="2">
        <f t="shared" si="0"/>
        <v>1125</v>
      </c>
      <c r="E13" s="6">
        <f>SUM(B13:D13)</f>
        <v>6531</v>
      </c>
      <c r="F13" s="2" t="s">
        <v>6</v>
      </c>
      <c r="G13" s="2">
        <f>SUM(G2:G12)</f>
        <v>613</v>
      </c>
      <c r="H13" s="2">
        <f>SUM(H2:H12)</f>
        <v>323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37" sqref="M37"/>
    </sheetView>
  </sheetViews>
  <sheetFormatPr defaultRowHeight="14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1" sqref="F31"/>
    </sheetView>
  </sheetViews>
  <sheetFormatPr defaultRowHeight="14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นักศึกษาเข้าใหม่ 2556</vt:lpstr>
      <vt:lpstr>ข้อมูลแผนภูมิ</vt:lpstr>
      <vt:lpstr>แผนภูมิ ป.ตรี</vt:lpstr>
      <vt:lpstr>แผนภูมิ บัณฑิต</vt:lpstr>
      <vt:lpstr>'นักศึกษาเข้าใหม่ 2556'!Print_Area</vt:lpstr>
      <vt:lpstr>'นักศึกษาเข้าใหม่ 2556'!Print_Titles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2014-07-10T07:27:05Z</cp:lastPrinted>
  <dcterms:created xsi:type="dcterms:W3CDTF">2010-08-08T07:13:07Z</dcterms:created>
  <dcterms:modified xsi:type="dcterms:W3CDTF">2015-10-05T13:54:30Z</dcterms:modified>
</cp:coreProperties>
</file>