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15" windowWidth="18780" windowHeight="10680" activeTab="1"/>
  </bookViews>
  <sheets>
    <sheet name="ฟอร์ม" sheetId="5" r:id="rId1"/>
    <sheet name="2555" sheetId="4" r:id="rId2"/>
    <sheet name="ข้อมูลแผนภูมิ" sheetId="1" r:id="rId3"/>
    <sheet name="Sheet2" sheetId="2" r:id="rId4"/>
    <sheet name="Sheet3" sheetId="3" r:id="rId5"/>
  </sheets>
  <definedNames>
    <definedName name="_xlnm.Print_Area" localSheetId="1">'2555'!$A$1:$X$448</definedName>
    <definedName name="_xlnm.Print_Titles" localSheetId="1">'2555'!$3:$5</definedName>
  </definedNames>
  <calcPr calcId="125725"/>
</workbook>
</file>

<file path=xl/calcChain.xml><?xml version="1.0" encoding="utf-8"?>
<calcChain xmlns="http://schemas.openxmlformats.org/spreadsheetml/2006/main">
  <c r="C15" i="1"/>
  <c r="D15"/>
  <c r="I15"/>
  <c r="J15"/>
  <c r="B15"/>
  <c r="H5"/>
  <c r="H6"/>
  <c r="H7"/>
  <c r="H8"/>
  <c r="H9"/>
  <c r="H10"/>
  <c r="H11"/>
  <c r="H12"/>
  <c r="H13"/>
  <c r="H14"/>
  <c r="H4"/>
  <c r="H15" s="1"/>
  <c r="G5"/>
  <c r="G6"/>
  <c r="G7"/>
  <c r="G8"/>
  <c r="G9"/>
  <c r="G10"/>
  <c r="G11"/>
  <c r="G12"/>
  <c r="G13"/>
  <c r="G14"/>
  <c r="F5"/>
  <c r="F6"/>
  <c r="F7"/>
  <c r="F8"/>
  <c r="F9"/>
  <c r="F10"/>
  <c r="F11"/>
  <c r="F12"/>
  <c r="F13"/>
  <c r="F14"/>
  <c r="G4"/>
  <c r="G15" s="1"/>
  <c r="F4"/>
  <c r="F15" s="1"/>
  <c r="K15" s="1"/>
  <c r="R444" i="4"/>
  <c r="M444"/>
  <c r="L444"/>
  <c r="J444"/>
  <c r="I444"/>
  <c r="G444"/>
  <c r="F444"/>
  <c r="D444"/>
  <c r="R441"/>
  <c r="M441"/>
  <c r="L441"/>
  <c r="J441"/>
  <c r="I441"/>
  <c r="G441"/>
  <c r="F441"/>
  <c r="D441"/>
  <c r="R433"/>
  <c r="R434" s="1"/>
  <c r="M433"/>
  <c r="M434" s="1"/>
  <c r="L433"/>
  <c r="L434" s="1"/>
  <c r="J433"/>
  <c r="J434" s="1"/>
  <c r="I433"/>
  <c r="I434" s="1"/>
  <c r="G433"/>
  <c r="G434" s="1"/>
  <c r="F433"/>
  <c r="F434" s="1"/>
  <c r="D433"/>
  <c r="D434" s="1"/>
  <c r="R425"/>
  <c r="R429" s="1"/>
  <c r="M425"/>
  <c r="M429" s="1"/>
  <c r="L425"/>
  <c r="L429" s="1"/>
  <c r="J425"/>
  <c r="J429" s="1"/>
  <c r="I425"/>
  <c r="I429" s="1"/>
  <c r="G425"/>
  <c r="G429" s="1"/>
  <c r="F425"/>
  <c r="F429" s="1"/>
  <c r="D425"/>
  <c r="D429" s="1"/>
  <c r="R416"/>
  <c r="M416"/>
  <c r="L416"/>
  <c r="J416"/>
  <c r="I416"/>
  <c r="G416"/>
  <c r="F416"/>
  <c r="D416"/>
  <c r="R413"/>
  <c r="M413"/>
  <c r="L413"/>
  <c r="J413"/>
  <c r="I413"/>
  <c r="G413"/>
  <c r="F413"/>
  <c r="D413"/>
  <c r="R408"/>
  <c r="M408"/>
  <c r="L408"/>
  <c r="J408"/>
  <c r="I408"/>
  <c r="G408"/>
  <c r="F408"/>
  <c r="D408"/>
  <c r="R401"/>
  <c r="M401"/>
  <c r="L401"/>
  <c r="J401"/>
  <c r="I401"/>
  <c r="G401"/>
  <c r="F401"/>
  <c r="D401"/>
  <c r="R398"/>
  <c r="M398"/>
  <c r="L398"/>
  <c r="J398"/>
  <c r="I398"/>
  <c r="G398"/>
  <c r="F398"/>
  <c r="D398"/>
  <c r="R395"/>
  <c r="M395"/>
  <c r="L395"/>
  <c r="J395"/>
  <c r="I395"/>
  <c r="G395"/>
  <c r="F395"/>
  <c r="D395"/>
  <c r="R382"/>
  <c r="R383" s="1"/>
  <c r="M382"/>
  <c r="M383" s="1"/>
  <c r="L382"/>
  <c r="L383" s="1"/>
  <c r="J382"/>
  <c r="J383" s="1"/>
  <c r="I382"/>
  <c r="I383" s="1"/>
  <c r="G382"/>
  <c r="G383" s="1"/>
  <c r="F382"/>
  <c r="F383" s="1"/>
  <c r="D382"/>
  <c r="D383" s="1"/>
  <c r="R373"/>
  <c r="M373"/>
  <c r="L373"/>
  <c r="J373"/>
  <c r="I373"/>
  <c r="G373"/>
  <c r="F373"/>
  <c r="D373"/>
  <c r="R365"/>
  <c r="M365"/>
  <c r="L365"/>
  <c r="J365"/>
  <c r="I365"/>
  <c r="G365"/>
  <c r="F365"/>
  <c r="D365"/>
  <c r="R354"/>
  <c r="M354"/>
  <c r="L354"/>
  <c r="J354"/>
  <c r="I354"/>
  <c r="G354"/>
  <c r="F354"/>
  <c r="D354"/>
  <c r="R343"/>
  <c r="M343"/>
  <c r="L343"/>
  <c r="J343"/>
  <c r="I343"/>
  <c r="G343"/>
  <c r="F343"/>
  <c r="D343"/>
  <c r="R325"/>
  <c r="R326" s="1"/>
  <c r="M325"/>
  <c r="M326" s="1"/>
  <c r="L325"/>
  <c r="L326" s="1"/>
  <c r="J325"/>
  <c r="J326" s="1"/>
  <c r="I325"/>
  <c r="I326" s="1"/>
  <c r="G325"/>
  <c r="G326" s="1"/>
  <c r="F325"/>
  <c r="F326" s="1"/>
  <c r="D325"/>
  <c r="D326" s="1"/>
  <c r="R315"/>
  <c r="M315"/>
  <c r="L315"/>
  <c r="J315"/>
  <c r="I315"/>
  <c r="G315"/>
  <c r="F315"/>
  <c r="D315"/>
  <c r="R312"/>
  <c r="M312"/>
  <c r="L312"/>
  <c r="J312"/>
  <c r="I312"/>
  <c r="G312"/>
  <c r="F312"/>
  <c r="D312"/>
  <c r="R305"/>
  <c r="M305"/>
  <c r="L305"/>
  <c r="J305"/>
  <c r="I305"/>
  <c r="G305"/>
  <c r="F305"/>
  <c r="D305"/>
  <c r="R287"/>
  <c r="M287"/>
  <c r="L287"/>
  <c r="J287"/>
  <c r="I287"/>
  <c r="G287"/>
  <c r="F287"/>
  <c r="D287"/>
  <c r="R280"/>
  <c r="M280"/>
  <c r="L280"/>
  <c r="J280"/>
  <c r="I280"/>
  <c r="G280"/>
  <c r="F280"/>
  <c r="D280"/>
  <c r="R269"/>
  <c r="M269"/>
  <c r="L269"/>
  <c r="J269"/>
  <c r="I269"/>
  <c r="G269"/>
  <c r="F269"/>
  <c r="D269"/>
  <c r="R259"/>
  <c r="M259"/>
  <c r="L259"/>
  <c r="J259"/>
  <c r="I259"/>
  <c r="G259"/>
  <c r="F259"/>
  <c r="D259"/>
  <c r="R239"/>
  <c r="M239"/>
  <c r="L239"/>
  <c r="J239"/>
  <c r="I239"/>
  <c r="G239"/>
  <c r="F239"/>
  <c r="D239"/>
  <c r="R236"/>
  <c r="M236"/>
  <c r="L236"/>
  <c r="J236"/>
  <c r="I236"/>
  <c r="G236"/>
  <c r="F236"/>
  <c r="D236"/>
  <c r="R233"/>
  <c r="M233"/>
  <c r="L233"/>
  <c r="J233"/>
  <c r="I233"/>
  <c r="G233"/>
  <c r="F233"/>
  <c r="D233"/>
  <c r="R223"/>
  <c r="M223"/>
  <c r="L223"/>
  <c r="J223"/>
  <c r="I223"/>
  <c r="G223"/>
  <c r="F223"/>
  <c r="D223"/>
  <c r="R218"/>
  <c r="M218"/>
  <c r="L218"/>
  <c r="J218"/>
  <c r="I218"/>
  <c r="G218"/>
  <c r="F218"/>
  <c r="D218"/>
  <c r="R205"/>
  <c r="M205"/>
  <c r="L205"/>
  <c r="J205"/>
  <c r="I205"/>
  <c r="G205"/>
  <c r="F205"/>
  <c r="D205"/>
  <c r="R186"/>
  <c r="M186"/>
  <c r="L186"/>
  <c r="J186"/>
  <c r="I186"/>
  <c r="G186"/>
  <c r="F186"/>
  <c r="D186"/>
  <c r="R175"/>
  <c r="M175"/>
  <c r="L175"/>
  <c r="J175"/>
  <c r="I175"/>
  <c r="G175"/>
  <c r="F175"/>
  <c r="D175"/>
  <c r="R158"/>
  <c r="M158"/>
  <c r="L158"/>
  <c r="J158"/>
  <c r="I158"/>
  <c r="G158"/>
  <c r="F158"/>
  <c r="D158"/>
  <c r="R152"/>
  <c r="M152"/>
  <c r="L152"/>
  <c r="J152"/>
  <c r="I152"/>
  <c r="G152"/>
  <c r="F152"/>
  <c r="D152"/>
  <c r="R137"/>
  <c r="M137"/>
  <c r="L137"/>
  <c r="J137"/>
  <c r="I137"/>
  <c r="G137"/>
  <c r="F137"/>
  <c r="D137"/>
  <c r="R101"/>
  <c r="M101"/>
  <c r="L101"/>
  <c r="J101"/>
  <c r="I101"/>
  <c r="G101"/>
  <c r="F101"/>
  <c r="D101"/>
  <c r="R97"/>
  <c r="M97"/>
  <c r="L97"/>
  <c r="J97"/>
  <c r="I97"/>
  <c r="G97"/>
  <c r="F97"/>
  <c r="D97"/>
  <c r="R79"/>
  <c r="M79"/>
  <c r="L79"/>
  <c r="J79"/>
  <c r="I79"/>
  <c r="G79"/>
  <c r="F79"/>
  <c r="D79"/>
  <c r="R74"/>
  <c r="M74"/>
  <c r="L74"/>
  <c r="J74"/>
  <c r="I74"/>
  <c r="G74"/>
  <c r="F74"/>
  <c r="D74"/>
  <c r="R67"/>
  <c r="M67"/>
  <c r="L67"/>
  <c r="J67"/>
  <c r="I67"/>
  <c r="G67"/>
  <c r="F67"/>
  <c r="D67"/>
  <c r="R61"/>
  <c r="M61"/>
  <c r="M80" s="1"/>
  <c r="L61"/>
  <c r="J61"/>
  <c r="I61"/>
  <c r="I80" s="1"/>
  <c r="G61"/>
  <c r="G80" s="1"/>
  <c r="F61"/>
  <c r="D61"/>
  <c r="R51"/>
  <c r="M51"/>
  <c r="L51"/>
  <c r="J51"/>
  <c r="I51"/>
  <c r="G51"/>
  <c r="F51"/>
  <c r="D51"/>
  <c r="R44"/>
  <c r="M44"/>
  <c r="L44"/>
  <c r="J44"/>
  <c r="I44"/>
  <c r="G44"/>
  <c r="F44"/>
  <c r="D44"/>
  <c r="R41"/>
  <c r="M41"/>
  <c r="L41"/>
  <c r="J41"/>
  <c r="I41"/>
  <c r="G41"/>
  <c r="F41"/>
  <c r="D41"/>
  <c r="R36"/>
  <c r="M36"/>
  <c r="L36"/>
  <c r="J36"/>
  <c r="I36"/>
  <c r="G36"/>
  <c r="F36"/>
  <c r="D36"/>
  <c r="R33"/>
  <c r="M33"/>
  <c r="L33"/>
  <c r="J33"/>
  <c r="I33"/>
  <c r="G33"/>
  <c r="F33"/>
  <c r="D33"/>
  <c r="R30"/>
  <c r="M30"/>
  <c r="L30"/>
  <c r="J30"/>
  <c r="I30"/>
  <c r="G30"/>
  <c r="F30"/>
  <c r="D30"/>
  <c r="R26"/>
  <c r="M26"/>
  <c r="L26"/>
  <c r="J26"/>
  <c r="I26"/>
  <c r="G26"/>
  <c r="F26"/>
  <c r="D26"/>
  <c r="R13"/>
  <c r="R14" s="1"/>
  <c r="R15" s="1"/>
  <c r="M13"/>
  <c r="M14" s="1"/>
  <c r="M15" s="1"/>
  <c r="L13"/>
  <c r="L14" s="1"/>
  <c r="L15" s="1"/>
  <c r="J13"/>
  <c r="J14" s="1"/>
  <c r="J15" s="1"/>
  <c r="I13"/>
  <c r="I14" s="1"/>
  <c r="I15" s="1"/>
  <c r="G13"/>
  <c r="G14" s="1"/>
  <c r="G15" s="1"/>
  <c r="F13"/>
  <c r="F14" s="1"/>
  <c r="F15" s="1"/>
  <c r="D13"/>
  <c r="D14" s="1"/>
  <c r="D15" s="1"/>
  <c r="U443"/>
  <c r="U444" s="1"/>
  <c r="T443"/>
  <c r="T444" s="1"/>
  <c r="S443"/>
  <c r="S444" s="1"/>
  <c r="U440"/>
  <c r="T440"/>
  <c r="S440"/>
  <c r="U439"/>
  <c r="U441" s="1"/>
  <c r="T439"/>
  <c r="T441" s="1"/>
  <c r="S439"/>
  <c r="S441" s="1"/>
  <c r="U432"/>
  <c r="U433" s="1"/>
  <c r="U434" s="1"/>
  <c r="T432"/>
  <c r="T433" s="1"/>
  <c r="T434" s="1"/>
  <c r="S432"/>
  <c r="S433" s="1"/>
  <c r="S434" s="1"/>
  <c r="U424"/>
  <c r="T424"/>
  <c r="S424"/>
  <c r="U423"/>
  <c r="T423"/>
  <c r="S423"/>
  <c r="U422"/>
  <c r="U425" s="1"/>
  <c r="U429" s="1"/>
  <c r="T422"/>
  <c r="T425" s="1"/>
  <c r="T429" s="1"/>
  <c r="S422"/>
  <c r="S425" s="1"/>
  <c r="S429" s="1"/>
  <c r="U415"/>
  <c r="U416" s="1"/>
  <c r="T415"/>
  <c r="T416" s="1"/>
  <c r="S415"/>
  <c r="S416" s="1"/>
  <c r="U412"/>
  <c r="T412"/>
  <c r="S412"/>
  <c r="X411"/>
  <c r="W411"/>
  <c r="V411"/>
  <c r="U411"/>
  <c r="T411"/>
  <c r="S411"/>
  <c r="U410"/>
  <c r="U413" s="1"/>
  <c r="T410"/>
  <c r="T413" s="1"/>
  <c r="S410"/>
  <c r="S413" s="1"/>
  <c r="U407"/>
  <c r="T407"/>
  <c r="S407"/>
  <c r="X406"/>
  <c r="W406"/>
  <c r="V406"/>
  <c r="U406"/>
  <c r="T406"/>
  <c r="S406"/>
  <c r="U405"/>
  <c r="U408" s="1"/>
  <c r="T405"/>
  <c r="T408" s="1"/>
  <c r="S405"/>
  <c r="S408" s="1"/>
  <c r="U400"/>
  <c r="U401" s="1"/>
  <c r="T400"/>
  <c r="T401" s="1"/>
  <c r="S400"/>
  <c r="S401" s="1"/>
  <c r="U397"/>
  <c r="U398" s="1"/>
  <c r="T397"/>
  <c r="T398" s="1"/>
  <c r="S397"/>
  <c r="S398" s="1"/>
  <c r="U394"/>
  <c r="T394"/>
  <c r="S394"/>
  <c r="U393"/>
  <c r="T393"/>
  <c r="S393"/>
  <c r="U392"/>
  <c r="T392"/>
  <c r="S392"/>
  <c r="U391"/>
  <c r="T391"/>
  <c r="S391"/>
  <c r="U390"/>
  <c r="T390"/>
  <c r="S390"/>
  <c r="U389"/>
  <c r="T389"/>
  <c r="S389"/>
  <c r="U388"/>
  <c r="U395" s="1"/>
  <c r="T388"/>
  <c r="T395" s="1"/>
  <c r="S388"/>
  <c r="S395" s="1"/>
  <c r="U381"/>
  <c r="T381"/>
  <c r="S381"/>
  <c r="U380"/>
  <c r="T380"/>
  <c r="S380"/>
  <c r="U379"/>
  <c r="T379"/>
  <c r="S379"/>
  <c r="U378"/>
  <c r="T378"/>
  <c r="S378"/>
  <c r="U377"/>
  <c r="U382" s="1"/>
  <c r="U383" s="1"/>
  <c r="T377"/>
  <c r="T382" s="1"/>
  <c r="T383" s="1"/>
  <c r="S377"/>
  <c r="S382" s="1"/>
  <c r="S383" s="1"/>
  <c r="U372"/>
  <c r="T372"/>
  <c r="S372"/>
  <c r="U371"/>
  <c r="T371"/>
  <c r="S371"/>
  <c r="U370"/>
  <c r="T370"/>
  <c r="S370"/>
  <c r="U369"/>
  <c r="T369"/>
  <c r="S369"/>
  <c r="U368"/>
  <c r="T368"/>
  <c r="S368"/>
  <c r="U367"/>
  <c r="U373" s="1"/>
  <c r="T367"/>
  <c r="T373" s="1"/>
  <c r="S367"/>
  <c r="S373" s="1"/>
  <c r="U364"/>
  <c r="T364"/>
  <c r="S364"/>
  <c r="U363"/>
  <c r="T363"/>
  <c r="S363"/>
  <c r="U362"/>
  <c r="T362"/>
  <c r="S362"/>
  <c r="U361"/>
  <c r="T361"/>
  <c r="S361"/>
  <c r="U360"/>
  <c r="U365" s="1"/>
  <c r="T360"/>
  <c r="T365" s="1"/>
  <c r="S360"/>
  <c r="S365" s="1"/>
  <c r="X353"/>
  <c r="W353"/>
  <c r="V353"/>
  <c r="X352"/>
  <c r="W352"/>
  <c r="V352"/>
  <c r="X351"/>
  <c r="W351"/>
  <c r="V351"/>
  <c r="X350"/>
  <c r="W350"/>
  <c r="V350"/>
  <c r="X349"/>
  <c r="W349"/>
  <c r="V349"/>
  <c r="X348"/>
  <c r="W348"/>
  <c r="V348"/>
  <c r="X347"/>
  <c r="W347"/>
  <c r="V347"/>
  <c r="X346"/>
  <c r="W346"/>
  <c r="V346"/>
  <c r="X345"/>
  <c r="X354" s="1"/>
  <c r="W345"/>
  <c r="W354" s="1"/>
  <c r="V345"/>
  <c r="V354" s="1"/>
  <c r="U342"/>
  <c r="T342"/>
  <c r="S342"/>
  <c r="U341"/>
  <c r="T341"/>
  <c r="S341"/>
  <c r="U340"/>
  <c r="T340"/>
  <c r="S340"/>
  <c r="U339"/>
  <c r="T339"/>
  <c r="S339"/>
  <c r="X338"/>
  <c r="W338"/>
  <c r="V338"/>
  <c r="X337"/>
  <c r="W337"/>
  <c r="V337"/>
  <c r="X336"/>
  <c r="W336"/>
  <c r="V336"/>
  <c r="X335"/>
  <c r="W335"/>
  <c r="V335"/>
  <c r="X334"/>
  <c r="W334"/>
  <c r="V334"/>
  <c r="X333"/>
  <c r="W333"/>
  <c r="V333"/>
  <c r="U332"/>
  <c r="T332"/>
  <c r="S332"/>
  <c r="U331"/>
  <c r="T331"/>
  <c r="S331"/>
  <c r="U324"/>
  <c r="U325" s="1"/>
  <c r="U326" s="1"/>
  <c r="T324"/>
  <c r="T325" s="1"/>
  <c r="T326" s="1"/>
  <c r="S324"/>
  <c r="S325" s="1"/>
  <c r="S326" s="1"/>
  <c r="X314"/>
  <c r="X315" s="1"/>
  <c r="W314"/>
  <c r="W315" s="1"/>
  <c r="V314"/>
  <c r="V315" s="1"/>
  <c r="U311"/>
  <c r="T311"/>
  <c r="S311"/>
  <c r="U310"/>
  <c r="T310"/>
  <c r="S310"/>
  <c r="U309"/>
  <c r="T309"/>
  <c r="S309"/>
  <c r="U308"/>
  <c r="T308"/>
  <c r="S308"/>
  <c r="U307"/>
  <c r="U312" s="1"/>
  <c r="T307"/>
  <c r="T312" s="1"/>
  <c r="S307"/>
  <c r="S312" s="1"/>
  <c r="U304"/>
  <c r="T304"/>
  <c r="S304"/>
  <c r="U303"/>
  <c r="T303"/>
  <c r="S303"/>
  <c r="U302"/>
  <c r="T302"/>
  <c r="S302"/>
  <c r="U301"/>
  <c r="T301"/>
  <c r="S301"/>
  <c r="U300"/>
  <c r="T300"/>
  <c r="S300"/>
  <c r="U299"/>
  <c r="T299"/>
  <c r="S299"/>
  <c r="U298"/>
  <c r="T298"/>
  <c r="S298"/>
  <c r="U297"/>
  <c r="T297"/>
  <c r="S297"/>
  <c r="U296"/>
  <c r="T296"/>
  <c r="S296"/>
  <c r="U295"/>
  <c r="T295"/>
  <c r="S295"/>
  <c r="U294"/>
  <c r="T294"/>
  <c r="S294"/>
  <c r="U293"/>
  <c r="U305" s="1"/>
  <c r="T293"/>
  <c r="T305" s="1"/>
  <c r="S293"/>
  <c r="S305" s="1"/>
  <c r="U286"/>
  <c r="T286"/>
  <c r="S286"/>
  <c r="U285"/>
  <c r="T285"/>
  <c r="S285"/>
  <c r="U284"/>
  <c r="T284"/>
  <c r="S284"/>
  <c r="X283"/>
  <c r="W283"/>
  <c r="V283"/>
  <c r="U282"/>
  <c r="T282"/>
  <c r="S282"/>
  <c r="U279"/>
  <c r="T279"/>
  <c r="S279"/>
  <c r="U278"/>
  <c r="T278"/>
  <c r="S278"/>
  <c r="U277"/>
  <c r="T277"/>
  <c r="S277"/>
  <c r="X276"/>
  <c r="W276"/>
  <c r="V276"/>
  <c r="U275"/>
  <c r="T275"/>
  <c r="S275"/>
  <c r="X274"/>
  <c r="W274"/>
  <c r="V274"/>
  <c r="U268"/>
  <c r="T268"/>
  <c r="S268"/>
  <c r="U267"/>
  <c r="T267"/>
  <c r="S267"/>
  <c r="X266"/>
  <c r="W266"/>
  <c r="V266"/>
  <c r="U266"/>
  <c r="T266"/>
  <c r="S266"/>
  <c r="X265"/>
  <c r="W265"/>
  <c r="V265"/>
  <c r="U264"/>
  <c r="T264"/>
  <c r="S264"/>
  <c r="U263"/>
  <c r="T263"/>
  <c r="S263"/>
  <c r="X262"/>
  <c r="W262"/>
  <c r="V262"/>
  <c r="U262"/>
  <c r="T262"/>
  <c r="S262"/>
  <c r="X261"/>
  <c r="W261"/>
  <c r="V261"/>
  <c r="U258"/>
  <c r="T258"/>
  <c r="S258"/>
  <c r="U257"/>
  <c r="T257"/>
  <c r="S257"/>
  <c r="U256"/>
  <c r="T256"/>
  <c r="S256"/>
  <c r="U255"/>
  <c r="T255"/>
  <c r="S255"/>
  <c r="U254"/>
  <c r="T254"/>
  <c r="S254"/>
  <c r="U253"/>
  <c r="T253"/>
  <c r="S253"/>
  <c r="U252"/>
  <c r="T252"/>
  <c r="S252"/>
  <c r="X251"/>
  <c r="W251"/>
  <c r="V251"/>
  <c r="X250"/>
  <c r="W250"/>
  <c r="V250"/>
  <c r="X249"/>
  <c r="W249"/>
  <c r="V249"/>
  <c r="U249"/>
  <c r="T249"/>
  <c r="S249"/>
  <c r="X248"/>
  <c r="W248"/>
  <c r="V248"/>
  <c r="U247"/>
  <c r="T247"/>
  <c r="S247"/>
  <c r="U238"/>
  <c r="U239" s="1"/>
  <c r="T238"/>
  <c r="T239" s="1"/>
  <c r="S238"/>
  <c r="S239" s="1"/>
  <c r="U235"/>
  <c r="U236" s="1"/>
  <c r="T235"/>
  <c r="T236" s="1"/>
  <c r="S235"/>
  <c r="S236" s="1"/>
  <c r="X232"/>
  <c r="W232"/>
  <c r="V232"/>
  <c r="U231"/>
  <c r="T231"/>
  <c r="S231"/>
  <c r="X230"/>
  <c r="W230"/>
  <c r="V230"/>
  <c r="U229"/>
  <c r="T229"/>
  <c r="S229"/>
  <c r="X228"/>
  <c r="W228"/>
  <c r="V228"/>
  <c r="U227"/>
  <c r="T227"/>
  <c r="S227"/>
  <c r="U226"/>
  <c r="T226"/>
  <c r="S226"/>
  <c r="X225"/>
  <c r="W225"/>
  <c r="V225"/>
  <c r="U222"/>
  <c r="T222"/>
  <c r="S222"/>
  <c r="U221"/>
  <c r="T221"/>
  <c r="S221"/>
  <c r="U220"/>
  <c r="U223" s="1"/>
  <c r="T220"/>
  <c r="T223" s="1"/>
  <c r="S220"/>
  <c r="S223" s="1"/>
  <c r="U217"/>
  <c r="T217"/>
  <c r="S217"/>
  <c r="X216"/>
  <c r="W216"/>
  <c r="V216"/>
  <c r="U215"/>
  <c r="T215"/>
  <c r="S215"/>
  <c r="U214"/>
  <c r="T214"/>
  <c r="S214"/>
  <c r="U213"/>
  <c r="T213"/>
  <c r="S213"/>
  <c r="X212"/>
  <c r="W212"/>
  <c r="V212"/>
  <c r="X211"/>
  <c r="W211"/>
  <c r="V211"/>
  <c r="X210"/>
  <c r="W210"/>
  <c r="V210"/>
  <c r="X209"/>
  <c r="W209"/>
  <c r="V209"/>
  <c r="X208"/>
  <c r="W208"/>
  <c r="V208"/>
  <c r="X207"/>
  <c r="W207"/>
  <c r="V207"/>
  <c r="U204"/>
  <c r="T204"/>
  <c r="S204"/>
  <c r="U203"/>
  <c r="T203"/>
  <c r="S203"/>
  <c r="U202"/>
  <c r="T202"/>
  <c r="S202"/>
  <c r="X201"/>
  <c r="W201"/>
  <c r="V201"/>
  <c r="U200"/>
  <c r="T200"/>
  <c r="S200"/>
  <c r="U199"/>
  <c r="T199"/>
  <c r="S199"/>
  <c r="U198"/>
  <c r="T198"/>
  <c r="S198"/>
  <c r="X197"/>
  <c r="W197"/>
  <c r="V197"/>
  <c r="X196"/>
  <c r="W196"/>
  <c r="V196"/>
  <c r="X195"/>
  <c r="W195"/>
  <c r="V195"/>
  <c r="X194"/>
  <c r="W194"/>
  <c r="V194"/>
  <c r="X193"/>
  <c r="W193"/>
  <c r="V193"/>
  <c r="U192"/>
  <c r="T192"/>
  <c r="S192"/>
  <c r="U185"/>
  <c r="T185"/>
  <c r="S185"/>
  <c r="U184"/>
  <c r="T184"/>
  <c r="S184"/>
  <c r="U183"/>
  <c r="T183"/>
  <c r="S183"/>
  <c r="U182"/>
  <c r="T182"/>
  <c r="S182"/>
  <c r="U181"/>
  <c r="T181"/>
  <c r="S181"/>
  <c r="U180"/>
  <c r="T180"/>
  <c r="S180"/>
  <c r="U179"/>
  <c r="T179"/>
  <c r="S179"/>
  <c r="U178"/>
  <c r="T178"/>
  <c r="S178"/>
  <c r="U177"/>
  <c r="U186" s="1"/>
  <c r="T177"/>
  <c r="T186" s="1"/>
  <c r="S177"/>
  <c r="S186" s="1"/>
  <c r="U173"/>
  <c r="T173"/>
  <c r="S173"/>
  <c r="U172"/>
  <c r="T172"/>
  <c r="S172"/>
  <c r="U171"/>
  <c r="T171"/>
  <c r="S171"/>
  <c r="U170"/>
  <c r="T170"/>
  <c r="S170"/>
  <c r="U169"/>
  <c r="T169"/>
  <c r="S169"/>
  <c r="U168"/>
  <c r="T168"/>
  <c r="S168"/>
  <c r="U167"/>
  <c r="T167"/>
  <c r="S167"/>
  <c r="U166"/>
  <c r="T166"/>
  <c r="S166"/>
  <c r="U165"/>
  <c r="T165"/>
  <c r="S165"/>
  <c r="U164"/>
  <c r="T164"/>
  <c r="S164"/>
  <c r="U163"/>
  <c r="T163"/>
  <c r="S163"/>
  <c r="U162"/>
  <c r="U175" s="1"/>
  <c r="T162"/>
  <c r="T175" s="1"/>
  <c r="S162"/>
  <c r="S175" s="1"/>
  <c r="U157"/>
  <c r="T157"/>
  <c r="S157"/>
  <c r="U156"/>
  <c r="T156"/>
  <c r="S156"/>
  <c r="U155"/>
  <c r="T155"/>
  <c r="S155"/>
  <c r="U154"/>
  <c r="U158" s="1"/>
  <c r="T154"/>
  <c r="T158" s="1"/>
  <c r="S154"/>
  <c r="S158" s="1"/>
  <c r="U151"/>
  <c r="T151"/>
  <c r="S151"/>
  <c r="U150"/>
  <c r="T150"/>
  <c r="S150"/>
  <c r="U149"/>
  <c r="T149"/>
  <c r="S149"/>
  <c r="U148"/>
  <c r="T148"/>
  <c r="S148"/>
  <c r="U147"/>
  <c r="T147"/>
  <c r="S147"/>
  <c r="U146"/>
  <c r="T146"/>
  <c r="S146"/>
  <c r="U145"/>
  <c r="T145"/>
  <c r="S145"/>
  <c r="U144"/>
  <c r="T144"/>
  <c r="S144"/>
  <c r="U143"/>
  <c r="T143"/>
  <c r="S143"/>
  <c r="U142"/>
  <c r="T142"/>
  <c r="S142"/>
  <c r="U141"/>
  <c r="T141"/>
  <c r="S141"/>
  <c r="U140"/>
  <c r="T140"/>
  <c r="S140"/>
  <c r="U139"/>
  <c r="U152" s="1"/>
  <c r="T139"/>
  <c r="T152" s="1"/>
  <c r="S139"/>
  <c r="S152" s="1"/>
  <c r="U136"/>
  <c r="T136"/>
  <c r="S136"/>
  <c r="U135"/>
  <c r="T135"/>
  <c r="S135"/>
  <c r="U134"/>
  <c r="T134"/>
  <c r="S134"/>
  <c r="U133"/>
  <c r="T133"/>
  <c r="S133"/>
  <c r="U132"/>
  <c r="T132"/>
  <c r="S132"/>
  <c r="U131"/>
  <c r="T131"/>
  <c r="S131"/>
  <c r="U130"/>
  <c r="T130"/>
  <c r="S130"/>
  <c r="U129"/>
  <c r="T129"/>
  <c r="S129"/>
  <c r="U128"/>
  <c r="T128"/>
  <c r="S128"/>
  <c r="U127"/>
  <c r="T127"/>
  <c r="S127"/>
  <c r="U126"/>
  <c r="T126"/>
  <c r="S126"/>
  <c r="U125"/>
  <c r="T125"/>
  <c r="S125"/>
  <c r="U124"/>
  <c r="T124"/>
  <c r="S124"/>
  <c r="U123"/>
  <c r="T123"/>
  <c r="S123"/>
  <c r="U122"/>
  <c r="T122"/>
  <c r="S122"/>
  <c r="U121"/>
  <c r="T121"/>
  <c r="S121"/>
  <c r="U120"/>
  <c r="T120"/>
  <c r="S120"/>
  <c r="U119"/>
  <c r="T119"/>
  <c r="S119"/>
  <c r="U118"/>
  <c r="T118"/>
  <c r="S118"/>
  <c r="U117"/>
  <c r="T117"/>
  <c r="S117"/>
  <c r="U116"/>
  <c r="T116"/>
  <c r="S116"/>
  <c r="U115"/>
  <c r="T115"/>
  <c r="S115"/>
  <c r="U114"/>
  <c r="T114"/>
  <c r="S114"/>
  <c r="U113"/>
  <c r="T113"/>
  <c r="S113"/>
  <c r="U112"/>
  <c r="T112"/>
  <c r="S112"/>
  <c r="U111"/>
  <c r="T111"/>
  <c r="S111"/>
  <c r="U110"/>
  <c r="T110"/>
  <c r="S110"/>
  <c r="U109"/>
  <c r="T109"/>
  <c r="S109"/>
  <c r="U108"/>
  <c r="T108"/>
  <c r="S108"/>
  <c r="U107"/>
  <c r="U137" s="1"/>
  <c r="T107"/>
  <c r="T137" s="1"/>
  <c r="S107"/>
  <c r="S137" s="1"/>
  <c r="U100"/>
  <c r="T100"/>
  <c r="S100"/>
  <c r="U99"/>
  <c r="U101" s="1"/>
  <c r="T99"/>
  <c r="T101" s="1"/>
  <c r="S99"/>
  <c r="S101" s="1"/>
  <c r="U93"/>
  <c r="T93"/>
  <c r="S93"/>
  <c r="U92"/>
  <c r="T92"/>
  <c r="S92"/>
  <c r="U91"/>
  <c r="T91"/>
  <c r="S91"/>
  <c r="U90"/>
  <c r="T90"/>
  <c r="S90"/>
  <c r="U89"/>
  <c r="T89"/>
  <c r="S89"/>
  <c r="U88"/>
  <c r="T88"/>
  <c r="S88"/>
  <c r="U87"/>
  <c r="T87"/>
  <c r="S87"/>
  <c r="U86"/>
  <c r="T86"/>
  <c r="S86"/>
  <c r="U85"/>
  <c r="U97" s="1"/>
  <c r="T85"/>
  <c r="T97" s="1"/>
  <c r="S85"/>
  <c r="S97" s="1"/>
  <c r="U78"/>
  <c r="T78"/>
  <c r="S78"/>
  <c r="U77"/>
  <c r="T77"/>
  <c r="S77"/>
  <c r="U76"/>
  <c r="U79" s="1"/>
  <c r="T76"/>
  <c r="T79" s="1"/>
  <c r="S76"/>
  <c r="S79" s="1"/>
  <c r="X73"/>
  <c r="X74" s="1"/>
  <c r="W73"/>
  <c r="W74" s="1"/>
  <c r="V73"/>
  <c r="V74" s="1"/>
  <c r="U64"/>
  <c r="T64"/>
  <c r="S64"/>
  <c r="U63"/>
  <c r="U67" s="1"/>
  <c r="T63"/>
  <c r="T67" s="1"/>
  <c r="S63"/>
  <c r="S67" s="1"/>
  <c r="S56"/>
  <c r="T56"/>
  <c r="U56"/>
  <c r="S57"/>
  <c r="T57"/>
  <c r="U57"/>
  <c r="S58"/>
  <c r="T58"/>
  <c r="U58"/>
  <c r="S59"/>
  <c r="T59"/>
  <c r="U59"/>
  <c r="S60"/>
  <c r="T60"/>
  <c r="U60"/>
  <c r="U55"/>
  <c r="U61" s="1"/>
  <c r="T55"/>
  <c r="S55"/>
  <c r="S61" s="1"/>
  <c r="U50"/>
  <c r="T50"/>
  <c r="S50"/>
  <c r="U49"/>
  <c r="U51" s="1"/>
  <c r="T49"/>
  <c r="T51" s="1"/>
  <c r="S49"/>
  <c r="S51" s="1"/>
  <c r="U43"/>
  <c r="U44" s="1"/>
  <c r="T43"/>
  <c r="T44" s="1"/>
  <c r="S43"/>
  <c r="S44" s="1"/>
  <c r="U39"/>
  <c r="T39"/>
  <c r="S39"/>
  <c r="U38"/>
  <c r="U41" s="1"/>
  <c r="T38"/>
  <c r="T41" s="1"/>
  <c r="S38"/>
  <c r="S41" s="1"/>
  <c r="U35"/>
  <c r="U36" s="1"/>
  <c r="T35"/>
  <c r="T36" s="1"/>
  <c r="S35"/>
  <c r="S36" s="1"/>
  <c r="U32"/>
  <c r="U33" s="1"/>
  <c r="T32"/>
  <c r="T33" s="1"/>
  <c r="S32"/>
  <c r="S33" s="1"/>
  <c r="U28"/>
  <c r="U30" s="1"/>
  <c r="T28"/>
  <c r="T30" s="1"/>
  <c r="S28"/>
  <c r="S30" s="1"/>
  <c r="S20"/>
  <c r="T20"/>
  <c r="U20"/>
  <c r="S21"/>
  <c r="T21"/>
  <c r="U21"/>
  <c r="S22"/>
  <c r="T22"/>
  <c r="U22"/>
  <c r="S23"/>
  <c r="T23"/>
  <c r="U23"/>
  <c r="S24"/>
  <c r="T24"/>
  <c r="U24"/>
  <c r="S25"/>
  <c r="T25"/>
  <c r="U25"/>
  <c r="U19"/>
  <c r="U26" s="1"/>
  <c r="T19"/>
  <c r="S19"/>
  <c r="S26" s="1"/>
  <c r="V10"/>
  <c r="W10"/>
  <c r="X10"/>
  <c r="V11"/>
  <c r="W11"/>
  <c r="X11"/>
  <c r="V12"/>
  <c r="W12"/>
  <c r="X12"/>
  <c r="X9"/>
  <c r="W9"/>
  <c r="W13" s="1"/>
  <c r="W14" s="1"/>
  <c r="W15" s="1"/>
  <c r="V9"/>
  <c r="O440"/>
  <c r="V440" s="1"/>
  <c r="P440"/>
  <c r="W440" s="1"/>
  <c r="O423"/>
  <c r="V423" s="1"/>
  <c r="P423"/>
  <c r="W423" s="1"/>
  <c r="O424"/>
  <c r="V424" s="1"/>
  <c r="P424"/>
  <c r="W424" s="1"/>
  <c r="P415"/>
  <c r="O415"/>
  <c r="O411"/>
  <c r="P411"/>
  <c r="O412"/>
  <c r="V412" s="1"/>
  <c r="P412"/>
  <c r="W412" s="1"/>
  <c r="O406"/>
  <c r="P406"/>
  <c r="O407"/>
  <c r="V407" s="1"/>
  <c r="P407"/>
  <c r="W407" s="1"/>
  <c r="O389"/>
  <c r="V389" s="1"/>
  <c r="P389"/>
  <c r="W389" s="1"/>
  <c r="O390"/>
  <c r="V390" s="1"/>
  <c r="P390"/>
  <c r="W390" s="1"/>
  <c r="O391"/>
  <c r="V391" s="1"/>
  <c r="P391"/>
  <c r="W391" s="1"/>
  <c r="O392"/>
  <c r="V392" s="1"/>
  <c r="P392"/>
  <c r="W392" s="1"/>
  <c r="O393"/>
  <c r="V393" s="1"/>
  <c r="P393"/>
  <c r="W393" s="1"/>
  <c r="O394"/>
  <c r="V394" s="1"/>
  <c r="P394"/>
  <c r="W394" s="1"/>
  <c r="O378"/>
  <c r="V378" s="1"/>
  <c r="P378"/>
  <c r="W378" s="1"/>
  <c r="O379"/>
  <c r="V379" s="1"/>
  <c r="P379"/>
  <c r="W379" s="1"/>
  <c r="O380"/>
  <c r="V380" s="1"/>
  <c r="P380"/>
  <c r="W380" s="1"/>
  <c r="O381"/>
  <c r="V381" s="1"/>
  <c r="P381"/>
  <c r="W381" s="1"/>
  <c r="O368"/>
  <c r="V368" s="1"/>
  <c r="P368"/>
  <c r="W368" s="1"/>
  <c r="O369"/>
  <c r="V369" s="1"/>
  <c r="P369"/>
  <c r="W369" s="1"/>
  <c r="O370"/>
  <c r="V370" s="1"/>
  <c r="P370"/>
  <c r="W370" s="1"/>
  <c r="O371"/>
  <c r="V371" s="1"/>
  <c r="P371"/>
  <c r="W371" s="1"/>
  <c r="O372"/>
  <c r="V372" s="1"/>
  <c r="P372"/>
  <c r="W372" s="1"/>
  <c r="O361"/>
  <c r="V361" s="1"/>
  <c r="P361"/>
  <c r="W361" s="1"/>
  <c r="O362"/>
  <c r="V362" s="1"/>
  <c r="P362"/>
  <c r="W362" s="1"/>
  <c r="O363"/>
  <c r="V363" s="1"/>
  <c r="P363"/>
  <c r="W363" s="1"/>
  <c r="O364"/>
  <c r="V364" s="1"/>
  <c r="P364"/>
  <c r="W364" s="1"/>
  <c r="O346"/>
  <c r="S346" s="1"/>
  <c r="P346"/>
  <c r="T346" s="1"/>
  <c r="O347"/>
  <c r="S347" s="1"/>
  <c r="P347"/>
  <c r="T347" s="1"/>
  <c r="O348"/>
  <c r="S348" s="1"/>
  <c r="P348"/>
  <c r="T348" s="1"/>
  <c r="O349"/>
  <c r="S349" s="1"/>
  <c r="P349"/>
  <c r="T349" s="1"/>
  <c r="O350"/>
  <c r="S350" s="1"/>
  <c r="P350"/>
  <c r="T350" s="1"/>
  <c r="O351"/>
  <c r="S351" s="1"/>
  <c r="P351"/>
  <c r="T351" s="1"/>
  <c r="O352"/>
  <c r="S352" s="1"/>
  <c r="P352"/>
  <c r="T352" s="1"/>
  <c r="O353"/>
  <c r="S353" s="1"/>
  <c r="P353"/>
  <c r="T353" s="1"/>
  <c r="O332"/>
  <c r="V332" s="1"/>
  <c r="P332"/>
  <c r="W332" s="1"/>
  <c r="O333"/>
  <c r="S333" s="1"/>
  <c r="P333"/>
  <c r="T333" s="1"/>
  <c r="O334"/>
  <c r="S334" s="1"/>
  <c r="P334"/>
  <c r="T334" s="1"/>
  <c r="O335"/>
  <c r="S335" s="1"/>
  <c r="P335"/>
  <c r="T335" s="1"/>
  <c r="O336"/>
  <c r="S336" s="1"/>
  <c r="P336"/>
  <c r="T336" s="1"/>
  <c r="O337"/>
  <c r="S337" s="1"/>
  <c r="P337"/>
  <c r="T337" s="1"/>
  <c r="O338"/>
  <c r="S338" s="1"/>
  <c r="P338"/>
  <c r="T338" s="1"/>
  <c r="O339"/>
  <c r="V339" s="1"/>
  <c r="P339"/>
  <c r="W339" s="1"/>
  <c r="O340"/>
  <c r="V340" s="1"/>
  <c r="P340"/>
  <c r="W340" s="1"/>
  <c r="O341"/>
  <c r="V341" s="1"/>
  <c r="P341"/>
  <c r="W341" s="1"/>
  <c r="O342"/>
  <c r="V342" s="1"/>
  <c r="P342"/>
  <c r="W342" s="1"/>
  <c r="O308"/>
  <c r="V308" s="1"/>
  <c r="P308"/>
  <c r="W308" s="1"/>
  <c r="O309"/>
  <c r="V309" s="1"/>
  <c r="P309"/>
  <c r="W309" s="1"/>
  <c r="O310"/>
  <c r="V310" s="1"/>
  <c r="P310"/>
  <c r="W310" s="1"/>
  <c r="O311"/>
  <c r="V311" s="1"/>
  <c r="P311"/>
  <c r="W311" s="1"/>
  <c r="O294"/>
  <c r="V294" s="1"/>
  <c r="P294"/>
  <c r="W294" s="1"/>
  <c r="O295"/>
  <c r="V295" s="1"/>
  <c r="P295"/>
  <c r="W295" s="1"/>
  <c r="O296"/>
  <c r="V296" s="1"/>
  <c r="P296"/>
  <c r="W296" s="1"/>
  <c r="O297"/>
  <c r="V297" s="1"/>
  <c r="P297"/>
  <c r="W297" s="1"/>
  <c r="O298"/>
  <c r="V298" s="1"/>
  <c r="P298"/>
  <c r="W298" s="1"/>
  <c r="O299"/>
  <c r="V299" s="1"/>
  <c r="P299"/>
  <c r="W299" s="1"/>
  <c r="O300"/>
  <c r="V300" s="1"/>
  <c r="P300"/>
  <c r="W300" s="1"/>
  <c r="O301"/>
  <c r="V301" s="1"/>
  <c r="P301"/>
  <c r="W301" s="1"/>
  <c r="O302"/>
  <c r="V302" s="1"/>
  <c r="P302"/>
  <c r="W302" s="1"/>
  <c r="O303"/>
  <c r="V303" s="1"/>
  <c r="P303"/>
  <c r="W303" s="1"/>
  <c r="O304"/>
  <c r="V304" s="1"/>
  <c r="P304"/>
  <c r="W304" s="1"/>
  <c r="O283"/>
  <c r="S283" s="1"/>
  <c r="P283"/>
  <c r="T283" s="1"/>
  <c r="O284"/>
  <c r="V284" s="1"/>
  <c r="P284"/>
  <c r="W284" s="1"/>
  <c r="O285"/>
  <c r="V285" s="1"/>
  <c r="P285"/>
  <c r="W285" s="1"/>
  <c r="O286"/>
  <c r="V286" s="1"/>
  <c r="P286"/>
  <c r="W286" s="1"/>
  <c r="O262"/>
  <c r="P262"/>
  <c r="P263"/>
  <c r="W263" s="1"/>
  <c r="P264"/>
  <c r="W264" s="1"/>
  <c r="O265"/>
  <c r="S265" s="1"/>
  <c r="P265"/>
  <c r="T265" s="1"/>
  <c r="O266"/>
  <c r="P266"/>
  <c r="O267"/>
  <c r="V267" s="1"/>
  <c r="P267"/>
  <c r="W267" s="1"/>
  <c r="O268"/>
  <c r="V268" s="1"/>
  <c r="P268"/>
  <c r="W268" s="1"/>
  <c r="O248"/>
  <c r="S248" s="1"/>
  <c r="P248"/>
  <c r="T248" s="1"/>
  <c r="O249"/>
  <c r="P249"/>
  <c r="O250"/>
  <c r="S250" s="1"/>
  <c r="P250"/>
  <c r="T250" s="1"/>
  <c r="O251"/>
  <c r="S251" s="1"/>
  <c r="P251"/>
  <c r="T251" s="1"/>
  <c r="O252"/>
  <c r="V252" s="1"/>
  <c r="P252"/>
  <c r="W252" s="1"/>
  <c r="O253"/>
  <c r="V253" s="1"/>
  <c r="P253"/>
  <c r="W253" s="1"/>
  <c r="O254"/>
  <c r="V254" s="1"/>
  <c r="P254"/>
  <c r="W254" s="1"/>
  <c r="O255"/>
  <c r="V255" s="1"/>
  <c r="P255"/>
  <c r="W255" s="1"/>
  <c r="O256"/>
  <c r="V256" s="1"/>
  <c r="P256"/>
  <c r="W256" s="1"/>
  <c r="O257"/>
  <c r="V257" s="1"/>
  <c r="P257"/>
  <c r="W257" s="1"/>
  <c r="O258"/>
  <c r="V258" s="1"/>
  <c r="P258"/>
  <c r="W258" s="1"/>
  <c r="O226"/>
  <c r="V226" s="1"/>
  <c r="P226"/>
  <c r="W226" s="1"/>
  <c r="O227"/>
  <c r="V227" s="1"/>
  <c r="P227"/>
  <c r="W227" s="1"/>
  <c r="O228"/>
  <c r="S228" s="1"/>
  <c r="P228"/>
  <c r="T228" s="1"/>
  <c r="O229"/>
  <c r="V229" s="1"/>
  <c r="P229"/>
  <c r="W229" s="1"/>
  <c r="O230"/>
  <c r="S230" s="1"/>
  <c r="P230"/>
  <c r="T230" s="1"/>
  <c r="O231"/>
  <c r="V231" s="1"/>
  <c r="P231"/>
  <c r="W231" s="1"/>
  <c r="O232"/>
  <c r="S232" s="1"/>
  <c r="P232"/>
  <c r="T232" s="1"/>
  <c r="O221"/>
  <c r="V221" s="1"/>
  <c r="P221"/>
  <c r="W221" s="1"/>
  <c r="O222"/>
  <c r="V222" s="1"/>
  <c r="P222"/>
  <c r="W222" s="1"/>
  <c r="O208"/>
  <c r="S208" s="1"/>
  <c r="P208"/>
  <c r="T208" s="1"/>
  <c r="O209"/>
  <c r="S209" s="1"/>
  <c r="P209"/>
  <c r="T209" s="1"/>
  <c r="O210"/>
  <c r="S210" s="1"/>
  <c r="P210"/>
  <c r="T210" s="1"/>
  <c r="O211"/>
  <c r="S211" s="1"/>
  <c r="P211"/>
  <c r="T211" s="1"/>
  <c r="P212"/>
  <c r="T212" s="1"/>
  <c r="O213"/>
  <c r="V213" s="1"/>
  <c r="P213"/>
  <c r="W213" s="1"/>
  <c r="O214"/>
  <c r="V214" s="1"/>
  <c r="P214"/>
  <c r="W214" s="1"/>
  <c r="O215"/>
  <c r="V215" s="1"/>
  <c r="P215"/>
  <c r="W215" s="1"/>
  <c r="O216"/>
  <c r="S216" s="1"/>
  <c r="P216"/>
  <c r="T216" s="1"/>
  <c r="O217"/>
  <c r="V217" s="1"/>
  <c r="P217"/>
  <c r="W217" s="1"/>
  <c r="O204"/>
  <c r="V204" s="1"/>
  <c r="P204"/>
  <c r="W204" s="1"/>
  <c r="O193"/>
  <c r="S193" s="1"/>
  <c r="P193"/>
  <c r="T193" s="1"/>
  <c r="O194"/>
  <c r="S194" s="1"/>
  <c r="P194"/>
  <c r="T194" s="1"/>
  <c r="O195"/>
  <c r="S195" s="1"/>
  <c r="P195"/>
  <c r="T195" s="1"/>
  <c r="O196"/>
  <c r="S196" s="1"/>
  <c r="P196"/>
  <c r="T196" s="1"/>
  <c r="O197"/>
  <c r="S197" s="1"/>
  <c r="P197"/>
  <c r="T197" s="1"/>
  <c r="O198"/>
  <c r="V198" s="1"/>
  <c r="P198"/>
  <c r="W198" s="1"/>
  <c r="O199"/>
  <c r="V199" s="1"/>
  <c r="P199"/>
  <c r="W199" s="1"/>
  <c r="O200"/>
  <c r="V200" s="1"/>
  <c r="P200"/>
  <c r="W200" s="1"/>
  <c r="O201"/>
  <c r="S201" s="1"/>
  <c r="P201"/>
  <c r="T201" s="1"/>
  <c r="O202"/>
  <c r="V202" s="1"/>
  <c r="P202"/>
  <c r="W202" s="1"/>
  <c r="O203"/>
  <c r="V203" s="1"/>
  <c r="P203"/>
  <c r="W203" s="1"/>
  <c r="O140"/>
  <c r="V140" s="1"/>
  <c r="P140"/>
  <c r="W140" s="1"/>
  <c r="O141"/>
  <c r="V141" s="1"/>
  <c r="P141"/>
  <c r="W141" s="1"/>
  <c r="O142"/>
  <c r="V142" s="1"/>
  <c r="P142"/>
  <c r="W142" s="1"/>
  <c r="O143"/>
  <c r="V143" s="1"/>
  <c r="P143"/>
  <c r="W143" s="1"/>
  <c r="O144"/>
  <c r="V144" s="1"/>
  <c r="P144"/>
  <c r="W144" s="1"/>
  <c r="O145"/>
  <c r="V145" s="1"/>
  <c r="P145"/>
  <c r="W145" s="1"/>
  <c r="O146"/>
  <c r="V146" s="1"/>
  <c r="P146"/>
  <c r="W146" s="1"/>
  <c r="O147"/>
  <c r="V147" s="1"/>
  <c r="P147"/>
  <c r="W147" s="1"/>
  <c r="O148"/>
  <c r="V148" s="1"/>
  <c r="P148"/>
  <c r="W148" s="1"/>
  <c r="O149"/>
  <c r="V149" s="1"/>
  <c r="P149"/>
  <c r="W149" s="1"/>
  <c r="O150"/>
  <c r="V150" s="1"/>
  <c r="P150"/>
  <c r="W150" s="1"/>
  <c r="O151"/>
  <c r="V151" s="1"/>
  <c r="P151"/>
  <c r="W151" s="1"/>
  <c r="O108"/>
  <c r="V108" s="1"/>
  <c r="P108"/>
  <c r="W108" s="1"/>
  <c r="O109"/>
  <c r="V109" s="1"/>
  <c r="P109"/>
  <c r="W109" s="1"/>
  <c r="O110"/>
  <c r="V110" s="1"/>
  <c r="P110"/>
  <c r="W110" s="1"/>
  <c r="O111"/>
  <c r="V111" s="1"/>
  <c r="P111"/>
  <c r="W111" s="1"/>
  <c r="O112"/>
  <c r="V112" s="1"/>
  <c r="P112"/>
  <c r="W112" s="1"/>
  <c r="O113"/>
  <c r="V113" s="1"/>
  <c r="P113"/>
  <c r="W113" s="1"/>
  <c r="O114"/>
  <c r="V114" s="1"/>
  <c r="P114"/>
  <c r="W114" s="1"/>
  <c r="O115"/>
  <c r="V115" s="1"/>
  <c r="P115"/>
  <c r="W115" s="1"/>
  <c r="O116"/>
  <c r="V116" s="1"/>
  <c r="P116"/>
  <c r="W116" s="1"/>
  <c r="O117"/>
  <c r="V117" s="1"/>
  <c r="P117"/>
  <c r="W117" s="1"/>
  <c r="O118"/>
  <c r="V118" s="1"/>
  <c r="P118"/>
  <c r="W118" s="1"/>
  <c r="O119"/>
  <c r="V119" s="1"/>
  <c r="P119"/>
  <c r="W119" s="1"/>
  <c r="O120"/>
  <c r="V120" s="1"/>
  <c r="P120"/>
  <c r="W120" s="1"/>
  <c r="O121"/>
  <c r="V121" s="1"/>
  <c r="P121"/>
  <c r="W121" s="1"/>
  <c r="O122"/>
  <c r="V122" s="1"/>
  <c r="P122"/>
  <c r="W122" s="1"/>
  <c r="O123"/>
  <c r="V123" s="1"/>
  <c r="P123"/>
  <c r="W123" s="1"/>
  <c r="O124"/>
  <c r="V124" s="1"/>
  <c r="P124"/>
  <c r="W124" s="1"/>
  <c r="O125"/>
  <c r="V125" s="1"/>
  <c r="P125"/>
  <c r="W125" s="1"/>
  <c r="O126"/>
  <c r="V126" s="1"/>
  <c r="P126"/>
  <c r="W126" s="1"/>
  <c r="O127"/>
  <c r="V127" s="1"/>
  <c r="P127"/>
  <c r="W127" s="1"/>
  <c r="O128"/>
  <c r="V128" s="1"/>
  <c r="P128"/>
  <c r="W128" s="1"/>
  <c r="O129"/>
  <c r="V129" s="1"/>
  <c r="P129"/>
  <c r="W129" s="1"/>
  <c r="O130"/>
  <c r="V130" s="1"/>
  <c r="P130"/>
  <c r="W130" s="1"/>
  <c r="O131"/>
  <c r="V131" s="1"/>
  <c r="P131"/>
  <c r="W131" s="1"/>
  <c r="O132"/>
  <c r="V132" s="1"/>
  <c r="P132"/>
  <c r="W132" s="1"/>
  <c r="O133"/>
  <c r="V133" s="1"/>
  <c r="P133"/>
  <c r="W133" s="1"/>
  <c r="O134"/>
  <c r="V134" s="1"/>
  <c r="P134"/>
  <c r="W134" s="1"/>
  <c r="O135"/>
  <c r="V135" s="1"/>
  <c r="P135"/>
  <c r="W135" s="1"/>
  <c r="O136"/>
  <c r="V136" s="1"/>
  <c r="P136"/>
  <c r="W136" s="1"/>
  <c r="O86"/>
  <c r="V86" s="1"/>
  <c r="P86"/>
  <c r="W86" s="1"/>
  <c r="O87"/>
  <c r="V87" s="1"/>
  <c r="P87"/>
  <c r="W87" s="1"/>
  <c r="O88"/>
  <c r="V88" s="1"/>
  <c r="P88"/>
  <c r="W88" s="1"/>
  <c r="O89"/>
  <c r="V89" s="1"/>
  <c r="P89"/>
  <c r="W89" s="1"/>
  <c r="O90"/>
  <c r="V90" s="1"/>
  <c r="P90"/>
  <c r="W90" s="1"/>
  <c r="O91"/>
  <c r="V91" s="1"/>
  <c r="P91"/>
  <c r="W91" s="1"/>
  <c r="O92"/>
  <c r="V92" s="1"/>
  <c r="P92"/>
  <c r="W92" s="1"/>
  <c r="O93"/>
  <c r="V93" s="1"/>
  <c r="P93"/>
  <c r="W93" s="1"/>
  <c r="O64"/>
  <c r="V64" s="1"/>
  <c r="P64"/>
  <c r="W64" s="1"/>
  <c r="O56"/>
  <c r="V56" s="1"/>
  <c r="P56"/>
  <c r="W56" s="1"/>
  <c r="O57"/>
  <c r="V57" s="1"/>
  <c r="P57"/>
  <c r="W57" s="1"/>
  <c r="O58"/>
  <c r="V58" s="1"/>
  <c r="P58"/>
  <c r="W58" s="1"/>
  <c r="O59"/>
  <c r="V59" s="1"/>
  <c r="P59"/>
  <c r="W59" s="1"/>
  <c r="O60"/>
  <c r="V60" s="1"/>
  <c r="P60"/>
  <c r="W60" s="1"/>
  <c r="O50"/>
  <c r="V50" s="1"/>
  <c r="P50"/>
  <c r="W50" s="1"/>
  <c r="O39"/>
  <c r="V39" s="1"/>
  <c r="P39"/>
  <c r="W39" s="1"/>
  <c r="O20"/>
  <c r="V20" s="1"/>
  <c r="P20"/>
  <c r="W20" s="1"/>
  <c r="O21"/>
  <c r="V21" s="1"/>
  <c r="P21"/>
  <c r="W21" s="1"/>
  <c r="O22"/>
  <c r="V22" s="1"/>
  <c r="P22"/>
  <c r="W22" s="1"/>
  <c r="O23"/>
  <c r="V23" s="1"/>
  <c r="P23"/>
  <c r="W23" s="1"/>
  <c r="O24"/>
  <c r="V24" s="1"/>
  <c r="P24"/>
  <c r="W24" s="1"/>
  <c r="O25"/>
  <c r="V25" s="1"/>
  <c r="P25"/>
  <c r="W25" s="1"/>
  <c r="O10"/>
  <c r="S10" s="1"/>
  <c r="P10"/>
  <c r="T10" s="1"/>
  <c r="O11"/>
  <c r="S11" s="1"/>
  <c r="P11"/>
  <c r="T11" s="1"/>
  <c r="O12"/>
  <c r="S12" s="1"/>
  <c r="P12"/>
  <c r="T12" s="1"/>
  <c r="K50"/>
  <c r="N50"/>
  <c r="N49"/>
  <c r="K49"/>
  <c r="K51" s="1"/>
  <c r="H73"/>
  <c r="H74" s="1"/>
  <c r="N415"/>
  <c r="N416" s="1"/>
  <c r="K415"/>
  <c r="K416" s="1"/>
  <c r="H415"/>
  <c r="H416" s="1"/>
  <c r="N400"/>
  <c r="N401" s="1"/>
  <c r="K400"/>
  <c r="K401" s="1"/>
  <c r="H400"/>
  <c r="H401" s="1"/>
  <c r="N324"/>
  <c r="N325" s="1"/>
  <c r="N326" s="1"/>
  <c r="K324"/>
  <c r="K325" s="1"/>
  <c r="K326" s="1"/>
  <c r="H324"/>
  <c r="H325" s="1"/>
  <c r="H326" s="1"/>
  <c r="H283"/>
  <c r="H284"/>
  <c r="H285"/>
  <c r="H286"/>
  <c r="K283"/>
  <c r="K284"/>
  <c r="K285"/>
  <c r="K286"/>
  <c r="N283"/>
  <c r="N284"/>
  <c r="N285"/>
  <c r="N286"/>
  <c r="N282"/>
  <c r="K282"/>
  <c r="K287" s="1"/>
  <c r="H282"/>
  <c r="N275"/>
  <c r="N276"/>
  <c r="N277"/>
  <c r="N278"/>
  <c r="N279"/>
  <c r="K279"/>
  <c r="K275"/>
  <c r="K276"/>
  <c r="K277"/>
  <c r="K278"/>
  <c r="N274"/>
  <c r="N280" s="1"/>
  <c r="K274"/>
  <c r="H275"/>
  <c r="H276"/>
  <c r="H277"/>
  <c r="H278"/>
  <c r="H279"/>
  <c r="H274"/>
  <c r="N178"/>
  <c r="N179"/>
  <c r="N180"/>
  <c r="N181"/>
  <c r="N182"/>
  <c r="N183"/>
  <c r="N184"/>
  <c r="N185"/>
  <c r="K178"/>
  <c r="K179"/>
  <c r="K180"/>
  <c r="K181"/>
  <c r="K182"/>
  <c r="K183"/>
  <c r="K184"/>
  <c r="K185"/>
  <c r="H178"/>
  <c r="H179"/>
  <c r="H180"/>
  <c r="H181"/>
  <c r="H182"/>
  <c r="H183"/>
  <c r="H184"/>
  <c r="H185"/>
  <c r="N177"/>
  <c r="N186" s="1"/>
  <c r="K177"/>
  <c r="H177"/>
  <c r="H186" s="1"/>
  <c r="N155"/>
  <c r="N156"/>
  <c r="N157"/>
  <c r="N154"/>
  <c r="K155"/>
  <c r="K156"/>
  <c r="K157"/>
  <c r="K154"/>
  <c r="H155"/>
  <c r="H156"/>
  <c r="H157"/>
  <c r="H154"/>
  <c r="N100"/>
  <c r="N99"/>
  <c r="K100"/>
  <c r="K99"/>
  <c r="H100"/>
  <c r="H99"/>
  <c r="E77"/>
  <c r="E78"/>
  <c r="E76"/>
  <c r="E79" s="1"/>
  <c r="H77"/>
  <c r="H78"/>
  <c r="H76"/>
  <c r="N77"/>
  <c r="N78"/>
  <c r="N76"/>
  <c r="N79" s="1"/>
  <c r="K77"/>
  <c r="K78"/>
  <c r="K76"/>
  <c r="N73"/>
  <c r="N74" s="1"/>
  <c r="K73"/>
  <c r="K74" s="1"/>
  <c r="C416"/>
  <c r="E415"/>
  <c r="E416" s="1"/>
  <c r="C401"/>
  <c r="E400"/>
  <c r="E401" s="1"/>
  <c r="C325"/>
  <c r="C326" s="1"/>
  <c r="E324"/>
  <c r="E325" s="1"/>
  <c r="E326" s="1"/>
  <c r="C287"/>
  <c r="E283"/>
  <c r="Q283" s="1"/>
  <c r="U283" s="1"/>
  <c r="E284"/>
  <c r="Q284" s="1"/>
  <c r="X284" s="1"/>
  <c r="E285"/>
  <c r="Q285" s="1"/>
  <c r="X285" s="1"/>
  <c r="E286"/>
  <c r="Q286" s="1"/>
  <c r="X286" s="1"/>
  <c r="E282"/>
  <c r="C280"/>
  <c r="E275"/>
  <c r="E276"/>
  <c r="E277"/>
  <c r="E278"/>
  <c r="E279"/>
  <c r="E274"/>
  <c r="E280" s="1"/>
  <c r="C186"/>
  <c r="E178"/>
  <c r="E179"/>
  <c r="E180"/>
  <c r="E181"/>
  <c r="E182"/>
  <c r="E183"/>
  <c r="E184"/>
  <c r="E185"/>
  <c r="E177"/>
  <c r="E186" s="1"/>
  <c r="C158"/>
  <c r="E155"/>
  <c r="E156"/>
  <c r="E157"/>
  <c r="E154"/>
  <c r="O100"/>
  <c r="V100" s="1"/>
  <c r="P100"/>
  <c r="W100" s="1"/>
  <c r="C101"/>
  <c r="E100"/>
  <c r="E99"/>
  <c r="E101" s="1"/>
  <c r="C74"/>
  <c r="E73"/>
  <c r="E74" s="1"/>
  <c r="C51"/>
  <c r="H50"/>
  <c r="H49"/>
  <c r="E50"/>
  <c r="Q50" s="1"/>
  <c r="X50" s="1"/>
  <c r="E49"/>
  <c r="C432"/>
  <c r="E432" s="1"/>
  <c r="E433" s="1"/>
  <c r="E434" s="1"/>
  <c r="C151"/>
  <c r="E151" s="1"/>
  <c r="C212"/>
  <c r="E212" s="1"/>
  <c r="Q212" s="1"/>
  <c r="U212" s="1"/>
  <c r="C264"/>
  <c r="E264" s="1"/>
  <c r="Q264" s="1"/>
  <c r="X264" s="1"/>
  <c r="C263"/>
  <c r="E263" s="1"/>
  <c r="Q263" s="1"/>
  <c r="X263" s="1"/>
  <c r="M386" i="5"/>
  <c r="L386"/>
  <c r="J386"/>
  <c r="I386"/>
  <c r="G386"/>
  <c r="F386"/>
  <c r="D386"/>
  <c r="C386"/>
  <c r="P385"/>
  <c r="P386" s="1"/>
  <c r="O385"/>
  <c r="O386" s="1"/>
  <c r="N385"/>
  <c r="N386" s="1"/>
  <c r="K385"/>
  <c r="K386" s="1"/>
  <c r="H385"/>
  <c r="H386" s="1"/>
  <c r="E385"/>
  <c r="E386" s="1"/>
  <c r="M383"/>
  <c r="M387" s="1"/>
  <c r="M388" s="1"/>
  <c r="L383"/>
  <c r="L387" s="1"/>
  <c r="L388" s="1"/>
  <c r="J383"/>
  <c r="J387" s="1"/>
  <c r="J388" s="1"/>
  <c r="I383"/>
  <c r="I387" s="1"/>
  <c r="I388" s="1"/>
  <c r="G383"/>
  <c r="G387" s="1"/>
  <c r="G388" s="1"/>
  <c r="F383"/>
  <c r="F387" s="1"/>
  <c r="F388" s="1"/>
  <c r="D383"/>
  <c r="D387" s="1"/>
  <c r="D388" s="1"/>
  <c r="C383"/>
  <c r="C387" s="1"/>
  <c r="C388" s="1"/>
  <c r="P382"/>
  <c r="O382"/>
  <c r="Q382" s="1"/>
  <c r="N382"/>
  <c r="K382"/>
  <c r="H382"/>
  <c r="E382"/>
  <c r="P381"/>
  <c r="P383" s="1"/>
  <c r="P387" s="1"/>
  <c r="P388" s="1"/>
  <c r="O381"/>
  <c r="O383" s="1"/>
  <c r="O387" s="1"/>
  <c r="O388" s="1"/>
  <c r="N381"/>
  <c r="N383" s="1"/>
  <c r="N387" s="1"/>
  <c r="N388" s="1"/>
  <c r="K381"/>
  <c r="K383" s="1"/>
  <c r="K387" s="1"/>
  <c r="K388" s="1"/>
  <c r="H381"/>
  <c r="H383" s="1"/>
  <c r="H387" s="1"/>
  <c r="H388" s="1"/>
  <c r="E381"/>
  <c r="E383" s="1"/>
  <c r="E387" s="1"/>
  <c r="E388" s="1"/>
  <c r="M375"/>
  <c r="M376" s="1"/>
  <c r="L375"/>
  <c r="L376" s="1"/>
  <c r="J375"/>
  <c r="J376" s="1"/>
  <c r="I375"/>
  <c r="I376" s="1"/>
  <c r="G375"/>
  <c r="G376" s="1"/>
  <c r="F375"/>
  <c r="F376" s="1"/>
  <c r="D375"/>
  <c r="D376" s="1"/>
  <c r="C375"/>
  <c r="C376" s="1"/>
  <c r="P374"/>
  <c r="P375" s="1"/>
  <c r="P376" s="1"/>
  <c r="O374"/>
  <c r="Q374" s="1"/>
  <c r="Q375" s="1"/>
  <c r="Q376" s="1"/>
  <c r="N374"/>
  <c r="N375" s="1"/>
  <c r="N376" s="1"/>
  <c r="K374"/>
  <c r="K375" s="1"/>
  <c r="K376" s="1"/>
  <c r="H374"/>
  <c r="H375" s="1"/>
  <c r="H376" s="1"/>
  <c r="E374"/>
  <c r="E375" s="1"/>
  <c r="E376" s="1"/>
  <c r="M367"/>
  <c r="M371" s="1"/>
  <c r="M377" s="1"/>
  <c r="L367"/>
  <c r="L371" s="1"/>
  <c r="L377" s="1"/>
  <c r="J367"/>
  <c r="J371" s="1"/>
  <c r="J377" s="1"/>
  <c r="I367"/>
  <c r="I371" s="1"/>
  <c r="I377" s="1"/>
  <c r="G367"/>
  <c r="G371" s="1"/>
  <c r="G377" s="1"/>
  <c r="F367"/>
  <c r="F371" s="1"/>
  <c r="F377" s="1"/>
  <c r="D367"/>
  <c r="D371" s="1"/>
  <c r="D377" s="1"/>
  <c r="C367"/>
  <c r="C371" s="1"/>
  <c r="C377" s="1"/>
  <c r="P366"/>
  <c r="O366"/>
  <c r="Q366" s="1"/>
  <c r="N366"/>
  <c r="K366"/>
  <c r="H366"/>
  <c r="E366"/>
  <c r="P365"/>
  <c r="O365"/>
  <c r="Q365" s="1"/>
  <c r="N365"/>
  <c r="K365"/>
  <c r="H365"/>
  <c r="E365"/>
  <c r="P364"/>
  <c r="P367" s="1"/>
  <c r="P371" s="1"/>
  <c r="P377" s="1"/>
  <c r="O364"/>
  <c r="O367" s="1"/>
  <c r="O371" s="1"/>
  <c r="N364"/>
  <c r="N367" s="1"/>
  <c r="N371" s="1"/>
  <c r="N377" s="1"/>
  <c r="K364"/>
  <c r="K367" s="1"/>
  <c r="K371" s="1"/>
  <c r="K377" s="1"/>
  <c r="H364"/>
  <c r="H367" s="1"/>
  <c r="H371" s="1"/>
  <c r="H377" s="1"/>
  <c r="E364"/>
  <c r="E367" s="1"/>
  <c r="E371" s="1"/>
  <c r="E377" s="1"/>
  <c r="M358"/>
  <c r="M359" s="1"/>
  <c r="L358"/>
  <c r="L359" s="1"/>
  <c r="J358"/>
  <c r="J359" s="1"/>
  <c r="I358"/>
  <c r="I359" s="1"/>
  <c r="G358"/>
  <c r="G359" s="1"/>
  <c r="F358"/>
  <c r="F359" s="1"/>
  <c r="D358"/>
  <c r="C358"/>
  <c r="P357"/>
  <c r="O357"/>
  <c r="Q357" s="1"/>
  <c r="N357"/>
  <c r="K357"/>
  <c r="H357"/>
  <c r="E357"/>
  <c r="P356"/>
  <c r="O356"/>
  <c r="Q356" s="1"/>
  <c r="N356"/>
  <c r="K356"/>
  <c r="H356"/>
  <c r="E356"/>
  <c r="P355"/>
  <c r="P358" s="1"/>
  <c r="O355"/>
  <c r="O358" s="1"/>
  <c r="N355"/>
  <c r="N358" s="1"/>
  <c r="K355"/>
  <c r="K358" s="1"/>
  <c r="H355"/>
  <c r="H358" s="1"/>
  <c r="E355"/>
  <c r="E358" s="1"/>
  <c r="M353"/>
  <c r="L353"/>
  <c r="J353"/>
  <c r="I353"/>
  <c r="G353"/>
  <c r="F353"/>
  <c r="D353"/>
  <c r="C353"/>
  <c r="P352"/>
  <c r="O352"/>
  <c r="Q352" s="1"/>
  <c r="N352"/>
  <c r="K352"/>
  <c r="H352"/>
  <c r="E352"/>
  <c r="P351"/>
  <c r="O351"/>
  <c r="Q351" s="1"/>
  <c r="N351"/>
  <c r="K351"/>
  <c r="H351"/>
  <c r="E351"/>
  <c r="P350"/>
  <c r="P353" s="1"/>
  <c r="O350"/>
  <c r="O353" s="1"/>
  <c r="N350"/>
  <c r="N353" s="1"/>
  <c r="K350"/>
  <c r="K353" s="1"/>
  <c r="H350"/>
  <c r="H353" s="1"/>
  <c r="E350"/>
  <c r="E353" s="1"/>
  <c r="M346"/>
  <c r="L346"/>
  <c r="J346"/>
  <c r="I346"/>
  <c r="G346"/>
  <c r="F346"/>
  <c r="D346"/>
  <c r="C346"/>
  <c r="P345"/>
  <c r="P346" s="1"/>
  <c r="O345"/>
  <c r="Q345" s="1"/>
  <c r="Q346" s="1"/>
  <c r="N345"/>
  <c r="N346" s="1"/>
  <c r="K345"/>
  <c r="K346" s="1"/>
  <c r="H345"/>
  <c r="H346" s="1"/>
  <c r="E345"/>
  <c r="E346" s="1"/>
  <c r="M343"/>
  <c r="M347" s="1"/>
  <c r="M360" s="1"/>
  <c r="L343"/>
  <c r="L347" s="1"/>
  <c r="L360" s="1"/>
  <c r="J343"/>
  <c r="J347" s="1"/>
  <c r="J360" s="1"/>
  <c r="I343"/>
  <c r="I347" s="1"/>
  <c r="I360" s="1"/>
  <c r="G343"/>
  <c r="G347" s="1"/>
  <c r="G360" s="1"/>
  <c r="F343"/>
  <c r="F347" s="1"/>
  <c r="F360" s="1"/>
  <c r="D343"/>
  <c r="D347" s="1"/>
  <c r="C343"/>
  <c r="C347" s="1"/>
  <c r="P342"/>
  <c r="O342"/>
  <c r="N342"/>
  <c r="K342"/>
  <c r="H342"/>
  <c r="E342"/>
  <c r="P341"/>
  <c r="O341"/>
  <c r="N341"/>
  <c r="K341"/>
  <c r="H341"/>
  <c r="E341"/>
  <c r="P340"/>
  <c r="O340"/>
  <c r="N340"/>
  <c r="K340"/>
  <c r="H340"/>
  <c r="E340"/>
  <c r="P339"/>
  <c r="O339"/>
  <c r="N339"/>
  <c r="K339"/>
  <c r="H339"/>
  <c r="E339"/>
  <c r="Q338"/>
  <c r="N338"/>
  <c r="K338"/>
  <c r="H338"/>
  <c r="E338"/>
  <c r="P337"/>
  <c r="O337"/>
  <c r="Q337" s="1"/>
  <c r="N337"/>
  <c r="K337"/>
  <c r="H337"/>
  <c r="E337"/>
  <c r="P336"/>
  <c r="O336"/>
  <c r="Q336" s="1"/>
  <c r="N336"/>
  <c r="K336"/>
  <c r="H336"/>
  <c r="E336"/>
  <c r="P335"/>
  <c r="O335"/>
  <c r="O343" s="1"/>
  <c r="N335"/>
  <c r="N343" s="1"/>
  <c r="N347" s="1"/>
  <c r="K335"/>
  <c r="K343" s="1"/>
  <c r="K347" s="1"/>
  <c r="H335"/>
  <c r="H343" s="1"/>
  <c r="H347" s="1"/>
  <c r="E335"/>
  <c r="E343" s="1"/>
  <c r="E347" s="1"/>
  <c r="M329"/>
  <c r="M330" s="1"/>
  <c r="L329"/>
  <c r="L330" s="1"/>
  <c r="J329"/>
  <c r="J330" s="1"/>
  <c r="I329"/>
  <c r="I330" s="1"/>
  <c r="G329"/>
  <c r="G330" s="1"/>
  <c r="F329"/>
  <c r="F330" s="1"/>
  <c r="D329"/>
  <c r="D330" s="1"/>
  <c r="C329"/>
  <c r="C330" s="1"/>
  <c r="P328"/>
  <c r="O328"/>
  <c r="Q328" s="1"/>
  <c r="N328"/>
  <c r="K328"/>
  <c r="H328"/>
  <c r="E328"/>
  <c r="P327"/>
  <c r="O327"/>
  <c r="Q327" s="1"/>
  <c r="N327"/>
  <c r="K327"/>
  <c r="H327"/>
  <c r="E327"/>
  <c r="P326"/>
  <c r="O326"/>
  <c r="Q326" s="1"/>
  <c r="N326"/>
  <c r="K326"/>
  <c r="H326"/>
  <c r="E326"/>
  <c r="P325"/>
  <c r="O325"/>
  <c r="Q325" s="1"/>
  <c r="N325"/>
  <c r="K325"/>
  <c r="H325"/>
  <c r="E325"/>
  <c r="P324"/>
  <c r="P329" s="1"/>
  <c r="P330" s="1"/>
  <c r="O324"/>
  <c r="O329" s="1"/>
  <c r="O330" s="1"/>
  <c r="N324"/>
  <c r="N329" s="1"/>
  <c r="N330" s="1"/>
  <c r="K324"/>
  <c r="K329" s="1"/>
  <c r="K330" s="1"/>
  <c r="H324"/>
  <c r="H329" s="1"/>
  <c r="H330" s="1"/>
  <c r="E324"/>
  <c r="E329" s="1"/>
  <c r="E330" s="1"/>
  <c r="M320"/>
  <c r="M321" s="1"/>
  <c r="M331" s="1"/>
  <c r="L320"/>
  <c r="L321" s="1"/>
  <c r="L331" s="1"/>
  <c r="J320"/>
  <c r="J321" s="1"/>
  <c r="J331" s="1"/>
  <c r="I320"/>
  <c r="I321" s="1"/>
  <c r="I331" s="1"/>
  <c r="G320"/>
  <c r="G321" s="1"/>
  <c r="G331" s="1"/>
  <c r="F320"/>
  <c r="F321" s="1"/>
  <c r="F331" s="1"/>
  <c r="D320"/>
  <c r="C320"/>
  <c r="P319"/>
  <c r="O319"/>
  <c r="Q319" s="1"/>
  <c r="N319"/>
  <c r="K319"/>
  <c r="H319"/>
  <c r="E319"/>
  <c r="P318"/>
  <c r="O318"/>
  <c r="Q318" s="1"/>
  <c r="N318"/>
  <c r="K318"/>
  <c r="H318"/>
  <c r="E318"/>
  <c r="P317"/>
  <c r="O317"/>
  <c r="Q317" s="1"/>
  <c r="N317"/>
  <c r="K317"/>
  <c r="H317"/>
  <c r="E317"/>
  <c r="P316"/>
  <c r="O316"/>
  <c r="Q316" s="1"/>
  <c r="N316"/>
  <c r="K316"/>
  <c r="H316"/>
  <c r="E316"/>
  <c r="Q315"/>
  <c r="N315"/>
  <c r="K315"/>
  <c r="H315"/>
  <c r="E315"/>
  <c r="P314"/>
  <c r="P320" s="1"/>
  <c r="O314"/>
  <c r="N314"/>
  <c r="N320" s="1"/>
  <c r="K314"/>
  <c r="K320" s="1"/>
  <c r="H314"/>
  <c r="H320" s="1"/>
  <c r="E314"/>
  <c r="E320" s="1"/>
  <c r="M312"/>
  <c r="L312"/>
  <c r="J312"/>
  <c r="I312"/>
  <c r="G312"/>
  <c r="F312"/>
  <c r="D312"/>
  <c r="C312"/>
  <c r="P311"/>
  <c r="O311"/>
  <c r="Q311" s="1"/>
  <c r="N311"/>
  <c r="K311"/>
  <c r="H311"/>
  <c r="E311"/>
  <c r="P310"/>
  <c r="O310"/>
  <c r="Q310" s="1"/>
  <c r="N310"/>
  <c r="K310"/>
  <c r="H310"/>
  <c r="E310"/>
  <c r="P309"/>
  <c r="O309"/>
  <c r="Q309" s="1"/>
  <c r="N309"/>
  <c r="K309"/>
  <c r="H309"/>
  <c r="E309"/>
  <c r="P308"/>
  <c r="O308"/>
  <c r="Q308" s="1"/>
  <c r="N308"/>
  <c r="K308"/>
  <c r="H308"/>
  <c r="E308"/>
  <c r="P307"/>
  <c r="P312" s="1"/>
  <c r="O307"/>
  <c r="O312" s="1"/>
  <c r="N307"/>
  <c r="N312" s="1"/>
  <c r="K307"/>
  <c r="K312" s="1"/>
  <c r="H307"/>
  <c r="H312" s="1"/>
  <c r="E307"/>
  <c r="E312" s="1"/>
  <c r="M301"/>
  <c r="L301"/>
  <c r="J301"/>
  <c r="I301"/>
  <c r="G301"/>
  <c r="F301"/>
  <c r="D301"/>
  <c r="C301"/>
  <c r="P300"/>
  <c r="O300"/>
  <c r="Q300" s="1"/>
  <c r="N300"/>
  <c r="K300"/>
  <c r="H300"/>
  <c r="E300"/>
  <c r="P299"/>
  <c r="O299"/>
  <c r="Q299" s="1"/>
  <c r="N299"/>
  <c r="K299"/>
  <c r="H299"/>
  <c r="E299"/>
  <c r="P298"/>
  <c r="O298"/>
  <c r="Q298" s="1"/>
  <c r="N298"/>
  <c r="K298"/>
  <c r="H298"/>
  <c r="E298"/>
  <c r="P297"/>
  <c r="O297"/>
  <c r="Q297" s="1"/>
  <c r="N297"/>
  <c r="K297"/>
  <c r="H297"/>
  <c r="E297"/>
  <c r="P296"/>
  <c r="O296"/>
  <c r="Q296" s="1"/>
  <c r="N296"/>
  <c r="K296"/>
  <c r="H296"/>
  <c r="E296"/>
  <c r="P295"/>
  <c r="O295"/>
  <c r="Q295" s="1"/>
  <c r="N295"/>
  <c r="K295"/>
  <c r="H295"/>
  <c r="E295"/>
  <c r="P294"/>
  <c r="O294"/>
  <c r="Q294" s="1"/>
  <c r="N294"/>
  <c r="K294"/>
  <c r="H294"/>
  <c r="E294"/>
  <c r="P293"/>
  <c r="O293"/>
  <c r="Q293" s="1"/>
  <c r="N293"/>
  <c r="K293"/>
  <c r="H293"/>
  <c r="E293"/>
  <c r="P292"/>
  <c r="P301" s="1"/>
  <c r="O292"/>
  <c r="O301" s="1"/>
  <c r="N292"/>
  <c r="N301" s="1"/>
  <c r="K292"/>
  <c r="K301" s="1"/>
  <c r="H292"/>
  <c r="H301" s="1"/>
  <c r="E292"/>
  <c r="E301" s="1"/>
  <c r="M290"/>
  <c r="M302" s="1"/>
  <c r="M303" s="1"/>
  <c r="L290"/>
  <c r="L302" s="1"/>
  <c r="L303" s="1"/>
  <c r="J290"/>
  <c r="J302" s="1"/>
  <c r="J303" s="1"/>
  <c r="I290"/>
  <c r="I302" s="1"/>
  <c r="I303" s="1"/>
  <c r="G290"/>
  <c r="G302" s="1"/>
  <c r="G303" s="1"/>
  <c r="F290"/>
  <c r="F302" s="1"/>
  <c r="F303" s="1"/>
  <c r="D290"/>
  <c r="D302" s="1"/>
  <c r="D303" s="1"/>
  <c r="C290"/>
  <c r="C302" s="1"/>
  <c r="C303" s="1"/>
  <c r="P289"/>
  <c r="O289"/>
  <c r="Q289" s="1"/>
  <c r="N289"/>
  <c r="K289"/>
  <c r="H289"/>
  <c r="E289"/>
  <c r="P288"/>
  <c r="O288"/>
  <c r="Q288" s="1"/>
  <c r="N288"/>
  <c r="K288"/>
  <c r="H288"/>
  <c r="E288"/>
  <c r="P287"/>
  <c r="O287"/>
  <c r="Q287" s="1"/>
  <c r="N287"/>
  <c r="K287"/>
  <c r="H287"/>
  <c r="E287"/>
  <c r="P286"/>
  <c r="O286"/>
  <c r="Q286" s="1"/>
  <c r="N286"/>
  <c r="K286"/>
  <c r="H286"/>
  <c r="E286"/>
  <c r="P285"/>
  <c r="O285"/>
  <c r="Q285" s="1"/>
  <c r="N285"/>
  <c r="K285"/>
  <c r="H285"/>
  <c r="E285"/>
  <c r="P284"/>
  <c r="O284"/>
  <c r="Q284" s="1"/>
  <c r="N284"/>
  <c r="K284"/>
  <c r="H284"/>
  <c r="E284"/>
  <c r="P283"/>
  <c r="O283"/>
  <c r="Q283" s="1"/>
  <c r="N283"/>
  <c r="K283"/>
  <c r="H283"/>
  <c r="E283"/>
  <c r="P282"/>
  <c r="O282"/>
  <c r="Q282" s="1"/>
  <c r="N282"/>
  <c r="K282"/>
  <c r="H282"/>
  <c r="E282"/>
  <c r="P281"/>
  <c r="O281"/>
  <c r="Q281" s="1"/>
  <c r="N281"/>
  <c r="K281"/>
  <c r="H281"/>
  <c r="E281"/>
  <c r="P280"/>
  <c r="O280"/>
  <c r="Q280" s="1"/>
  <c r="N280"/>
  <c r="K280"/>
  <c r="H280"/>
  <c r="E280"/>
  <c r="P279"/>
  <c r="O279"/>
  <c r="Q279" s="1"/>
  <c r="N279"/>
  <c r="K279"/>
  <c r="H279"/>
  <c r="E279"/>
  <c r="P278"/>
  <c r="P290" s="1"/>
  <c r="P302" s="1"/>
  <c r="P303" s="1"/>
  <c r="O278"/>
  <c r="O290" s="1"/>
  <c r="O302" s="1"/>
  <c r="O303" s="1"/>
  <c r="N278"/>
  <c r="N290" s="1"/>
  <c r="N302" s="1"/>
  <c r="N303" s="1"/>
  <c r="K278"/>
  <c r="K290" s="1"/>
  <c r="K302" s="1"/>
  <c r="K303" s="1"/>
  <c r="H278"/>
  <c r="H290" s="1"/>
  <c r="H302" s="1"/>
  <c r="H303" s="1"/>
  <c r="E278"/>
  <c r="E290" s="1"/>
  <c r="E302" s="1"/>
  <c r="E303" s="1"/>
  <c r="M267"/>
  <c r="L267"/>
  <c r="J267"/>
  <c r="I267"/>
  <c r="G267"/>
  <c r="F267"/>
  <c r="D267"/>
  <c r="C267"/>
  <c r="P266"/>
  <c r="P267" s="1"/>
  <c r="O266"/>
  <c r="Q266" s="1"/>
  <c r="Q267" s="1"/>
  <c r="N266"/>
  <c r="N267" s="1"/>
  <c r="K266"/>
  <c r="K267" s="1"/>
  <c r="H266"/>
  <c r="H267" s="1"/>
  <c r="E266"/>
  <c r="E267" s="1"/>
  <c r="M264"/>
  <c r="L264"/>
  <c r="J264"/>
  <c r="I264"/>
  <c r="G264"/>
  <c r="F264"/>
  <c r="D264"/>
  <c r="C264"/>
  <c r="P263"/>
  <c r="O263"/>
  <c r="Q263" s="1"/>
  <c r="N263"/>
  <c r="K263"/>
  <c r="H263"/>
  <c r="E263"/>
  <c r="P262"/>
  <c r="O262"/>
  <c r="Q262" s="1"/>
  <c r="N262"/>
  <c r="K262"/>
  <c r="H262"/>
  <c r="E262"/>
  <c r="P261"/>
  <c r="O261"/>
  <c r="Q261" s="1"/>
  <c r="N261"/>
  <c r="K261"/>
  <c r="H261"/>
  <c r="E261"/>
  <c r="P260"/>
  <c r="O260"/>
  <c r="Q260" s="1"/>
  <c r="N260"/>
  <c r="K260"/>
  <c r="H260"/>
  <c r="E260"/>
  <c r="P259"/>
  <c r="P264" s="1"/>
  <c r="O259"/>
  <c r="Q259" s="1"/>
  <c r="Q264" s="1"/>
  <c r="N259"/>
  <c r="N264" s="1"/>
  <c r="K259"/>
  <c r="K264" s="1"/>
  <c r="H259"/>
  <c r="H264" s="1"/>
  <c r="E259"/>
  <c r="E264" s="1"/>
  <c r="M257"/>
  <c r="M268" s="1"/>
  <c r="M274" s="1"/>
  <c r="L257"/>
  <c r="L268" s="1"/>
  <c r="L274" s="1"/>
  <c r="J257"/>
  <c r="J268" s="1"/>
  <c r="J274" s="1"/>
  <c r="I257"/>
  <c r="I268" s="1"/>
  <c r="I274" s="1"/>
  <c r="G257"/>
  <c r="G268" s="1"/>
  <c r="G274" s="1"/>
  <c r="F257"/>
  <c r="F268" s="1"/>
  <c r="F274" s="1"/>
  <c r="D257"/>
  <c r="D268" s="1"/>
  <c r="D274" s="1"/>
  <c r="C257"/>
  <c r="C268" s="1"/>
  <c r="C274" s="1"/>
  <c r="P256"/>
  <c r="O256"/>
  <c r="Q256" s="1"/>
  <c r="N256"/>
  <c r="K256"/>
  <c r="H256"/>
  <c r="E256"/>
  <c r="P255"/>
  <c r="O255"/>
  <c r="Q255" s="1"/>
  <c r="N255"/>
  <c r="K255"/>
  <c r="H255"/>
  <c r="E255"/>
  <c r="P254"/>
  <c r="O254"/>
  <c r="Q254" s="1"/>
  <c r="N254"/>
  <c r="K254"/>
  <c r="H254"/>
  <c r="E254"/>
  <c r="P253"/>
  <c r="O253"/>
  <c r="Q253" s="1"/>
  <c r="N253"/>
  <c r="K253"/>
  <c r="H253"/>
  <c r="E253"/>
  <c r="P252"/>
  <c r="O252"/>
  <c r="Q252" s="1"/>
  <c r="N252"/>
  <c r="K252"/>
  <c r="H252"/>
  <c r="E252"/>
  <c r="P251"/>
  <c r="O251"/>
  <c r="Q251" s="1"/>
  <c r="N251"/>
  <c r="K251"/>
  <c r="H251"/>
  <c r="E251"/>
  <c r="P250"/>
  <c r="O250"/>
  <c r="Q250" s="1"/>
  <c r="N250"/>
  <c r="K250"/>
  <c r="H250"/>
  <c r="E250"/>
  <c r="P249"/>
  <c r="O249"/>
  <c r="Q249" s="1"/>
  <c r="N249"/>
  <c r="K249"/>
  <c r="H249"/>
  <c r="E249"/>
  <c r="P248"/>
  <c r="O248"/>
  <c r="Q248" s="1"/>
  <c r="N248"/>
  <c r="K248"/>
  <c r="H248"/>
  <c r="E248"/>
  <c r="P247"/>
  <c r="O247"/>
  <c r="Q247" s="1"/>
  <c r="N247"/>
  <c r="K247"/>
  <c r="H247"/>
  <c r="E247"/>
  <c r="P246"/>
  <c r="O246"/>
  <c r="Q246" s="1"/>
  <c r="N246"/>
  <c r="K246"/>
  <c r="H246"/>
  <c r="E246"/>
  <c r="P245"/>
  <c r="P257" s="1"/>
  <c r="P268" s="1"/>
  <c r="P274" s="1"/>
  <c r="O245"/>
  <c r="O257" s="1"/>
  <c r="N245"/>
  <c r="N257" s="1"/>
  <c r="N268" s="1"/>
  <c r="N274" s="1"/>
  <c r="K245"/>
  <c r="K257" s="1"/>
  <c r="K268" s="1"/>
  <c r="K274" s="1"/>
  <c r="H245"/>
  <c r="H257" s="1"/>
  <c r="H268" s="1"/>
  <c r="H274" s="1"/>
  <c r="E245"/>
  <c r="E257" s="1"/>
  <c r="E268" s="1"/>
  <c r="E274" s="1"/>
  <c r="M236"/>
  <c r="L236"/>
  <c r="J236"/>
  <c r="I236"/>
  <c r="G236"/>
  <c r="F236"/>
  <c r="D236"/>
  <c r="C236"/>
  <c r="P235"/>
  <c r="O235"/>
  <c r="Q235" s="1"/>
  <c r="N235"/>
  <c r="K235"/>
  <c r="H235"/>
  <c r="E235"/>
  <c r="P234"/>
  <c r="O234"/>
  <c r="Q234" s="1"/>
  <c r="N234"/>
  <c r="K234"/>
  <c r="H234"/>
  <c r="E234"/>
  <c r="P233"/>
  <c r="O233"/>
  <c r="Q233" s="1"/>
  <c r="N233"/>
  <c r="K233"/>
  <c r="H233"/>
  <c r="E233"/>
  <c r="P232"/>
  <c r="O232"/>
  <c r="Q232" s="1"/>
  <c r="N232"/>
  <c r="K232"/>
  <c r="H232"/>
  <c r="E232"/>
  <c r="P231"/>
  <c r="O231"/>
  <c r="Q231" s="1"/>
  <c r="N231"/>
  <c r="K231"/>
  <c r="H231"/>
  <c r="E231"/>
  <c r="P230"/>
  <c r="O230"/>
  <c r="Q230" s="1"/>
  <c r="N230"/>
  <c r="K230"/>
  <c r="H230"/>
  <c r="E230"/>
  <c r="P229"/>
  <c r="O229"/>
  <c r="Q229" s="1"/>
  <c r="N229"/>
  <c r="K229"/>
  <c r="H229"/>
  <c r="E229"/>
  <c r="P228"/>
  <c r="P236" s="1"/>
  <c r="O228"/>
  <c r="O236" s="1"/>
  <c r="N228"/>
  <c r="N236" s="1"/>
  <c r="K228"/>
  <c r="K236" s="1"/>
  <c r="H228"/>
  <c r="H236" s="1"/>
  <c r="E228"/>
  <c r="E236" s="1"/>
  <c r="M226"/>
  <c r="M240" s="1"/>
  <c r="L226"/>
  <c r="L240" s="1"/>
  <c r="J226"/>
  <c r="J240" s="1"/>
  <c r="I226"/>
  <c r="I240" s="1"/>
  <c r="G226"/>
  <c r="G240" s="1"/>
  <c r="F226"/>
  <c r="F240" s="1"/>
  <c r="D226"/>
  <c r="D240" s="1"/>
  <c r="C226"/>
  <c r="C240" s="1"/>
  <c r="P225"/>
  <c r="O225"/>
  <c r="Q225" s="1"/>
  <c r="N225"/>
  <c r="K225"/>
  <c r="H225"/>
  <c r="E225"/>
  <c r="P224"/>
  <c r="O224"/>
  <c r="Q224" s="1"/>
  <c r="N224"/>
  <c r="K224"/>
  <c r="H224"/>
  <c r="E224"/>
  <c r="P223"/>
  <c r="O223"/>
  <c r="Q223" s="1"/>
  <c r="N223"/>
  <c r="K223"/>
  <c r="H223"/>
  <c r="E223"/>
  <c r="P222"/>
  <c r="O222"/>
  <c r="Q222" s="1"/>
  <c r="N222"/>
  <c r="K222"/>
  <c r="H222"/>
  <c r="E222"/>
  <c r="P221"/>
  <c r="O221"/>
  <c r="Q221" s="1"/>
  <c r="N221"/>
  <c r="K221"/>
  <c r="H221"/>
  <c r="E221"/>
  <c r="P220"/>
  <c r="O220"/>
  <c r="Q220" s="1"/>
  <c r="N220"/>
  <c r="K220"/>
  <c r="H220"/>
  <c r="E220"/>
  <c r="P219"/>
  <c r="O219"/>
  <c r="Q219" s="1"/>
  <c r="N219"/>
  <c r="K219"/>
  <c r="H219"/>
  <c r="E219"/>
  <c r="P218"/>
  <c r="O218"/>
  <c r="Q218" s="1"/>
  <c r="N218"/>
  <c r="K218"/>
  <c r="H218"/>
  <c r="E218"/>
  <c r="P217"/>
  <c r="O217"/>
  <c r="Q217" s="1"/>
  <c r="N217"/>
  <c r="K217"/>
  <c r="H217"/>
  <c r="E217"/>
  <c r="P216"/>
  <c r="O216"/>
  <c r="Q216" s="1"/>
  <c r="N216"/>
  <c r="K216"/>
  <c r="H216"/>
  <c r="E216"/>
  <c r="P215"/>
  <c r="O215"/>
  <c r="Q215" s="1"/>
  <c r="N215"/>
  <c r="K215"/>
  <c r="H215"/>
  <c r="E215"/>
  <c r="P214"/>
  <c r="P226" s="1"/>
  <c r="P240" s="1"/>
  <c r="O214"/>
  <c r="O226" s="1"/>
  <c r="O240" s="1"/>
  <c r="N214"/>
  <c r="N226" s="1"/>
  <c r="N240" s="1"/>
  <c r="K214"/>
  <c r="K226" s="1"/>
  <c r="K240" s="1"/>
  <c r="H214"/>
  <c r="H226" s="1"/>
  <c r="H240" s="1"/>
  <c r="E214"/>
  <c r="E226" s="1"/>
  <c r="E240" s="1"/>
  <c r="Q213"/>
  <c r="N213"/>
  <c r="K213"/>
  <c r="H213"/>
  <c r="E213"/>
  <c r="Q212"/>
  <c r="N212"/>
  <c r="K212"/>
  <c r="H212"/>
  <c r="E212"/>
  <c r="Q211"/>
  <c r="N211"/>
  <c r="K211"/>
  <c r="H211"/>
  <c r="E211"/>
  <c r="Q210"/>
  <c r="N210"/>
  <c r="K210"/>
  <c r="H210"/>
  <c r="E210"/>
  <c r="M206"/>
  <c r="L206"/>
  <c r="J206"/>
  <c r="I206"/>
  <c r="H206"/>
  <c r="G206"/>
  <c r="F206"/>
  <c r="D206"/>
  <c r="C206"/>
  <c r="P205"/>
  <c r="P206" s="1"/>
  <c r="O205"/>
  <c r="O206" s="1"/>
  <c r="N205"/>
  <c r="N206" s="1"/>
  <c r="K205"/>
  <c r="K206" s="1"/>
  <c r="H205"/>
  <c r="E205"/>
  <c r="E206" s="1"/>
  <c r="N203"/>
  <c r="M203"/>
  <c r="L203"/>
  <c r="J203"/>
  <c r="I203"/>
  <c r="H203"/>
  <c r="G203"/>
  <c r="F203"/>
  <c r="D203"/>
  <c r="C203"/>
  <c r="P202"/>
  <c r="P203" s="1"/>
  <c r="O202"/>
  <c r="Q202" s="1"/>
  <c r="Q203" s="1"/>
  <c r="N202"/>
  <c r="K202"/>
  <c r="K203" s="1"/>
  <c r="H202"/>
  <c r="E202"/>
  <c r="E203" s="1"/>
  <c r="M200"/>
  <c r="L200"/>
  <c r="J200"/>
  <c r="I200"/>
  <c r="G200"/>
  <c r="F200"/>
  <c r="D200"/>
  <c r="C200"/>
  <c r="P199"/>
  <c r="O199"/>
  <c r="Q199" s="1"/>
  <c r="N199"/>
  <c r="K199"/>
  <c r="H199"/>
  <c r="E199"/>
  <c r="P198"/>
  <c r="O198"/>
  <c r="Q198" s="1"/>
  <c r="N198"/>
  <c r="K198"/>
  <c r="H198"/>
  <c r="E198"/>
  <c r="P197"/>
  <c r="O197"/>
  <c r="Q197" s="1"/>
  <c r="N197"/>
  <c r="K197"/>
  <c r="H197"/>
  <c r="E197"/>
  <c r="P196"/>
  <c r="O196"/>
  <c r="Q196" s="1"/>
  <c r="N196"/>
  <c r="K196"/>
  <c r="H196"/>
  <c r="E196"/>
  <c r="P195"/>
  <c r="O195"/>
  <c r="Q195" s="1"/>
  <c r="N195"/>
  <c r="K195"/>
  <c r="H195"/>
  <c r="E195"/>
  <c r="P194"/>
  <c r="O194"/>
  <c r="Q194" s="1"/>
  <c r="N194"/>
  <c r="K194"/>
  <c r="H194"/>
  <c r="E194"/>
  <c r="P193"/>
  <c r="O193"/>
  <c r="Q193" s="1"/>
  <c r="N193"/>
  <c r="K193"/>
  <c r="H193"/>
  <c r="E193"/>
  <c r="P192"/>
  <c r="P200" s="1"/>
  <c r="O192"/>
  <c r="O200" s="1"/>
  <c r="N192"/>
  <c r="N200" s="1"/>
  <c r="K192"/>
  <c r="K200" s="1"/>
  <c r="H192"/>
  <c r="H200" s="1"/>
  <c r="E192"/>
  <c r="E200" s="1"/>
  <c r="M190"/>
  <c r="L190"/>
  <c r="J190"/>
  <c r="I190"/>
  <c r="G190"/>
  <c r="F190"/>
  <c r="D190"/>
  <c r="C190"/>
  <c r="P189"/>
  <c r="O189"/>
  <c r="N189"/>
  <c r="K189"/>
  <c r="H189"/>
  <c r="E189"/>
  <c r="P188"/>
  <c r="O188"/>
  <c r="N188"/>
  <c r="K188"/>
  <c r="K190" s="1"/>
  <c r="H188"/>
  <c r="E188"/>
  <c r="P187"/>
  <c r="P190" s="1"/>
  <c r="O187"/>
  <c r="N187"/>
  <c r="N190" s="1"/>
  <c r="K187"/>
  <c r="H187"/>
  <c r="H190" s="1"/>
  <c r="E187"/>
  <c r="M185"/>
  <c r="L185"/>
  <c r="J185"/>
  <c r="I185"/>
  <c r="G185"/>
  <c r="F185"/>
  <c r="D185"/>
  <c r="C185"/>
  <c r="P184"/>
  <c r="O184"/>
  <c r="Q184" s="1"/>
  <c r="N184"/>
  <c r="K184"/>
  <c r="H184"/>
  <c r="E184"/>
  <c r="P183"/>
  <c r="O183"/>
  <c r="Q183" s="1"/>
  <c r="N183"/>
  <c r="K183"/>
  <c r="H183"/>
  <c r="E183"/>
  <c r="P182"/>
  <c r="O182"/>
  <c r="Q182" s="1"/>
  <c r="N182"/>
  <c r="K182"/>
  <c r="H182"/>
  <c r="E182"/>
  <c r="P181"/>
  <c r="O181"/>
  <c r="Q181" s="1"/>
  <c r="N181"/>
  <c r="K181"/>
  <c r="H181"/>
  <c r="E181"/>
  <c r="P180"/>
  <c r="O180"/>
  <c r="Q180" s="1"/>
  <c r="N180"/>
  <c r="K180"/>
  <c r="H180"/>
  <c r="E180"/>
  <c r="P179"/>
  <c r="O179"/>
  <c r="Q179" s="1"/>
  <c r="N179"/>
  <c r="K179"/>
  <c r="H179"/>
  <c r="E179"/>
  <c r="P178"/>
  <c r="O178"/>
  <c r="Q178" s="1"/>
  <c r="N178"/>
  <c r="K178"/>
  <c r="H178"/>
  <c r="E178"/>
  <c r="P177"/>
  <c r="O177"/>
  <c r="Q177" s="1"/>
  <c r="N177"/>
  <c r="K177"/>
  <c r="H177"/>
  <c r="E177"/>
  <c r="P176"/>
  <c r="O176"/>
  <c r="Q176" s="1"/>
  <c r="N176"/>
  <c r="K176"/>
  <c r="H176"/>
  <c r="E176"/>
  <c r="P175"/>
  <c r="O175"/>
  <c r="Q175" s="1"/>
  <c r="N175"/>
  <c r="K175"/>
  <c r="H175"/>
  <c r="E175"/>
  <c r="P174"/>
  <c r="P185" s="1"/>
  <c r="O174"/>
  <c r="O185" s="1"/>
  <c r="N174"/>
  <c r="N185" s="1"/>
  <c r="K174"/>
  <c r="K185" s="1"/>
  <c r="H174"/>
  <c r="H185" s="1"/>
  <c r="E174"/>
  <c r="E185" s="1"/>
  <c r="M172"/>
  <c r="M207" s="1"/>
  <c r="M241" s="1"/>
  <c r="L172"/>
  <c r="L207" s="1"/>
  <c r="L241" s="1"/>
  <c r="J172"/>
  <c r="J207" s="1"/>
  <c r="J241" s="1"/>
  <c r="I172"/>
  <c r="I207" s="1"/>
  <c r="I241" s="1"/>
  <c r="G172"/>
  <c r="G207" s="1"/>
  <c r="G241" s="1"/>
  <c r="F172"/>
  <c r="F207" s="1"/>
  <c r="F241" s="1"/>
  <c r="D172"/>
  <c r="D207" s="1"/>
  <c r="D241" s="1"/>
  <c r="C172"/>
  <c r="C207" s="1"/>
  <c r="C241" s="1"/>
  <c r="P171"/>
  <c r="O171"/>
  <c r="Q171" s="1"/>
  <c r="N171"/>
  <c r="K171"/>
  <c r="H171"/>
  <c r="E171"/>
  <c r="P170"/>
  <c r="O170"/>
  <c r="Q170" s="1"/>
  <c r="N170"/>
  <c r="K170"/>
  <c r="H170"/>
  <c r="E170"/>
  <c r="P169"/>
  <c r="O169"/>
  <c r="Q169" s="1"/>
  <c r="N169"/>
  <c r="K169"/>
  <c r="H169"/>
  <c r="E169"/>
  <c r="P168"/>
  <c r="O168"/>
  <c r="Q168" s="1"/>
  <c r="N168"/>
  <c r="K168"/>
  <c r="H168"/>
  <c r="E168"/>
  <c r="P167"/>
  <c r="O167"/>
  <c r="Q167" s="1"/>
  <c r="N167"/>
  <c r="K167"/>
  <c r="H167"/>
  <c r="E167"/>
  <c r="P166"/>
  <c r="O166"/>
  <c r="Q166" s="1"/>
  <c r="N166"/>
  <c r="K166"/>
  <c r="H166"/>
  <c r="E166"/>
  <c r="P165"/>
  <c r="O165"/>
  <c r="Q165" s="1"/>
  <c r="N165"/>
  <c r="K165"/>
  <c r="H165"/>
  <c r="E165"/>
  <c r="P164"/>
  <c r="O164"/>
  <c r="Q164" s="1"/>
  <c r="N164"/>
  <c r="K164"/>
  <c r="H164"/>
  <c r="E164"/>
  <c r="P163"/>
  <c r="O163"/>
  <c r="Q163" s="1"/>
  <c r="N163"/>
  <c r="K163"/>
  <c r="H163"/>
  <c r="E163"/>
  <c r="P162"/>
  <c r="O162"/>
  <c r="Q162" s="1"/>
  <c r="N162"/>
  <c r="K162"/>
  <c r="H162"/>
  <c r="E162"/>
  <c r="P161"/>
  <c r="O161"/>
  <c r="Q161" s="1"/>
  <c r="N161"/>
  <c r="K161"/>
  <c r="H161"/>
  <c r="E161"/>
  <c r="P160"/>
  <c r="O160"/>
  <c r="Q160" s="1"/>
  <c r="N160"/>
  <c r="K160"/>
  <c r="H160"/>
  <c r="E160"/>
  <c r="P159"/>
  <c r="P172" s="1"/>
  <c r="O159"/>
  <c r="O172" s="1"/>
  <c r="N159"/>
  <c r="N172" s="1"/>
  <c r="N207" s="1"/>
  <c r="N241" s="1"/>
  <c r="K159"/>
  <c r="K172" s="1"/>
  <c r="K207" s="1"/>
  <c r="K241" s="1"/>
  <c r="H159"/>
  <c r="H172" s="1"/>
  <c r="H207" s="1"/>
  <c r="H241" s="1"/>
  <c r="E159"/>
  <c r="E172" s="1"/>
  <c r="M153"/>
  <c r="M154" s="1"/>
  <c r="L153"/>
  <c r="L154" s="1"/>
  <c r="J153"/>
  <c r="J154" s="1"/>
  <c r="I153"/>
  <c r="I154" s="1"/>
  <c r="G153"/>
  <c r="G154" s="1"/>
  <c r="F153"/>
  <c r="F154" s="1"/>
  <c r="D153"/>
  <c r="D154" s="1"/>
  <c r="C153"/>
  <c r="C154" s="1"/>
  <c r="Q152"/>
  <c r="N152"/>
  <c r="K152"/>
  <c r="H152"/>
  <c r="E152"/>
  <c r="P151"/>
  <c r="O151"/>
  <c r="Q151" s="1"/>
  <c r="N151"/>
  <c r="K151"/>
  <c r="H151"/>
  <c r="E151"/>
  <c r="P150"/>
  <c r="O150"/>
  <c r="Q150" s="1"/>
  <c r="N150"/>
  <c r="K150"/>
  <c r="H150"/>
  <c r="E150"/>
  <c r="P149"/>
  <c r="O149"/>
  <c r="Q149" s="1"/>
  <c r="N149"/>
  <c r="K149"/>
  <c r="H149"/>
  <c r="E149"/>
  <c r="P148"/>
  <c r="O148"/>
  <c r="Q148" s="1"/>
  <c r="N148"/>
  <c r="K148"/>
  <c r="H148"/>
  <c r="E148"/>
  <c r="P147"/>
  <c r="O147"/>
  <c r="Q147" s="1"/>
  <c r="N147"/>
  <c r="K147"/>
  <c r="H147"/>
  <c r="E147"/>
  <c r="P146"/>
  <c r="O146"/>
  <c r="Q146" s="1"/>
  <c r="N146"/>
  <c r="K146"/>
  <c r="H146"/>
  <c r="E146"/>
  <c r="P145"/>
  <c r="O145"/>
  <c r="Q145" s="1"/>
  <c r="N145"/>
  <c r="K145"/>
  <c r="H145"/>
  <c r="E145"/>
  <c r="P144"/>
  <c r="O144"/>
  <c r="Q144" s="1"/>
  <c r="N144"/>
  <c r="K144"/>
  <c r="H144"/>
  <c r="E144"/>
  <c r="P143"/>
  <c r="O143"/>
  <c r="Q143" s="1"/>
  <c r="N143"/>
  <c r="K143"/>
  <c r="H143"/>
  <c r="E143"/>
  <c r="P142"/>
  <c r="O142"/>
  <c r="Q142" s="1"/>
  <c r="N142"/>
  <c r="K142"/>
  <c r="H142"/>
  <c r="E142"/>
  <c r="P141"/>
  <c r="O141"/>
  <c r="Q141" s="1"/>
  <c r="N141"/>
  <c r="K141"/>
  <c r="H141"/>
  <c r="E141"/>
  <c r="P140"/>
  <c r="P153" s="1"/>
  <c r="P154" s="1"/>
  <c r="O140"/>
  <c r="O153" s="1"/>
  <c r="O154" s="1"/>
  <c r="N140"/>
  <c r="N153" s="1"/>
  <c r="N154" s="1"/>
  <c r="K140"/>
  <c r="K153" s="1"/>
  <c r="K154" s="1"/>
  <c r="H140"/>
  <c r="H153" s="1"/>
  <c r="H154" s="1"/>
  <c r="E140"/>
  <c r="E153" s="1"/>
  <c r="E154" s="1"/>
  <c r="M136"/>
  <c r="L136"/>
  <c r="J136"/>
  <c r="I136"/>
  <c r="G136"/>
  <c r="F136"/>
  <c r="D136"/>
  <c r="C136"/>
  <c r="P135"/>
  <c r="O135"/>
  <c r="Q135" s="1"/>
  <c r="N135"/>
  <c r="K135"/>
  <c r="H135"/>
  <c r="E135"/>
  <c r="P134"/>
  <c r="O134"/>
  <c r="Q134" s="1"/>
  <c r="N134"/>
  <c r="K134"/>
  <c r="H134"/>
  <c r="E134"/>
  <c r="P133"/>
  <c r="O133"/>
  <c r="Q133" s="1"/>
  <c r="N133"/>
  <c r="K133"/>
  <c r="H133"/>
  <c r="E133"/>
  <c r="P132"/>
  <c r="O132"/>
  <c r="Q132" s="1"/>
  <c r="N132"/>
  <c r="K132"/>
  <c r="H132"/>
  <c r="E132"/>
  <c r="P131"/>
  <c r="O131"/>
  <c r="Q131" s="1"/>
  <c r="N131"/>
  <c r="K131"/>
  <c r="H131"/>
  <c r="E131"/>
  <c r="P130"/>
  <c r="O130"/>
  <c r="Q130" s="1"/>
  <c r="N130"/>
  <c r="K130"/>
  <c r="H130"/>
  <c r="E130"/>
  <c r="P129"/>
  <c r="O129"/>
  <c r="Q129" s="1"/>
  <c r="N129"/>
  <c r="K129"/>
  <c r="H129"/>
  <c r="E129"/>
  <c r="P128"/>
  <c r="O128"/>
  <c r="Q128" s="1"/>
  <c r="N128"/>
  <c r="K128"/>
  <c r="H128"/>
  <c r="E128"/>
  <c r="P127"/>
  <c r="O127"/>
  <c r="Q127" s="1"/>
  <c r="N127"/>
  <c r="K127"/>
  <c r="H127"/>
  <c r="E127"/>
  <c r="P126"/>
  <c r="O126"/>
  <c r="Q126" s="1"/>
  <c r="N126"/>
  <c r="K126"/>
  <c r="H126"/>
  <c r="E126"/>
  <c r="P125"/>
  <c r="O125"/>
  <c r="Q125" s="1"/>
  <c r="N125"/>
  <c r="K125"/>
  <c r="H125"/>
  <c r="E125"/>
  <c r="P124"/>
  <c r="O124"/>
  <c r="Q124" s="1"/>
  <c r="N124"/>
  <c r="K124"/>
  <c r="H124"/>
  <c r="E124"/>
  <c r="P123"/>
  <c r="P136" s="1"/>
  <c r="O123"/>
  <c r="Q123" s="1"/>
  <c r="Q136" s="1"/>
  <c r="N123"/>
  <c r="N136" s="1"/>
  <c r="K123"/>
  <c r="K136" s="1"/>
  <c r="H123"/>
  <c r="H136" s="1"/>
  <c r="E123"/>
  <c r="E136" s="1"/>
  <c r="M121"/>
  <c r="M137" s="1"/>
  <c r="M155" s="1"/>
  <c r="L121"/>
  <c r="L137" s="1"/>
  <c r="L155" s="1"/>
  <c r="J121"/>
  <c r="J137" s="1"/>
  <c r="J155" s="1"/>
  <c r="I121"/>
  <c r="I137" s="1"/>
  <c r="I155" s="1"/>
  <c r="G121"/>
  <c r="G137" s="1"/>
  <c r="G155" s="1"/>
  <c r="F121"/>
  <c r="F137" s="1"/>
  <c r="F155" s="1"/>
  <c r="D121"/>
  <c r="D137" s="1"/>
  <c r="C121"/>
  <c r="C137" s="1"/>
  <c r="C155" s="1"/>
  <c r="P120"/>
  <c r="O120"/>
  <c r="Q120" s="1"/>
  <c r="N120"/>
  <c r="K120"/>
  <c r="H120"/>
  <c r="E120"/>
  <c r="P119"/>
  <c r="O119"/>
  <c r="Q119" s="1"/>
  <c r="N119"/>
  <c r="K119"/>
  <c r="H119"/>
  <c r="E119"/>
  <c r="P118"/>
  <c r="O118"/>
  <c r="Q118" s="1"/>
  <c r="N118"/>
  <c r="K118"/>
  <c r="H118"/>
  <c r="E118"/>
  <c r="P117"/>
  <c r="O117"/>
  <c r="Q117" s="1"/>
  <c r="N117"/>
  <c r="K117"/>
  <c r="H117"/>
  <c r="E117"/>
  <c r="P116"/>
  <c r="O116"/>
  <c r="Q116" s="1"/>
  <c r="N116"/>
  <c r="K116"/>
  <c r="H116"/>
  <c r="E116"/>
  <c r="P115"/>
  <c r="O115"/>
  <c r="Q115" s="1"/>
  <c r="N115"/>
  <c r="K115"/>
  <c r="H115"/>
  <c r="E115"/>
  <c r="P114"/>
  <c r="O114"/>
  <c r="Q114" s="1"/>
  <c r="N114"/>
  <c r="K114"/>
  <c r="H114"/>
  <c r="E114"/>
  <c r="P113"/>
  <c r="O113"/>
  <c r="Q113" s="1"/>
  <c r="N113"/>
  <c r="K113"/>
  <c r="H113"/>
  <c r="E113"/>
  <c r="P112"/>
  <c r="O112"/>
  <c r="Q112" s="1"/>
  <c r="N112"/>
  <c r="K112"/>
  <c r="H112"/>
  <c r="E112"/>
  <c r="P111"/>
  <c r="O111"/>
  <c r="Q111" s="1"/>
  <c r="N111"/>
  <c r="K111"/>
  <c r="H111"/>
  <c r="E111"/>
  <c r="P110"/>
  <c r="O110"/>
  <c r="Q110" s="1"/>
  <c r="N110"/>
  <c r="K110"/>
  <c r="H110"/>
  <c r="E110"/>
  <c r="P109"/>
  <c r="O109"/>
  <c r="Q109" s="1"/>
  <c r="N109"/>
  <c r="K109"/>
  <c r="H109"/>
  <c r="E109"/>
  <c r="P108"/>
  <c r="O108"/>
  <c r="Q108" s="1"/>
  <c r="N108"/>
  <c r="K108"/>
  <c r="H108"/>
  <c r="E108"/>
  <c r="P107"/>
  <c r="O107"/>
  <c r="Q107" s="1"/>
  <c r="N107"/>
  <c r="K107"/>
  <c r="H107"/>
  <c r="E107"/>
  <c r="P106"/>
  <c r="O106"/>
  <c r="Q106" s="1"/>
  <c r="N106"/>
  <c r="K106"/>
  <c r="H106"/>
  <c r="E106"/>
  <c r="P105"/>
  <c r="O105"/>
  <c r="Q105" s="1"/>
  <c r="N105"/>
  <c r="K105"/>
  <c r="H105"/>
  <c r="E105"/>
  <c r="P104"/>
  <c r="O104"/>
  <c r="Q104" s="1"/>
  <c r="N104"/>
  <c r="K104"/>
  <c r="H104"/>
  <c r="E104"/>
  <c r="P103"/>
  <c r="O103"/>
  <c r="Q103" s="1"/>
  <c r="N103"/>
  <c r="K103"/>
  <c r="H103"/>
  <c r="E103"/>
  <c r="P102"/>
  <c r="O102"/>
  <c r="Q102" s="1"/>
  <c r="N102"/>
  <c r="K102"/>
  <c r="H102"/>
  <c r="E102"/>
  <c r="P101"/>
  <c r="O101"/>
  <c r="Q101" s="1"/>
  <c r="N101"/>
  <c r="K101"/>
  <c r="H101"/>
  <c r="E101"/>
  <c r="P100"/>
  <c r="O100"/>
  <c r="Q100" s="1"/>
  <c r="N100"/>
  <c r="K100"/>
  <c r="H100"/>
  <c r="E100"/>
  <c r="P99"/>
  <c r="O99"/>
  <c r="Q99" s="1"/>
  <c r="N99"/>
  <c r="K99"/>
  <c r="H99"/>
  <c r="E99"/>
  <c r="P98"/>
  <c r="O98"/>
  <c r="Q98" s="1"/>
  <c r="N98"/>
  <c r="K98"/>
  <c r="H98"/>
  <c r="E98"/>
  <c r="P97"/>
  <c r="O97"/>
  <c r="Q97" s="1"/>
  <c r="N97"/>
  <c r="K97"/>
  <c r="H97"/>
  <c r="E97"/>
  <c r="P96"/>
  <c r="O96"/>
  <c r="Q96" s="1"/>
  <c r="N96"/>
  <c r="K96"/>
  <c r="H96"/>
  <c r="E96"/>
  <c r="P95"/>
  <c r="O95"/>
  <c r="Q95" s="1"/>
  <c r="N95"/>
  <c r="K95"/>
  <c r="H95"/>
  <c r="E95"/>
  <c r="P94"/>
  <c r="O94"/>
  <c r="Q94" s="1"/>
  <c r="N94"/>
  <c r="K94"/>
  <c r="H94"/>
  <c r="E94"/>
  <c r="P93"/>
  <c r="O93"/>
  <c r="Q93" s="1"/>
  <c r="N93"/>
  <c r="K93"/>
  <c r="H93"/>
  <c r="E93"/>
  <c r="P92"/>
  <c r="O92"/>
  <c r="Q92" s="1"/>
  <c r="N92"/>
  <c r="K92"/>
  <c r="H92"/>
  <c r="E92"/>
  <c r="P91"/>
  <c r="P121" s="1"/>
  <c r="P137" s="1"/>
  <c r="P155" s="1"/>
  <c r="O91"/>
  <c r="O121" s="1"/>
  <c r="N91"/>
  <c r="N121" s="1"/>
  <c r="N137" s="1"/>
  <c r="N155" s="1"/>
  <c r="K91"/>
  <c r="K121" s="1"/>
  <c r="K137" s="1"/>
  <c r="K155" s="1"/>
  <c r="H91"/>
  <c r="H121" s="1"/>
  <c r="H137" s="1"/>
  <c r="H155" s="1"/>
  <c r="E91"/>
  <c r="E121" s="1"/>
  <c r="E137" s="1"/>
  <c r="E155" s="1"/>
  <c r="M85"/>
  <c r="M86" s="1"/>
  <c r="M87" s="1"/>
  <c r="L85"/>
  <c r="L86" s="1"/>
  <c r="L87" s="1"/>
  <c r="J85"/>
  <c r="J86" s="1"/>
  <c r="J87" s="1"/>
  <c r="I85"/>
  <c r="I86" s="1"/>
  <c r="I87" s="1"/>
  <c r="G85"/>
  <c r="G86" s="1"/>
  <c r="G87" s="1"/>
  <c r="F85"/>
  <c r="F86" s="1"/>
  <c r="F87" s="1"/>
  <c r="D85"/>
  <c r="D86" s="1"/>
  <c r="D87" s="1"/>
  <c r="C85"/>
  <c r="C86" s="1"/>
  <c r="C87" s="1"/>
  <c r="Q84"/>
  <c r="N84"/>
  <c r="K84"/>
  <c r="H84"/>
  <c r="E84"/>
  <c r="Q83"/>
  <c r="N83"/>
  <c r="K83"/>
  <c r="H83"/>
  <c r="E83"/>
  <c r="Q82"/>
  <c r="N82"/>
  <c r="K82"/>
  <c r="H82"/>
  <c r="E82"/>
  <c r="P81"/>
  <c r="O81"/>
  <c r="Q81" s="1"/>
  <c r="N81"/>
  <c r="K81"/>
  <c r="H81"/>
  <c r="E81"/>
  <c r="P80"/>
  <c r="O80"/>
  <c r="Q80" s="1"/>
  <c r="N80"/>
  <c r="K80"/>
  <c r="H80"/>
  <c r="E80"/>
  <c r="P79"/>
  <c r="O79"/>
  <c r="Q79" s="1"/>
  <c r="N79"/>
  <c r="K79"/>
  <c r="H79"/>
  <c r="E79"/>
  <c r="P78"/>
  <c r="O78"/>
  <c r="Q78" s="1"/>
  <c r="N78"/>
  <c r="K78"/>
  <c r="H78"/>
  <c r="E78"/>
  <c r="P77"/>
  <c r="O77"/>
  <c r="Q77" s="1"/>
  <c r="N77"/>
  <c r="K77"/>
  <c r="H77"/>
  <c r="E77"/>
  <c r="P76"/>
  <c r="O76"/>
  <c r="Q76" s="1"/>
  <c r="N76"/>
  <c r="K76"/>
  <c r="H76"/>
  <c r="E76"/>
  <c r="P75"/>
  <c r="O75"/>
  <c r="Q75" s="1"/>
  <c r="N75"/>
  <c r="K75"/>
  <c r="H75"/>
  <c r="E75"/>
  <c r="P74"/>
  <c r="O74"/>
  <c r="Q74" s="1"/>
  <c r="N74"/>
  <c r="K74"/>
  <c r="H74"/>
  <c r="E74"/>
  <c r="P73"/>
  <c r="P85" s="1"/>
  <c r="P86" s="1"/>
  <c r="P87" s="1"/>
  <c r="O73"/>
  <c r="O85" s="1"/>
  <c r="O86" s="1"/>
  <c r="O87" s="1"/>
  <c r="N73"/>
  <c r="N85" s="1"/>
  <c r="N86" s="1"/>
  <c r="N87" s="1"/>
  <c r="K73"/>
  <c r="K85" s="1"/>
  <c r="K86" s="1"/>
  <c r="K87" s="1"/>
  <c r="H73"/>
  <c r="H85" s="1"/>
  <c r="H86" s="1"/>
  <c r="H87" s="1"/>
  <c r="E73"/>
  <c r="E85" s="1"/>
  <c r="E86" s="1"/>
  <c r="E87" s="1"/>
  <c r="M63"/>
  <c r="M68" s="1"/>
  <c r="L63"/>
  <c r="L68" s="1"/>
  <c r="J63"/>
  <c r="J68" s="1"/>
  <c r="I63"/>
  <c r="I68" s="1"/>
  <c r="G63"/>
  <c r="G68" s="1"/>
  <c r="F63"/>
  <c r="F68" s="1"/>
  <c r="D63"/>
  <c r="C63"/>
  <c r="Q62"/>
  <c r="N62"/>
  <c r="K62"/>
  <c r="H62"/>
  <c r="E62"/>
  <c r="Q61"/>
  <c r="N61"/>
  <c r="K61"/>
  <c r="H61"/>
  <c r="E61"/>
  <c r="P60"/>
  <c r="O60"/>
  <c r="Q60" s="1"/>
  <c r="N60"/>
  <c r="K60"/>
  <c r="H60"/>
  <c r="E60"/>
  <c r="P59"/>
  <c r="P63" s="1"/>
  <c r="O59"/>
  <c r="O63" s="1"/>
  <c r="N59"/>
  <c r="N63" s="1"/>
  <c r="K59"/>
  <c r="K63" s="1"/>
  <c r="H59"/>
  <c r="H63" s="1"/>
  <c r="E59"/>
  <c r="E63" s="1"/>
  <c r="M57"/>
  <c r="L57"/>
  <c r="J57"/>
  <c r="I57"/>
  <c r="G57"/>
  <c r="F57"/>
  <c r="D57"/>
  <c r="C57"/>
  <c r="P56"/>
  <c r="O56"/>
  <c r="Q56" s="1"/>
  <c r="N56"/>
  <c r="K56"/>
  <c r="H56"/>
  <c r="E56"/>
  <c r="P55"/>
  <c r="O55"/>
  <c r="Q55" s="1"/>
  <c r="N55"/>
  <c r="K55"/>
  <c r="H55"/>
  <c r="E55"/>
  <c r="P54"/>
  <c r="O54"/>
  <c r="Q54" s="1"/>
  <c r="N54"/>
  <c r="K54"/>
  <c r="H54"/>
  <c r="E54"/>
  <c r="P53"/>
  <c r="O53"/>
  <c r="Q53" s="1"/>
  <c r="N53"/>
  <c r="K53"/>
  <c r="H53"/>
  <c r="E53"/>
  <c r="P52"/>
  <c r="O52"/>
  <c r="Q52" s="1"/>
  <c r="N52"/>
  <c r="K52"/>
  <c r="H52"/>
  <c r="E52"/>
  <c r="P51"/>
  <c r="P57" s="1"/>
  <c r="O51"/>
  <c r="O57" s="1"/>
  <c r="N51"/>
  <c r="N57" s="1"/>
  <c r="K51"/>
  <c r="K57" s="1"/>
  <c r="H51"/>
  <c r="H57" s="1"/>
  <c r="E51"/>
  <c r="E57" s="1"/>
  <c r="M44"/>
  <c r="L44"/>
  <c r="J44"/>
  <c r="I44"/>
  <c r="G44"/>
  <c r="F44"/>
  <c r="D44"/>
  <c r="C44"/>
  <c r="P43"/>
  <c r="P44" s="1"/>
  <c r="O43"/>
  <c r="O44" s="1"/>
  <c r="N43"/>
  <c r="N44" s="1"/>
  <c r="K43"/>
  <c r="K44" s="1"/>
  <c r="H43"/>
  <c r="H44" s="1"/>
  <c r="E43"/>
  <c r="E44" s="1"/>
  <c r="M41"/>
  <c r="L41"/>
  <c r="J41"/>
  <c r="I41"/>
  <c r="G41"/>
  <c r="F41"/>
  <c r="D41"/>
  <c r="C41"/>
  <c r="Q40"/>
  <c r="N40"/>
  <c r="K40"/>
  <c r="H40"/>
  <c r="E40"/>
  <c r="P39"/>
  <c r="O39"/>
  <c r="Q39" s="1"/>
  <c r="N39"/>
  <c r="K39"/>
  <c r="H39"/>
  <c r="E39"/>
  <c r="P38"/>
  <c r="P41" s="1"/>
  <c r="O38"/>
  <c r="O41" s="1"/>
  <c r="N38"/>
  <c r="N41" s="1"/>
  <c r="K38"/>
  <c r="K41" s="1"/>
  <c r="H38"/>
  <c r="H41" s="1"/>
  <c r="E38"/>
  <c r="E41" s="1"/>
  <c r="M36"/>
  <c r="L36"/>
  <c r="J36"/>
  <c r="I36"/>
  <c r="G36"/>
  <c r="F36"/>
  <c r="D36"/>
  <c r="C36"/>
  <c r="P35"/>
  <c r="P36" s="1"/>
  <c r="O35"/>
  <c r="O36" s="1"/>
  <c r="N35"/>
  <c r="N36" s="1"/>
  <c r="K35"/>
  <c r="K36" s="1"/>
  <c r="H35"/>
  <c r="H36" s="1"/>
  <c r="E35"/>
  <c r="E36" s="1"/>
  <c r="M33"/>
  <c r="L33"/>
  <c r="J33"/>
  <c r="I33"/>
  <c r="G33"/>
  <c r="F33"/>
  <c r="D33"/>
  <c r="C33"/>
  <c r="P32"/>
  <c r="P33" s="1"/>
  <c r="O32"/>
  <c r="O33" s="1"/>
  <c r="N32"/>
  <c r="N33" s="1"/>
  <c r="K32"/>
  <c r="K33" s="1"/>
  <c r="H32"/>
  <c r="H33" s="1"/>
  <c r="E32"/>
  <c r="E33" s="1"/>
  <c r="M30"/>
  <c r="L30"/>
  <c r="J30"/>
  <c r="I30"/>
  <c r="G30"/>
  <c r="F30"/>
  <c r="D30"/>
  <c r="C30"/>
  <c r="Q29"/>
  <c r="N29"/>
  <c r="K29"/>
  <c r="H29"/>
  <c r="E29"/>
  <c r="P28"/>
  <c r="P30" s="1"/>
  <c r="O28"/>
  <c r="O30" s="1"/>
  <c r="N28"/>
  <c r="N30" s="1"/>
  <c r="K28"/>
  <c r="K30" s="1"/>
  <c r="H28"/>
  <c r="H30" s="1"/>
  <c r="E28"/>
  <c r="E30" s="1"/>
  <c r="M26"/>
  <c r="M48" s="1"/>
  <c r="L26"/>
  <c r="L48" s="1"/>
  <c r="J26"/>
  <c r="J48" s="1"/>
  <c r="I26"/>
  <c r="I48" s="1"/>
  <c r="G26"/>
  <c r="G48" s="1"/>
  <c r="F26"/>
  <c r="F48" s="1"/>
  <c r="D26"/>
  <c r="D48" s="1"/>
  <c r="C26"/>
  <c r="C48" s="1"/>
  <c r="P25"/>
  <c r="O25"/>
  <c r="Q25" s="1"/>
  <c r="N25"/>
  <c r="K25"/>
  <c r="H25"/>
  <c r="E25"/>
  <c r="P24"/>
  <c r="O24"/>
  <c r="Q24" s="1"/>
  <c r="N24"/>
  <c r="K24"/>
  <c r="H24"/>
  <c r="E24"/>
  <c r="P23"/>
  <c r="O23"/>
  <c r="Q23" s="1"/>
  <c r="N23"/>
  <c r="K23"/>
  <c r="H23"/>
  <c r="E23"/>
  <c r="P22"/>
  <c r="O22"/>
  <c r="Q22" s="1"/>
  <c r="N22"/>
  <c r="K22"/>
  <c r="H22"/>
  <c r="E22"/>
  <c r="P21"/>
  <c r="O21"/>
  <c r="Q21" s="1"/>
  <c r="N21"/>
  <c r="K21"/>
  <c r="H21"/>
  <c r="E21"/>
  <c r="P20"/>
  <c r="O20"/>
  <c r="Q20" s="1"/>
  <c r="N20"/>
  <c r="K20"/>
  <c r="H20"/>
  <c r="E20"/>
  <c r="P19"/>
  <c r="P26" s="1"/>
  <c r="P48" s="1"/>
  <c r="O19"/>
  <c r="Q19" s="1"/>
  <c r="Q26" s="1"/>
  <c r="N19"/>
  <c r="N26" s="1"/>
  <c r="N48" s="1"/>
  <c r="K19"/>
  <c r="K26" s="1"/>
  <c r="K48" s="1"/>
  <c r="H19"/>
  <c r="H26" s="1"/>
  <c r="H48" s="1"/>
  <c r="E19"/>
  <c r="E26" s="1"/>
  <c r="M14"/>
  <c r="M15" s="1"/>
  <c r="I14"/>
  <c r="K14" s="1"/>
  <c r="G14"/>
  <c r="G15" s="1"/>
  <c r="M13"/>
  <c r="L13"/>
  <c r="L14" s="1"/>
  <c r="L15" s="1"/>
  <c r="J13"/>
  <c r="J14" s="1"/>
  <c r="J15" s="1"/>
  <c r="I13"/>
  <c r="K13" s="1"/>
  <c r="G13"/>
  <c r="F13"/>
  <c r="F14" s="1"/>
  <c r="F15" s="1"/>
  <c r="D13"/>
  <c r="D14" s="1"/>
  <c r="D15" s="1"/>
  <c r="C13"/>
  <c r="C14" s="1"/>
  <c r="C15" s="1"/>
  <c r="P12"/>
  <c r="O12"/>
  <c r="Q12" s="1"/>
  <c r="N12"/>
  <c r="K12"/>
  <c r="H12"/>
  <c r="E12"/>
  <c r="P11"/>
  <c r="O11"/>
  <c r="Q11" s="1"/>
  <c r="N11"/>
  <c r="K11"/>
  <c r="H11"/>
  <c r="E11"/>
  <c r="P10"/>
  <c r="O10"/>
  <c r="Q10" s="1"/>
  <c r="N10"/>
  <c r="K10"/>
  <c r="H10"/>
  <c r="E10"/>
  <c r="P9"/>
  <c r="P13" s="1"/>
  <c r="P14" s="1"/>
  <c r="P15" s="1"/>
  <c r="O9"/>
  <c r="O13" s="1"/>
  <c r="O14" s="1"/>
  <c r="O15" s="1"/>
  <c r="N9"/>
  <c r="N13" s="1"/>
  <c r="N14" s="1"/>
  <c r="N15" s="1"/>
  <c r="K9"/>
  <c r="H9"/>
  <c r="H13" s="1"/>
  <c r="H14" s="1"/>
  <c r="H15" s="1"/>
  <c r="E9"/>
  <c r="E13" s="1"/>
  <c r="E14" s="1"/>
  <c r="E15" s="1"/>
  <c r="E9" i="4"/>
  <c r="Q9" s="1"/>
  <c r="H9"/>
  <c r="K9"/>
  <c r="N9"/>
  <c r="O9"/>
  <c r="O13" s="1"/>
  <c r="O14" s="1"/>
  <c r="O15" s="1"/>
  <c r="P9"/>
  <c r="P13" s="1"/>
  <c r="P14" s="1"/>
  <c r="P15" s="1"/>
  <c r="E10"/>
  <c r="Q10" s="1"/>
  <c r="U10" s="1"/>
  <c r="H10"/>
  <c r="K10"/>
  <c r="N10"/>
  <c r="E11"/>
  <c r="Q11" s="1"/>
  <c r="U11" s="1"/>
  <c r="H11"/>
  <c r="K11"/>
  <c r="N11"/>
  <c r="E12"/>
  <c r="Q12" s="1"/>
  <c r="U12" s="1"/>
  <c r="H12"/>
  <c r="K12"/>
  <c r="N12"/>
  <c r="C13"/>
  <c r="C14"/>
  <c r="C15" s="1"/>
  <c r="E19"/>
  <c r="Q19" s="1"/>
  <c r="H19"/>
  <c r="K19"/>
  <c r="N19"/>
  <c r="O19"/>
  <c r="O26" s="1"/>
  <c r="P19"/>
  <c r="P26" s="1"/>
  <c r="E20"/>
  <c r="Q20" s="1"/>
  <c r="X20" s="1"/>
  <c r="H20"/>
  <c r="K20"/>
  <c r="N20"/>
  <c r="E21"/>
  <c r="Q21" s="1"/>
  <c r="X21" s="1"/>
  <c r="H21"/>
  <c r="K21"/>
  <c r="N21"/>
  <c r="E22"/>
  <c r="Q22" s="1"/>
  <c r="X22" s="1"/>
  <c r="H22"/>
  <c r="K22"/>
  <c r="N22"/>
  <c r="E23"/>
  <c r="Q23" s="1"/>
  <c r="X23" s="1"/>
  <c r="H23"/>
  <c r="K23"/>
  <c r="N23"/>
  <c r="E24"/>
  <c r="Q24" s="1"/>
  <c r="X24" s="1"/>
  <c r="H24"/>
  <c r="K24"/>
  <c r="N24"/>
  <c r="E25"/>
  <c r="Q25" s="1"/>
  <c r="X25" s="1"/>
  <c r="H25"/>
  <c r="K25"/>
  <c r="N25"/>
  <c r="C26"/>
  <c r="E28"/>
  <c r="H28"/>
  <c r="K28"/>
  <c r="N28"/>
  <c r="O28"/>
  <c r="O30" s="1"/>
  <c r="P28"/>
  <c r="P30" s="1"/>
  <c r="E29"/>
  <c r="H29"/>
  <c r="K29"/>
  <c r="N29"/>
  <c r="Q29"/>
  <c r="C30"/>
  <c r="E32"/>
  <c r="E33" s="1"/>
  <c r="H32"/>
  <c r="H33" s="1"/>
  <c r="K32"/>
  <c r="K33" s="1"/>
  <c r="N32"/>
  <c r="N33" s="1"/>
  <c r="O32"/>
  <c r="O33" s="1"/>
  <c r="P32"/>
  <c r="P33" s="1"/>
  <c r="C33"/>
  <c r="E35"/>
  <c r="E36" s="1"/>
  <c r="H35"/>
  <c r="H36" s="1"/>
  <c r="K35"/>
  <c r="K36" s="1"/>
  <c r="N35"/>
  <c r="N36" s="1"/>
  <c r="O35"/>
  <c r="O36" s="1"/>
  <c r="P35"/>
  <c r="P36" s="1"/>
  <c r="C36"/>
  <c r="E38"/>
  <c r="H38"/>
  <c r="K38"/>
  <c r="N38"/>
  <c r="O38"/>
  <c r="O41" s="1"/>
  <c r="P38"/>
  <c r="P41" s="1"/>
  <c r="E39"/>
  <c r="Q39" s="1"/>
  <c r="X39" s="1"/>
  <c r="H39"/>
  <c r="K39"/>
  <c r="N39"/>
  <c r="E40"/>
  <c r="H40"/>
  <c r="K40"/>
  <c r="N40"/>
  <c r="Q40"/>
  <c r="C41"/>
  <c r="E43"/>
  <c r="E44" s="1"/>
  <c r="H43"/>
  <c r="H44" s="1"/>
  <c r="K43"/>
  <c r="K44" s="1"/>
  <c r="N43"/>
  <c r="N44" s="1"/>
  <c r="O43"/>
  <c r="O44" s="1"/>
  <c r="P43"/>
  <c r="P44" s="1"/>
  <c r="C44"/>
  <c r="E55"/>
  <c r="H55"/>
  <c r="K55"/>
  <c r="N55"/>
  <c r="O55"/>
  <c r="O61" s="1"/>
  <c r="P55"/>
  <c r="P61" s="1"/>
  <c r="E56"/>
  <c r="Q56" s="1"/>
  <c r="X56" s="1"/>
  <c r="H56"/>
  <c r="K56"/>
  <c r="N56"/>
  <c r="E57"/>
  <c r="Q57" s="1"/>
  <c r="X57" s="1"/>
  <c r="H57"/>
  <c r="K57"/>
  <c r="N57"/>
  <c r="E58"/>
  <c r="Q58" s="1"/>
  <c r="X58" s="1"/>
  <c r="H58"/>
  <c r="K58"/>
  <c r="N58"/>
  <c r="E59"/>
  <c r="Q59" s="1"/>
  <c r="X59" s="1"/>
  <c r="H59"/>
  <c r="K59"/>
  <c r="N59"/>
  <c r="E60"/>
  <c r="Q60" s="1"/>
  <c r="X60" s="1"/>
  <c r="H60"/>
  <c r="K60"/>
  <c r="N60"/>
  <c r="C61"/>
  <c r="E63"/>
  <c r="H63"/>
  <c r="K63"/>
  <c r="N63"/>
  <c r="O63"/>
  <c r="O67" s="1"/>
  <c r="P63"/>
  <c r="P67" s="1"/>
  <c r="E64"/>
  <c r="Q64" s="1"/>
  <c r="X64" s="1"/>
  <c r="H64"/>
  <c r="K64"/>
  <c r="N64"/>
  <c r="E65"/>
  <c r="H65"/>
  <c r="K65"/>
  <c r="N65"/>
  <c r="Q65"/>
  <c r="E66"/>
  <c r="H66"/>
  <c r="K66"/>
  <c r="N66"/>
  <c r="Q66"/>
  <c r="C67"/>
  <c r="E85"/>
  <c r="Q85" s="1"/>
  <c r="H85"/>
  <c r="K85"/>
  <c r="N85"/>
  <c r="O85"/>
  <c r="O97" s="1"/>
  <c r="P85"/>
  <c r="P97" s="1"/>
  <c r="E86"/>
  <c r="Q86" s="1"/>
  <c r="X86" s="1"/>
  <c r="H86"/>
  <c r="K86"/>
  <c r="N86"/>
  <c r="E87"/>
  <c r="Q87" s="1"/>
  <c r="X87" s="1"/>
  <c r="H87"/>
  <c r="K87"/>
  <c r="N87"/>
  <c r="E88"/>
  <c r="Q88" s="1"/>
  <c r="X88" s="1"/>
  <c r="H88"/>
  <c r="K88"/>
  <c r="N88"/>
  <c r="E89"/>
  <c r="Q89" s="1"/>
  <c r="X89" s="1"/>
  <c r="H89"/>
  <c r="K89"/>
  <c r="N89"/>
  <c r="E90"/>
  <c r="Q90" s="1"/>
  <c r="X90" s="1"/>
  <c r="H90"/>
  <c r="K90"/>
  <c r="N90"/>
  <c r="E91"/>
  <c r="Q91" s="1"/>
  <c r="X91" s="1"/>
  <c r="H91"/>
  <c r="K91"/>
  <c r="N91"/>
  <c r="E92"/>
  <c r="Q92" s="1"/>
  <c r="X92" s="1"/>
  <c r="H92"/>
  <c r="K92"/>
  <c r="N92"/>
  <c r="E93"/>
  <c r="Q93" s="1"/>
  <c r="X93" s="1"/>
  <c r="H93"/>
  <c r="K93"/>
  <c r="N93"/>
  <c r="E94"/>
  <c r="H94"/>
  <c r="K94"/>
  <c r="N94"/>
  <c r="Q94"/>
  <c r="E95"/>
  <c r="H95"/>
  <c r="K95"/>
  <c r="N95"/>
  <c r="Q95"/>
  <c r="E96"/>
  <c r="H96"/>
  <c r="K96"/>
  <c r="N96"/>
  <c r="Q96"/>
  <c r="C97"/>
  <c r="C102" s="1"/>
  <c r="C103" s="1"/>
  <c r="E107"/>
  <c r="H107"/>
  <c r="K107"/>
  <c r="N107"/>
  <c r="O107"/>
  <c r="O137" s="1"/>
  <c r="P107"/>
  <c r="P137" s="1"/>
  <c r="E108"/>
  <c r="Q108" s="1"/>
  <c r="X108" s="1"/>
  <c r="H108"/>
  <c r="K108"/>
  <c r="N108"/>
  <c r="E109"/>
  <c r="Q109" s="1"/>
  <c r="X109" s="1"/>
  <c r="H109"/>
  <c r="K109"/>
  <c r="N109"/>
  <c r="E110"/>
  <c r="Q110" s="1"/>
  <c r="X110" s="1"/>
  <c r="H110"/>
  <c r="K110"/>
  <c r="N110"/>
  <c r="E111"/>
  <c r="Q111" s="1"/>
  <c r="X111" s="1"/>
  <c r="H111"/>
  <c r="K111"/>
  <c r="N111"/>
  <c r="E112"/>
  <c r="Q112" s="1"/>
  <c r="X112" s="1"/>
  <c r="H112"/>
  <c r="K112"/>
  <c r="N112"/>
  <c r="E113"/>
  <c r="Q113" s="1"/>
  <c r="X113" s="1"/>
  <c r="H113"/>
  <c r="K113"/>
  <c r="N113"/>
  <c r="E114"/>
  <c r="Q114" s="1"/>
  <c r="X114" s="1"/>
  <c r="H114"/>
  <c r="K114"/>
  <c r="N114"/>
  <c r="E115"/>
  <c r="Q115" s="1"/>
  <c r="X115" s="1"/>
  <c r="H115"/>
  <c r="K115"/>
  <c r="N115"/>
  <c r="E116"/>
  <c r="Q116" s="1"/>
  <c r="X116" s="1"/>
  <c r="H116"/>
  <c r="K116"/>
  <c r="N116"/>
  <c r="E117"/>
  <c r="Q117" s="1"/>
  <c r="X117" s="1"/>
  <c r="H117"/>
  <c r="K117"/>
  <c r="N117"/>
  <c r="E118"/>
  <c r="Q118" s="1"/>
  <c r="X118" s="1"/>
  <c r="H118"/>
  <c r="K118"/>
  <c r="N118"/>
  <c r="E119"/>
  <c r="Q119" s="1"/>
  <c r="X119" s="1"/>
  <c r="H119"/>
  <c r="K119"/>
  <c r="N119"/>
  <c r="E120"/>
  <c r="Q120" s="1"/>
  <c r="X120" s="1"/>
  <c r="H120"/>
  <c r="K120"/>
  <c r="N120"/>
  <c r="E121"/>
  <c r="Q121" s="1"/>
  <c r="X121" s="1"/>
  <c r="H121"/>
  <c r="K121"/>
  <c r="N121"/>
  <c r="E122"/>
  <c r="Q122" s="1"/>
  <c r="X122" s="1"/>
  <c r="H122"/>
  <c r="K122"/>
  <c r="N122"/>
  <c r="E123"/>
  <c r="Q123" s="1"/>
  <c r="X123" s="1"/>
  <c r="H123"/>
  <c r="K123"/>
  <c r="N123"/>
  <c r="E124"/>
  <c r="Q124" s="1"/>
  <c r="X124" s="1"/>
  <c r="H124"/>
  <c r="K124"/>
  <c r="N124"/>
  <c r="E125"/>
  <c r="Q125" s="1"/>
  <c r="X125" s="1"/>
  <c r="H125"/>
  <c r="K125"/>
  <c r="N125"/>
  <c r="E126"/>
  <c r="Q126" s="1"/>
  <c r="X126" s="1"/>
  <c r="H126"/>
  <c r="K126"/>
  <c r="N126"/>
  <c r="E127"/>
  <c r="Q127" s="1"/>
  <c r="X127" s="1"/>
  <c r="H127"/>
  <c r="K127"/>
  <c r="N127"/>
  <c r="E128"/>
  <c r="Q128" s="1"/>
  <c r="X128" s="1"/>
  <c r="H128"/>
  <c r="K128"/>
  <c r="N128"/>
  <c r="E129"/>
  <c r="Q129" s="1"/>
  <c r="X129" s="1"/>
  <c r="H129"/>
  <c r="K129"/>
  <c r="N129"/>
  <c r="E130"/>
  <c r="Q130" s="1"/>
  <c r="X130" s="1"/>
  <c r="H130"/>
  <c r="K130"/>
  <c r="N130"/>
  <c r="E131"/>
  <c r="Q131" s="1"/>
  <c r="X131" s="1"/>
  <c r="H131"/>
  <c r="K131"/>
  <c r="N131"/>
  <c r="E132"/>
  <c r="Q132" s="1"/>
  <c r="X132" s="1"/>
  <c r="H132"/>
  <c r="K132"/>
  <c r="N132"/>
  <c r="E133"/>
  <c r="Q133" s="1"/>
  <c r="X133" s="1"/>
  <c r="H133"/>
  <c r="K133"/>
  <c r="N133"/>
  <c r="E134"/>
  <c r="Q134" s="1"/>
  <c r="X134" s="1"/>
  <c r="H134"/>
  <c r="K134"/>
  <c r="N134"/>
  <c r="E135"/>
  <c r="Q135" s="1"/>
  <c r="X135" s="1"/>
  <c r="H135"/>
  <c r="K135"/>
  <c r="N135"/>
  <c r="E136"/>
  <c r="Q136" s="1"/>
  <c r="X136" s="1"/>
  <c r="H136"/>
  <c r="K136"/>
  <c r="N136"/>
  <c r="C137"/>
  <c r="E139"/>
  <c r="H139"/>
  <c r="K139"/>
  <c r="N139"/>
  <c r="O139"/>
  <c r="O152" s="1"/>
  <c r="P139"/>
  <c r="P152" s="1"/>
  <c r="E140"/>
  <c r="Q140" s="1"/>
  <c r="X140" s="1"/>
  <c r="H140"/>
  <c r="K140"/>
  <c r="N140"/>
  <c r="E141"/>
  <c r="Q141" s="1"/>
  <c r="X141" s="1"/>
  <c r="H141"/>
  <c r="K141"/>
  <c r="N141"/>
  <c r="E142"/>
  <c r="Q142" s="1"/>
  <c r="X142" s="1"/>
  <c r="H142"/>
  <c r="K142"/>
  <c r="N142"/>
  <c r="E143"/>
  <c r="Q143" s="1"/>
  <c r="X143" s="1"/>
  <c r="H143"/>
  <c r="K143"/>
  <c r="N143"/>
  <c r="E144"/>
  <c r="Q144" s="1"/>
  <c r="X144" s="1"/>
  <c r="H144"/>
  <c r="K144"/>
  <c r="N144"/>
  <c r="E145"/>
  <c r="Q145" s="1"/>
  <c r="X145" s="1"/>
  <c r="H145"/>
  <c r="K145"/>
  <c r="N145"/>
  <c r="E146"/>
  <c r="Q146" s="1"/>
  <c r="X146" s="1"/>
  <c r="H146"/>
  <c r="K146"/>
  <c r="N146"/>
  <c r="E147"/>
  <c r="Q147" s="1"/>
  <c r="X147" s="1"/>
  <c r="H147"/>
  <c r="K147"/>
  <c r="N147"/>
  <c r="E148"/>
  <c r="Q148" s="1"/>
  <c r="X148" s="1"/>
  <c r="H148"/>
  <c r="K148"/>
  <c r="N148"/>
  <c r="E149"/>
  <c r="Q149" s="1"/>
  <c r="X149" s="1"/>
  <c r="H149"/>
  <c r="K149"/>
  <c r="N149"/>
  <c r="E150"/>
  <c r="Q150" s="1"/>
  <c r="X150" s="1"/>
  <c r="H150"/>
  <c r="K150"/>
  <c r="N150"/>
  <c r="H151"/>
  <c r="Q151" s="1"/>
  <c r="X151" s="1"/>
  <c r="K151"/>
  <c r="N151"/>
  <c r="E162"/>
  <c r="H162"/>
  <c r="K162"/>
  <c r="N162"/>
  <c r="O162"/>
  <c r="P162"/>
  <c r="E163"/>
  <c r="Q163" s="1"/>
  <c r="X163" s="1"/>
  <c r="H163"/>
  <c r="K163"/>
  <c r="N163"/>
  <c r="O163"/>
  <c r="V163" s="1"/>
  <c r="P163"/>
  <c r="W163" s="1"/>
  <c r="E164"/>
  <c r="Q164" s="1"/>
  <c r="X164" s="1"/>
  <c r="H164"/>
  <c r="K164"/>
  <c r="N164"/>
  <c r="O164"/>
  <c r="V164" s="1"/>
  <c r="P164"/>
  <c r="W164" s="1"/>
  <c r="E165"/>
  <c r="Q165" s="1"/>
  <c r="X165" s="1"/>
  <c r="H165"/>
  <c r="K165"/>
  <c r="N165"/>
  <c r="O165"/>
  <c r="V165" s="1"/>
  <c r="P165"/>
  <c r="W165" s="1"/>
  <c r="E166"/>
  <c r="Q166" s="1"/>
  <c r="X166" s="1"/>
  <c r="H166"/>
  <c r="K166"/>
  <c r="N166"/>
  <c r="O166"/>
  <c r="V166" s="1"/>
  <c r="P166"/>
  <c r="W166" s="1"/>
  <c r="E167"/>
  <c r="Q167" s="1"/>
  <c r="X167" s="1"/>
  <c r="H167"/>
  <c r="K167"/>
  <c r="N167"/>
  <c r="O167"/>
  <c r="V167" s="1"/>
  <c r="P167"/>
  <c r="W167" s="1"/>
  <c r="E168"/>
  <c r="Q168" s="1"/>
  <c r="X168" s="1"/>
  <c r="H168"/>
  <c r="K168"/>
  <c r="N168"/>
  <c r="O168"/>
  <c r="V168" s="1"/>
  <c r="P168"/>
  <c r="W168" s="1"/>
  <c r="E169"/>
  <c r="Q169" s="1"/>
  <c r="X169" s="1"/>
  <c r="H169"/>
  <c r="K169"/>
  <c r="N169"/>
  <c r="O169"/>
  <c r="V169" s="1"/>
  <c r="P169"/>
  <c r="W169" s="1"/>
  <c r="E170"/>
  <c r="Q170" s="1"/>
  <c r="X170" s="1"/>
  <c r="H170"/>
  <c r="K170"/>
  <c r="N170"/>
  <c r="O170"/>
  <c r="V170" s="1"/>
  <c r="P170"/>
  <c r="W170" s="1"/>
  <c r="E171"/>
  <c r="Q171" s="1"/>
  <c r="X171" s="1"/>
  <c r="H171"/>
  <c r="K171"/>
  <c r="N171"/>
  <c r="O171"/>
  <c r="V171" s="1"/>
  <c r="P171"/>
  <c r="W171" s="1"/>
  <c r="E172"/>
  <c r="Q172" s="1"/>
  <c r="X172" s="1"/>
  <c r="H172"/>
  <c r="K172"/>
  <c r="N172"/>
  <c r="O172"/>
  <c r="V172" s="1"/>
  <c r="P172"/>
  <c r="W172" s="1"/>
  <c r="E173"/>
  <c r="Q173" s="1"/>
  <c r="X173" s="1"/>
  <c r="H173"/>
  <c r="K173"/>
  <c r="N173"/>
  <c r="O173"/>
  <c r="V173" s="1"/>
  <c r="P173"/>
  <c r="W173" s="1"/>
  <c r="E174"/>
  <c r="Q174" s="1"/>
  <c r="H174"/>
  <c r="K174"/>
  <c r="N174"/>
  <c r="C175"/>
  <c r="C187" s="1"/>
  <c r="E192"/>
  <c r="H192"/>
  <c r="K192"/>
  <c r="N192"/>
  <c r="O192"/>
  <c r="O205" s="1"/>
  <c r="P192"/>
  <c r="P205" s="1"/>
  <c r="E193"/>
  <c r="Q193" s="1"/>
  <c r="U193" s="1"/>
  <c r="H193"/>
  <c r="K193"/>
  <c r="N193"/>
  <c r="E194"/>
  <c r="Q194" s="1"/>
  <c r="U194" s="1"/>
  <c r="H194"/>
  <c r="K194"/>
  <c r="N194"/>
  <c r="E195"/>
  <c r="Q195" s="1"/>
  <c r="U195" s="1"/>
  <c r="H195"/>
  <c r="K195"/>
  <c r="N195"/>
  <c r="E196"/>
  <c r="Q196" s="1"/>
  <c r="U196" s="1"/>
  <c r="H196"/>
  <c r="K196"/>
  <c r="N196"/>
  <c r="E197"/>
  <c r="Q197" s="1"/>
  <c r="U197" s="1"/>
  <c r="H197"/>
  <c r="K197"/>
  <c r="N197"/>
  <c r="E198"/>
  <c r="Q198" s="1"/>
  <c r="X198" s="1"/>
  <c r="H198"/>
  <c r="K198"/>
  <c r="N198"/>
  <c r="E199"/>
  <c r="Q199" s="1"/>
  <c r="X199" s="1"/>
  <c r="H199"/>
  <c r="K199"/>
  <c r="N199"/>
  <c r="E200"/>
  <c r="Q200" s="1"/>
  <c r="X200" s="1"/>
  <c r="H200"/>
  <c r="K200"/>
  <c r="N200"/>
  <c r="E201"/>
  <c r="Q201" s="1"/>
  <c r="U201" s="1"/>
  <c r="H201"/>
  <c r="K201"/>
  <c r="N201"/>
  <c r="E202"/>
  <c r="Q202" s="1"/>
  <c r="X202" s="1"/>
  <c r="H202"/>
  <c r="K202"/>
  <c r="N202"/>
  <c r="E203"/>
  <c r="Q203" s="1"/>
  <c r="X203" s="1"/>
  <c r="H203"/>
  <c r="K203"/>
  <c r="N203"/>
  <c r="E204"/>
  <c r="Q204" s="1"/>
  <c r="X204" s="1"/>
  <c r="H204"/>
  <c r="K204"/>
  <c r="N204"/>
  <c r="C205"/>
  <c r="E207"/>
  <c r="H207"/>
  <c r="K207"/>
  <c r="N207"/>
  <c r="O207"/>
  <c r="P207"/>
  <c r="E208"/>
  <c r="Q208" s="1"/>
  <c r="U208" s="1"/>
  <c r="H208"/>
  <c r="K208"/>
  <c r="N208"/>
  <c r="E209"/>
  <c r="Q209" s="1"/>
  <c r="U209" s="1"/>
  <c r="H209"/>
  <c r="K209"/>
  <c r="N209"/>
  <c r="E210"/>
  <c r="Q210" s="1"/>
  <c r="U210" s="1"/>
  <c r="H210"/>
  <c r="K210"/>
  <c r="N210"/>
  <c r="E211"/>
  <c r="Q211" s="1"/>
  <c r="U211" s="1"/>
  <c r="H211"/>
  <c r="K211"/>
  <c r="N211"/>
  <c r="H212"/>
  <c r="K212"/>
  <c r="N212"/>
  <c r="E213"/>
  <c r="Q213" s="1"/>
  <c r="X213" s="1"/>
  <c r="H213"/>
  <c r="K213"/>
  <c r="N213"/>
  <c r="E214"/>
  <c r="Q214" s="1"/>
  <c r="X214" s="1"/>
  <c r="H214"/>
  <c r="K214"/>
  <c r="N214"/>
  <c r="E215"/>
  <c r="Q215" s="1"/>
  <c r="X215" s="1"/>
  <c r="H215"/>
  <c r="K215"/>
  <c r="N215"/>
  <c r="E216"/>
  <c r="Q216" s="1"/>
  <c r="U216" s="1"/>
  <c r="H216"/>
  <c r="K216"/>
  <c r="N216"/>
  <c r="E217"/>
  <c r="Q217" s="1"/>
  <c r="X217" s="1"/>
  <c r="H217"/>
  <c r="K217"/>
  <c r="N217"/>
  <c r="E220"/>
  <c r="H220"/>
  <c r="K220"/>
  <c r="N220"/>
  <c r="O220"/>
  <c r="P220"/>
  <c r="E221"/>
  <c r="Q221" s="1"/>
  <c r="X221" s="1"/>
  <c r="H221"/>
  <c r="K221"/>
  <c r="N221"/>
  <c r="E222"/>
  <c r="Q222" s="1"/>
  <c r="X222" s="1"/>
  <c r="H222"/>
  <c r="K222"/>
  <c r="N222"/>
  <c r="C223"/>
  <c r="E225"/>
  <c r="H225"/>
  <c r="K225"/>
  <c r="N225"/>
  <c r="O225"/>
  <c r="P225"/>
  <c r="E226"/>
  <c r="Q226" s="1"/>
  <c r="X226" s="1"/>
  <c r="H226"/>
  <c r="K226"/>
  <c r="N226"/>
  <c r="E227"/>
  <c r="Q227" s="1"/>
  <c r="X227" s="1"/>
  <c r="H227"/>
  <c r="K227"/>
  <c r="N227"/>
  <c r="E228"/>
  <c r="Q228" s="1"/>
  <c r="U228" s="1"/>
  <c r="H228"/>
  <c r="K228"/>
  <c r="N228"/>
  <c r="E229"/>
  <c r="Q229" s="1"/>
  <c r="X229" s="1"/>
  <c r="H229"/>
  <c r="K229"/>
  <c r="N229"/>
  <c r="E230"/>
  <c r="Q230" s="1"/>
  <c r="U230" s="1"/>
  <c r="H230"/>
  <c r="K230"/>
  <c r="N230"/>
  <c r="E231"/>
  <c r="Q231" s="1"/>
  <c r="X231" s="1"/>
  <c r="H231"/>
  <c r="K231"/>
  <c r="N231"/>
  <c r="E232"/>
  <c r="Q232" s="1"/>
  <c r="U232" s="1"/>
  <c r="H232"/>
  <c r="K232"/>
  <c r="N232"/>
  <c r="C233"/>
  <c r="E235"/>
  <c r="E236" s="1"/>
  <c r="H235"/>
  <c r="H236" s="1"/>
  <c r="K235"/>
  <c r="K236" s="1"/>
  <c r="N235"/>
  <c r="N236" s="1"/>
  <c r="O235"/>
  <c r="P235"/>
  <c r="C236"/>
  <c r="E238"/>
  <c r="E239" s="1"/>
  <c r="H238"/>
  <c r="H239" s="1"/>
  <c r="K238"/>
  <c r="K239" s="1"/>
  <c r="N238"/>
  <c r="N239" s="1"/>
  <c r="O238"/>
  <c r="P238"/>
  <c r="C239"/>
  <c r="E243"/>
  <c r="H243"/>
  <c r="K243"/>
  <c r="N243"/>
  <c r="Q243"/>
  <c r="E244"/>
  <c r="H244"/>
  <c r="K244"/>
  <c r="N244"/>
  <c r="Q244"/>
  <c r="E245"/>
  <c r="H245"/>
  <c r="K245"/>
  <c r="N245"/>
  <c r="Q245"/>
  <c r="E246"/>
  <c r="H246"/>
  <c r="K246"/>
  <c r="N246"/>
  <c r="Q246"/>
  <c r="E247"/>
  <c r="H247"/>
  <c r="K247"/>
  <c r="N247"/>
  <c r="O247"/>
  <c r="P247"/>
  <c r="E248"/>
  <c r="Q248" s="1"/>
  <c r="U248" s="1"/>
  <c r="H248"/>
  <c r="K248"/>
  <c r="N248"/>
  <c r="E249"/>
  <c r="Q249" s="1"/>
  <c r="H249"/>
  <c r="K249"/>
  <c r="N249"/>
  <c r="E250"/>
  <c r="Q250" s="1"/>
  <c r="U250" s="1"/>
  <c r="H250"/>
  <c r="K250"/>
  <c r="N250"/>
  <c r="E251"/>
  <c r="Q251" s="1"/>
  <c r="U251" s="1"/>
  <c r="H251"/>
  <c r="K251"/>
  <c r="N251"/>
  <c r="E252"/>
  <c r="Q252" s="1"/>
  <c r="X252" s="1"/>
  <c r="H252"/>
  <c r="K252"/>
  <c r="N252"/>
  <c r="E253"/>
  <c r="Q253" s="1"/>
  <c r="X253" s="1"/>
  <c r="H253"/>
  <c r="K253"/>
  <c r="N253"/>
  <c r="E254"/>
  <c r="Q254" s="1"/>
  <c r="X254" s="1"/>
  <c r="H254"/>
  <c r="K254"/>
  <c r="N254"/>
  <c r="E255"/>
  <c r="Q255" s="1"/>
  <c r="X255" s="1"/>
  <c r="H255"/>
  <c r="K255"/>
  <c r="N255"/>
  <c r="E256"/>
  <c r="Q256" s="1"/>
  <c r="X256" s="1"/>
  <c r="H256"/>
  <c r="K256"/>
  <c r="N256"/>
  <c r="E257"/>
  <c r="Q257" s="1"/>
  <c r="X257" s="1"/>
  <c r="H257"/>
  <c r="K257"/>
  <c r="N257"/>
  <c r="E258"/>
  <c r="Q258" s="1"/>
  <c r="X258" s="1"/>
  <c r="H258"/>
  <c r="K258"/>
  <c r="N258"/>
  <c r="C259"/>
  <c r="E261"/>
  <c r="H261"/>
  <c r="K261"/>
  <c r="N261"/>
  <c r="O261"/>
  <c r="P261"/>
  <c r="E262"/>
  <c r="Q262" s="1"/>
  <c r="H262"/>
  <c r="K262"/>
  <c r="N262"/>
  <c r="H263"/>
  <c r="K263"/>
  <c r="N263"/>
  <c r="H264"/>
  <c r="K264"/>
  <c r="N264"/>
  <c r="E265"/>
  <c r="Q265" s="1"/>
  <c r="U265" s="1"/>
  <c r="H265"/>
  <c r="K265"/>
  <c r="N265"/>
  <c r="E266"/>
  <c r="Q266" s="1"/>
  <c r="H266"/>
  <c r="K266"/>
  <c r="N266"/>
  <c r="E267"/>
  <c r="Q267" s="1"/>
  <c r="X267" s="1"/>
  <c r="H267"/>
  <c r="K267"/>
  <c r="N267"/>
  <c r="E268"/>
  <c r="Q268" s="1"/>
  <c r="X268" s="1"/>
  <c r="H268"/>
  <c r="K268"/>
  <c r="N268"/>
  <c r="E293"/>
  <c r="H293"/>
  <c r="K293"/>
  <c r="N293"/>
  <c r="O293"/>
  <c r="P293"/>
  <c r="E294"/>
  <c r="Q294" s="1"/>
  <c r="X294" s="1"/>
  <c r="H294"/>
  <c r="K294"/>
  <c r="N294"/>
  <c r="E295"/>
  <c r="Q295" s="1"/>
  <c r="X295" s="1"/>
  <c r="H295"/>
  <c r="K295"/>
  <c r="N295"/>
  <c r="E296"/>
  <c r="Q296" s="1"/>
  <c r="X296" s="1"/>
  <c r="H296"/>
  <c r="K296"/>
  <c r="N296"/>
  <c r="E297"/>
  <c r="Q297" s="1"/>
  <c r="X297" s="1"/>
  <c r="H297"/>
  <c r="K297"/>
  <c r="N297"/>
  <c r="E298"/>
  <c r="Q298" s="1"/>
  <c r="X298" s="1"/>
  <c r="H298"/>
  <c r="K298"/>
  <c r="N298"/>
  <c r="E299"/>
  <c r="Q299" s="1"/>
  <c r="X299" s="1"/>
  <c r="H299"/>
  <c r="K299"/>
  <c r="N299"/>
  <c r="E300"/>
  <c r="Q300" s="1"/>
  <c r="X300" s="1"/>
  <c r="H300"/>
  <c r="K300"/>
  <c r="N300"/>
  <c r="E301"/>
  <c r="Q301" s="1"/>
  <c r="X301" s="1"/>
  <c r="H301"/>
  <c r="K301"/>
  <c r="N301"/>
  <c r="E302"/>
  <c r="Q302" s="1"/>
  <c r="X302" s="1"/>
  <c r="H302"/>
  <c r="K302"/>
  <c r="N302"/>
  <c r="E303"/>
  <c r="Q303" s="1"/>
  <c r="X303" s="1"/>
  <c r="H303"/>
  <c r="K303"/>
  <c r="N303"/>
  <c r="E304"/>
  <c r="Q304" s="1"/>
  <c r="X304" s="1"/>
  <c r="H304"/>
  <c r="K304"/>
  <c r="N304"/>
  <c r="C305"/>
  <c r="E307"/>
  <c r="H307"/>
  <c r="K307"/>
  <c r="N307"/>
  <c r="O307"/>
  <c r="P307"/>
  <c r="E308"/>
  <c r="Q308" s="1"/>
  <c r="X308" s="1"/>
  <c r="H308"/>
  <c r="K308"/>
  <c r="N308"/>
  <c r="E309"/>
  <c r="Q309" s="1"/>
  <c r="X309" s="1"/>
  <c r="H309"/>
  <c r="K309"/>
  <c r="N309"/>
  <c r="E310"/>
  <c r="Q310" s="1"/>
  <c r="X310" s="1"/>
  <c r="H310"/>
  <c r="K310"/>
  <c r="N310"/>
  <c r="E311"/>
  <c r="Q311" s="1"/>
  <c r="X311" s="1"/>
  <c r="H311"/>
  <c r="K311"/>
  <c r="N311"/>
  <c r="C312"/>
  <c r="E314"/>
  <c r="E315" s="1"/>
  <c r="H314"/>
  <c r="H315" s="1"/>
  <c r="K314"/>
  <c r="K315" s="1"/>
  <c r="N314"/>
  <c r="N315" s="1"/>
  <c r="O314"/>
  <c r="P314"/>
  <c r="C315"/>
  <c r="C316"/>
  <c r="C327" s="1"/>
  <c r="E331"/>
  <c r="H331"/>
  <c r="K331"/>
  <c r="N331"/>
  <c r="O331"/>
  <c r="P331"/>
  <c r="E332"/>
  <c r="Q332" s="1"/>
  <c r="X332" s="1"/>
  <c r="H332"/>
  <c r="K332"/>
  <c r="N332"/>
  <c r="E333"/>
  <c r="Q333" s="1"/>
  <c r="U333" s="1"/>
  <c r="H333"/>
  <c r="K333"/>
  <c r="N333"/>
  <c r="E334"/>
  <c r="Q334" s="1"/>
  <c r="U334" s="1"/>
  <c r="H334"/>
  <c r="K334"/>
  <c r="N334"/>
  <c r="E335"/>
  <c r="Q335" s="1"/>
  <c r="U335" s="1"/>
  <c r="H335"/>
  <c r="K335"/>
  <c r="N335"/>
  <c r="E336"/>
  <c r="Q336" s="1"/>
  <c r="U336" s="1"/>
  <c r="H336"/>
  <c r="K336"/>
  <c r="N336"/>
  <c r="E337"/>
  <c r="Q337" s="1"/>
  <c r="U337" s="1"/>
  <c r="H337"/>
  <c r="K337"/>
  <c r="N337"/>
  <c r="E338"/>
  <c r="Q338" s="1"/>
  <c r="U338" s="1"/>
  <c r="H338"/>
  <c r="K338"/>
  <c r="N338"/>
  <c r="E339"/>
  <c r="Q339" s="1"/>
  <c r="X339" s="1"/>
  <c r="H339"/>
  <c r="K339"/>
  <c r="N339"/>
  <c r="E340"/>
  <c r="Q340" s="1"/>
  <c r="X340" s="1"/>
  <c r="H340"/>
  <c r="K340"/>
  <c r="N340"/>
  <c r="E341"/>
  <c r="Q341" s="1"/>
  <c r="X341" s="1"/>
  <c r="H341"/>
  <c r="K341"/>
  <c r="N341"/>
  <c r="E342"/>
  <c r="Q342" s="1"/>
  <c r="X342" s="1"/>
  <c r="H342"/>
  <c r="K342"/>
  <c r="N342"/>
  <c r="C343"/>
  <c r="E345"/>
  <c r="H345"/>
  <c r="K345"/>
  <c r="N345"/>
  <c r="O345"/>
  <c r="P345"/>
  <c r="E346"/>
  <c r="Q346" s="1"/>
  <c r="U346" s="1"/>
  <c r="H346"/>
  <c r="K346"/>
  <c r="N346"/>
  <c r="E347"/>
  <c r="Q347" s="1"/>
  <c r="U347" s="1"/>
  <c r="H347"/>
  <c r="K347"/>
  <c r="N347"/>
  <c r="E348"/>
  <c r="Q348" s="1"/>
  <c r="U348" s="1"/>
  <c r="H348"/>
  <c r="K348"/>
  <c r="N348"/>
  <c r="E349"/>
  <c r="Q349" s="1"/>
  <c r="U349" s="1"/>
  <c r="H349"/>
  <c r="K349"/>
  <c r="N349"/>
  <c r="E350"/>
  <c r="Q350" s="1"/>
  <c r="U350" s="1"/>
  <c r="H350"/>
  <c r="K350"/>
  <c r="N350"/>
  <c r="E351"/>
  <c r="Q351" s="1"/>
  <c r="U351" s="1"/>
  <c r="H351"/>
  <c r="K351"/>
  <c r="N351"/>
  <c r="E352"/>
  <c r="Q352" s="1"/>
  <c r="U352" s="1"/>
  <c r="H352"/>
  <c r="K352"/>
  <c r="N352"/>
  <c r="E353"/>
  <c r="Q353" s="1"/>
  <c r="U353" s="1"/>
  <c r="H353"/>
  <c r="K353"/>
  <c r="N353"/>
  <c r="C354"/>
  <c r="C355" s="1"/>
  <c r="C356" s="1"/>
  <c r="E360"/>
  <c r="Q360" s="1"/>
  <c r="H360"/>
  <c r="K360"/>
  <c r="N360"/>
  <c r="O360"/>
  <c r="P360"/>
  <c r="E361"/>
  <c r="Q361" s="1"/>
  <c r="X361" s="1"/>
  <c r="H361"/>
  <c r="K361"/>
  <c r="N361"/>
  <c r="E362"/>
  <c r="Q362" s="1"/>
  <c r="X362" s="1"/>
  <c r="H362"/>
  <c r="K362"/>
  <c r="N362"/>
  <c r="E363"/>
  <c r="Q363" s="1"/>
  <c r="X363" s="1"/>
  <c r="H363"/>
  <c r="K363"/>
  <c r="N363"/>
  <c r="E364"/>
  <c r="Q364" s="1"/>
  <c r="X364" s="1"/>
  <c r="H364"/>
  <c r="K364"/>
  <c r="N364"/>
  <c r="C365"/>
  <c r="E367"/>
  <c r="H367"/>
  <c r="K367"/>
  <c r="N367"/>
  <c r="O367"/>
  <c r="P367"/>
  <c r="E368"/>
  <c r="Q368" s="1"/>
  <c r="X368" s="1"/>
  <c r="H368"/>
  <c r="K368"/>
  <c r="N368"/>
  <c r="E369"/>
  <c r="Q369" s="1"/>
  <c r="X369" s="1"/>
  <c r="H369"/>
  <c r="K369"/>
  <c r="N369"/>
  <c r="E370"/>
  <c r="Q370" s="1"/>
  <c r="X370" s="1"/>
  <c r="H370"/>
  <c r="K370"/>
  <c r="N370"/>
  <c r="E371"/>
  <c r="Q371" s="1"/>
  <c r="X371" s="1"/>
  <c r="H371"/>
  <c r="K371"/>
  <c r="N371"/>
  <c r="E372"/>
  <c r="Q372" s="1"/>
  <c r="X372" s="1"/>
  <c r="H372"/>
  <c r="K372"/>
  <c r="N372"/>
  <c r="C373"/>
  <c r="C374" s="1"/>
  <c r="E377"/>
  <c r="H377"/>
  <c r="K377"/>
  <c r="N377"/>
  <c r="O377"/>
  <c r="P377"/>
  <c r="E378"/>
  <c r="Q378" s="1"/>
  <c r="X378" s="1"/>
  <c r="H378"/>
  <c r="K378"/>
  <c r="N378"/>
  <c r="E379"/>
  <c r="Q379" s="1"/>
  <c r="X379" s="1"/>
  <c r="H379"/>
  <c r="K379"/>
  <c r="N379"/>
  <c r="E380"/>
  <c r="Q380" s="1"/>
  <c r="X380" s="1"/>
  <c r="H380"/>
  <c r="K380"/>
  <c r="N380"/>
  <c r="E381"/>
  <c r="Q381" s="1"/>
  <c r="X381" s="1"/>
  <c r="H381"/>
  <c r="K381"/>
  <c r="N381"/>
  <c r="C382"/>
  <c r="C383" s="1"/>
  <c r="E388"/>
  <c r="Q388" s="1"/>
  <c r="H388"/>
  <c r="K388"/>
  <c r="N388"/>
  <c r="O388"/>
  <c r="P388"/>
  <c r="E389"/>
  <c r="Q389" s="1"/>
  <c r="X389" s="1"/>
  <c r="H389"/>
  <c r="K389"/>
  <c r="N389"/>
  <c r="E390"/>
  <c r="Q390" s="1"/>
  <c r="X390" s="1"/>
  <c r="H390"/>
  <c r="K390"/>
  <c r="N390"/>
  <c r="E391"/>
  <c r="Q391" s="1"/>
  <c r="X391" s="1"/>
  <c r="H391"/>
  <c r="K391"/>
  <c r="N391"/>
  <c r="E392"/>
  <c r="Q392" s="1"/>
  <c r="X392" s="1"/>
  <c r="H392"/>
  <c r="K392"/>
  <c r="N392"/>
  <c r="E393"/>
  <c r="Q393" s="1"/>
  <c r="X393" s="1"/>
  <c r="H393"/>
  <c r="K393"/>
  <c r="N393"/>
  <c r="E394"/>
  <c r="Q394" s="1"/>
  <c r="X394" s="1"/>
  <c r="H394"/>
  <c r="K394"/>
  <c r="N394"/>
  <c r="C395"/>
  <c r="E397"/>
  <c r="E398" s="1"/>
  <c r="H397"/>
  <c r="H398" s="1"/>
  <c r="K397"/>
  <c r="K398" s="1"/>
  <c r="N397"/>
  <c r="N398" s="1"/>
  <c r="O397"/>
  <c r="P397"/>
  <c r="C398"/>
  <c r="E405"/>
  <c r="Q405" s="1"/>
  <c r="H405"/>
  <c r="K405"/>
  <c r="N405"/>
  <c r="O405"/>
  <c r="P405"/>
  <c r="E406"/>
  <c r="Q406" s="1"/>
  <c r="H406"/>
  <c r="K406"/>
  <c r="N406"/>
  <c r="E407"/>
  <c r="Q407" s="1"/>
  <c r="X407" s="1"/>
  <c r="H407"/>
  <c r="K407"/>
  <c r="N407"/>
  <c r="C408"/>
  <c r="E410"/>
  <c r="H410"/>
  <c r="K410"/>
  <c r="N410"/>
  <c r="O410"/>
  <c r="P410"/>
  <c r="E411"/>
  <c r="Q411" s="1"/>
  <c r="H411"/>
  <c r="K411"/>
  <c r="N411"/>
  <c r="E412"/>
  <c r="Q412" s="1"/>
  <c r="X412" s="1"/>
  <c r="H412"/>
  <c r="K412"/>
  <c r="N412"/>
  <c r="C413"/>
  <c r="E422"/>
  <c r="H422"/>
  <c r="K422"/>
  <c r="N422"/>
  <c r="O422"/>
  <c r="P422"/>
  <c r="E423"/>
  <c r="Q423" s="1"/>
  <c r="X423" s="1"/>
  <c r="H423"/>
  <c r="K423"/>
  <c r="N423"/>
  <c r="E424"/>
  <c r="Q424" s="1"/>
  <c r="X424" s="1"/>
  <c r="H424"/>
  <c r="K424"/>
  <c r="N424"/>
  <c r="C425"/>
  <c r="C429"/>
  <c r="H432"/>
  <c r="H433" s="1"/>
  <c r="H434" s="1"/>
  <c r="K432"/>
  <c r="K433" s="1"/>
  <c r="K434" s="1"/>
  <c r="N432"/>
  <c r="N433" s="1"/>
  <c r="N434" s="1"/>
  <c r="P432"/>
  <c r="E439"/>
  <c r="H439"/>
  <c r="K439"/>
  <c r="N439"/>
  <c r="O439"/>
  <c r="P439"/>
  <c r="E440"/>
  <c r="Q440" s="1"/>
  <c r="X440" s="1"/>
  <c r="H440"/>
  <c r="K440"/>
  <c r="N440"/>
  <c r="C441"/>
  <c r="E443"/>
  <c r="E444" s="1"/>
  <c r="H443"/>
  <c r="H444" s="1"/>
  <c r="K443"/>
  <c r="K444" s="1"/>
  <c r="N443"/>
  <c r="N444" s="1"/>
  <c r="O443"/>
  <c r="P443"/>
  <c r="C444"/>
  <c r="C445" s="1"/>
  <c r="C446" s="1"/>
  <c r="Q365" l="1"/>
  <c r="X360"/>
  <c r="X365" s="1"/>
  <c r="Q97"/>
  <c r="X85"/>
  <c r="X97" s="1"/>
  <c r="Q26"/>
  <c r="X19"/>
  <c r="X26" s="1"/>
  <c r="Q13"/>
  <c r="Q14" s="1"/>
  <c r="Q15" s="1"/>
  <c r="U9"/>
  <c r="U13" s="1"/>
  <c r="U14" s="1"/>
  <c r="U15" s="1"/>
  <c r="Q408"/>
  <c r="X405"/>
  <c r="X408" s="1"/>
  <c r="Q395"/>
  <c r="X388"/>
  <c r="X395" s="1"/>
  <c r="P441"/>
  <c r="W439"/>
  <c r="W441" s="1"/>
  <c r="P433"/>
  <c r="P434" s="1"/>
  <c r="W432"/>
  <c r="W433" s="1"/>
  <c r="W434" s="1"/>
  <c r="P425"/>
  <c r="P429" s="1"/>
  <c r="W422"/>
  <c r="W425" s="1"/>
  <c r="W429" s="1"/>
  <c r="O398"/>
  <c r="V397"/>
  <c r="V398" s="1"/>
  <c r="P395"/>
  <c r="W388"/>
  <c r="W395" s="1"/>
  <c r="P343"/>
  <c r="W331"/>
  <c r="W343" s="1"/>
  <c r="O312"/>
  <c r="V307"/>
  <c r="V312" s="1"/>
  <c r="P305"/>
  <c r="W293"/>
  <c r="W305" s="1"/>
  <c r="P269"/>
  <c r="T261"/>
  <c r="T269" s="1"/>
  <c r="O259"/>
  <c r="V247"/>
  <c r="V259" s="1"/>
  <c r="P239"/>
  <c r="W238"/>
  <c r="W239" s="1"/>
  <c r="O236"/>
  <c r="V235"/>
  <c r="V236" s="1"/>
  <c r="P233"/>
  <c r="T225"/>
  <c r="T233" s="1"/>
  <c r="O223"/>
  <c r="V220"/>
  <c r="V223" s="1"/>
  <c r="P218"/>
  <c r="T207"/>
  <c r="T218" s="1"/>
  <c r="O416"/>
  <c r="V415"/>
  <c r="V416" s="1"/>
  <c r="H441"/>
  <c r="H425"/>
  <c r="H429" s="1"/>
  <c r="K413"/>
  <c r="N408"/>
  <c r="H395"/>
  <c r="K382"/>
  <c r="K383" s="1"/>
  <c r="K373"/>
  <c r="N365"/>
  <c r="H365"/>
  <c r="K354"/>
  <c r="E312"/>
  <c r="N305"/>
  <c r="N316" s="1"/>
  <c r="N327" s="1"/>
  <c r="H305"/>
  <c r="N269"/>
  <c r="H269"/>
  <c r="K259"/>
  <c r="E259"/>
  <c r="N233"/>
  <c r="H233"/>
  <c r="K223"/>
  <c r="E223"/>
  <c r="N218"/>
  <c r="H218"/>
  <c r="K205"/>
  <c r="E205"/>
  <c r="P175"/>
  <c r="N175"/>
  <c r="H175"/>
  <c r="H187" s="1"/>
  <c r="H188" s="1"/>
  <c r="K152"/>
  <c r="E152"/>
  <c r="N137"/>
  <c r="H137"/>
  <c r="N97"/>
  <c r="H97"/>
  <c r="K67"/>
  <c r="E67"/>
  <c r="N61"/>
  <c r="H61"/>
  <c r="K41"/>
  <c r="E41"/>
  <c r="K30"/>
  <c r="E30"/>
  <c r="N26"/>
  <c r="H26"/>
  <c r="N13"/>
  <c r="N14" s="1"/>
  <c r="N15" s="1"/>
  <c r="H13"/>
  <c r="H14" s="1"/>
  <c r="H15" s="1"/>
  <c r="N187"/>
  <c r="Q32"/>
  <c r="Q38"/>
  <c r="Q43"/>
  <c r="Q192"/>
  <c r="Q220"/>
  <c r="Q238"/>
  <c r="O264"/>
  <c r="V264" s="1"/>
  <c r="Q314"/>
  <c r="Q415"/>
  <c r="Q432"/>
  <c r="S9"/>
  <c r="S13" s="1"/>
  <c r="S14" s="1"/>
  <c r="S15" s="1"/>
  <c r="W19"/>
  <c r="W26" s="1"/>
  <c r="W28"/>
  <c r="W30" s="1"/>
  <c r="W32"/>
  <c r="W33" s="1"/>
  <c r="W35"/>
  <c r="W36" s="1"/>
  <c r="W38"/>
  <c r="W41" s="1"/>
  <c r="W43"/>
  <c r="W44" s="1"/>
  <c r="S52"/>
  <c r="U52"/>
  <c r="W55"/>
  <c r="W61" s="1"/>
  <c r="W63"/>
  <c r="W67" s="1"/>
  <c r="W85"/>
  <c r="W97" s="1"/>
  <c r="W107"/>
  <c r="W137" s="1"/>
  <c r="W139"/>
  <c r="W152" s="1"/>
  <c r="W162"/>
  <c r="W175" s="1"/>
  <c r="S205"/>
  <c r="U205"/>
  <c r="W192"/>
  <c r="W205" s="1"/>
  <c r="O444"/>
  <c r="V443"/>
  <c r="V444" s="1"/>
  <c r="O413"/>
  <c r="V410"/>
  <c r="V413" s="1"/>
  <c r="P408"/>
  <c r="W405"/>
  <c r="W408" s="1"/>
  <c r="O382"/>
  <c r="O383" s="1"/>
  <c r="V377"/>
  <c r="V382" s="1"/>
  <c r="V383" s="1"/>
  <c r="O373"/>
  <c r="V367"/>
  <c r="V373" s="1"/>
  <c r="P365"/>
  <c r="W360"/>
  <c r="W365" s="1"/>
  <c r="O354"/>
  <c r="S345"/>
  <c r="S354" s="1"/>
  <c r="P315"/>
  <c r="T314"/>
  <c r="T315" s="1"/>
  <c r="P444"/>
  <c r="P445" s="1"/>
  <c r="P446" s="1"/>
  <c r="W443"/>
  <c r="W444" s="1"/>
  <c r="W445" s="1"/>
  <c r="W446" s="1"/>
  <c r="O441"/>
  <c r="V439"/>
  <c r="V441" s="1"/>
  <c r="O425"/>
  <c r="O429" s="1"/>
  <c r="V422"/>
  <c r="V425" s="1"/>
  <c r="V429" s="1"/>
  <c r="P413"/>
  <c r="W410"/>
  <c r="W413" s="1"/>
  <c r="O408"/>
  <c r="V405"/>
  <c r="V408" s="1"/>
  <c r="P398"/>
  <c r="W397"/>
  <c r="W398" s="1"/>
  <c r="O395"/>
  <c r="V388"/>
  <c r="V395" s="1"/>
  <c r="P382"/>
  <c r="P383" s="1"/>
  <c r="W377"/>
  <c r="W382" s="1"/>
  <c r="W383" s="1"/>
  <c r="P373"/>
  <c r="P374" s="1"/>
  <c r="W367"/>
  <c r="W373" s="1"/>
  <c r="O365"/>
  <c r="V360"/>
  <c r="V365" s="1"/>
  <c r="P354"/>
  <c r="P355" s="1"/>
  <c r="P356" s="1"/>
  <c r="T345"/>
  <c r="T354" s="1"/>
  <c r="O343"/>
  <c r="V331"/>
  <c r="V343" s="1"/>
  <c r="O315"/>
  <c r="S314"/>
  <c r="S315" s="1"/>
  <c r="P312"/>
  <c r="W307"/>
  <c r="W312" s="1"/>
  <c r="O305"/>
  <c r="V293"/>
  <c r="V305" s="1"/>
  <c r="S261"/>
  <c r="S269" s="1"/>
  <c r="P259"/>
  <c r="W247"/>
  <c r="W259" s="1"/>
  <c r="O239"/>
  <c r="V238"/>
  <c r="V239" s="1"/>
  <c r="P236"/>
  <c r="W235"/>
  <c r="W236" s="1"/>
  <c r="O233"/>
  <c r="S225"/>
  <c r="S233" s="1"/>
  <c r="P223"/>
  <c r="W220"/>
  <c r="W223" s="1"/>
  <c r="S207"/>
  <c r="P416"/>
  <c r="P417" s="1"/>
  <c r="W415"/>
  <c r="W416" s="1"/>
  <c r="N441"/>
  <c r="N425"/>
  <c r="N429" s="1"/>
  <c r="E413"/>
  <c r="H408"/>
  <c r="H417" s="1"/>
  <c r="H418" s="1"/>
  <c r="N395"/>
  <c r="E382"/>
  <c r="E383" s="1"/>
  <c r="E373"/>
  <c r="E354"/>
  <c r="N343"/>
  <c r="H343"/>
  <c r="K312"/>
  <c r="N445"/>
  <c r="N446" s="1"/>
  <c r="H445"/>
  <c r="H446" s="1"/>
  <c r="K441"/>
  <c r="K445" s="1"/>
  <c r="K446" s="1"/>
  <c r="E441"/>
  <c r="E445" s="1"/>
  <c r="E446" s="1"/>
  <c r="N435"/>
  <c r="H435"/>
  <c r="K425"/>
  <c r="K429" s="1"/>
  <c r="K435" s="1"/>
  <c r="E425"/>
  <c r="E429" s="1"/>
  <c r="E435" s="1"/>
  <c r="N413"/>
  <c r="N417" s="1"/>
  <c r="N418" s="1"/>
  <c r="H413"/>
  <c r="C417"/>
  <c r="K408"/>
  <c r="E408"/>
  <c r="K395"/>
  <c r="K402" s="1"/>
  <c r="E395"/>
  <c r="N382"/>
  <c r="N383" s="1"/>
  <c r="H382"/>
  <c r="H383" s="1"/>
  <c r="N373"/>
  <c r="N374" s="1"/>
  <c r="H373"/>
  <c r="H374" s="1"/>
  <c r="K365"/>
  <c r="E365"/>
  <c r="N354"/>
  <c r="N355" s="1"/>
  <c r="N356" s="1"/>
  <c r="H354"/>
  <c r="H355" s="1"/>
  <c r="H356" s="1"/>
  <c r="K343"/>
  <c r="E343"/>
  <c r="N312"/>
  <c r="H312"/>
  <c r="H316" s="1"/>
  <c r="H327" s="1"/>
  <c r="K305"/>
  <c r="K316" s="1"/>
  <c r="K327" s="1"/>
  <c r="E305"/>
  <c r="E316" s="1"/>
  <c r="E327" s="1"/>
  <c r="K269"/>
  <c r="K288" s="1"/>
  <c r="E269"/>
  <c r="N259"/>
  <c r="H259"/>
  <c r="K233"/>
  <c r="E233"/>
  <c r="N223"/>
  <c r="H223"/>
  <c r="K218"/>
  <c r="K240" s="1"/>
  <c r="E218"/>
  <c r="E240" s="1"/>
  <c r="N205"/>
  <c r="N240" s="1"/>
  <c r="H205"/>
  <c r="H240" s="1"/>
  <c r="O175"/>
  <c r="K175"/>
  <c r="E175"/>
  <c r="E187" s="1"/>
  <c r="E188" s="1"/>
  <c r="N152"/>
  <c r="H152"/>
  <c r="K137"/>
  <c r="E137"/>
  <c r="K97"/>
  <c r="E97"/>
  <c r="E102" s="1"/>
  <c r="E103" s="1"/>
  <c r="N67"/>
  <c r="N80" s="1"/>
  <c r="N81" s="1"/>
  <c r="H67"/>
  <c r="K61"/>
  <c r="E61"/>
  <c r="E80" s="1"/>
  <c r="N41"/>
  <c r="H41"/>
  <c r="N30"/>
  <c r="H30"/>
  <c r="K26"/>
  <c r="K52" s="1"/>
  <c r="E26"/>
  <c r="K13"/>
  <c r="K14" s="1"/>
  <c r="K15" s="1"/>
  <c r="E13"/>
  <c r="E14" s="1"/>
  <c r="E15" s="1"/>
  <c r="E51"/>
  <c r="E52" s="1"/>
  <c r="H51"/>
  <c r="H52" s="1"/>
  <c r="E158"/>
  <c r="E159" s="1"/>
  <c r="E287"/>
  <c r="E288" s="1"/>
  <c r="E402"/>
  <c r="E417"/>
  <c r="E418" s="1"/>
  <c r="K79"/>
  <c r="H79"/>
  <c r="H80" s="1"/>
  <c r="H81" s="1"/>
  <c r="H101"/>
  <c r="H102" s="1"/>
  <c r="H103" s="1"/>
  <c r="K101"/>
  <c r="K102" s="1"/>
  <c r="K103" s="1"/>
  <c r="N101"/>
  <c r="N102" s="1"/>
  <c r="N103" s="1"/>
  <c r="H158"/>
  <c r="H159" s="1"/>
  <c r="K158"/>
  <c r="K159" s="1"/>
  <c r="N158"/>
  <c r="N159" s="1"/>
  <c r="Q162"/>
  <c r="K186"/>
  <c r="K187" s="1"/>
  <c r="K188" s="1"/>
  <c r="H280"/>
  <c r="K280"/>
  <c r="H287"/>
  <c r="H288" s="1"/>
  <c r="N287"/>
  <c r="N288" s="1"/>
  <c r="H402"/>
  <c r="N402"/>
  <c r="K417"/>
  <c r="N51"/>
  <c r="N52" s="1"/>
  <c r="Q28"/>
  <c r="Q35"/>
  <c r="Q49"/>
  <c r="Q55"/>
  <c r="Q63"/>
  <c r="Q73"/>
  <c r="Q107"/>
  <c r="Q139"/>
  <c r="Q207"/>
  <c r="O212"/>
  <c r="S212" s="1"/>
  <c r="Q225"/>
  <c r="Q235"/>
  <c r="Q247"/>
  <c r="Q261"/>
  <c r="O263"/>
  <c r="V263" s="1"/>
  <c r="Q293"/>
  <c r="Q307"/>
  <c r="Q331"/>
  <c r="Q345"/>
  <c r="Q367"/>
  <c r="Q377"/>
  <c r="Q397"/>
  <c r="Q410"/>
  <c r="Q422"/>
  <c r="Q439"/>
  <c r="Q443"/>
  <c r="T9"/>
  <c r="T13" s="1"/>
  <c r="T14" s="1"/>
  <c r="T15" s="1"/>
  <c r="V13"/>
  <c r="V14" s="1"/>
  <c r="V15" s="1"/>
  <c r="X13"/>
  <c r="X14" s="1"/>
  <c r="X15" s="1"/>
  <c r="T26"/>
  <c r="V19"/>
  <c r="V26" s="1"/>
  <c r="V28"/>
  <c r="V30" s="1"/>
  <c r="V32"/>
  <c r="V33" s="1"/>
  <c r="V35"/>
  <c r="V36" s="1"/>
  <c r="V38"/>
  <c r="V41" s="1"/>
  <c r="V43"/>
  <c r="V44" s="1"/>
  <c r="T52"/>
  <c r="T61"/>
  <c r="V55"/>
  <c r="V61" s="1"/>
  <c r="V63"/>
  <c r="V67" s="1"/>
  <c r="V85"/>
  <c r="V97" s="1"/>
  <c r="V107"/>
  <c r="V137" s="1"/>
  <c r="V139"/>
  <c r="V152" s="1"/>
  <c r="V162"/>
  <c r="V175" s="1"/>
  <c r="T205"/>
  <c r="V192"/>
  <c r="V205" s="1"/>
  <c r="V218"/>
  <c r="X218"/>
  <c r="V233"/>
  <c r="X233"/>
  <c r="T259"/>
  <c r="V269"/>
  <c r="X269"/>
  <c r="T287"/>
  <c r="T343"/>
  <c r="T445"/>
  <c r="T446" s="1"/>
  <c r="W218"/>
  <c r="W233"/>
  <c r="S259"/>
  <c r="U259"/>
  <c r="W269"/>
  <c r="S287"/>
  <c r="U287"/>
  <c r="S343"/>
  <c r="U343"/>
  <c r="S445"/>
  <c r="S446" s="1"/>
  <c r="U445"/>
  <c r="U446" s="1"/>
  <c r="G52"/>
  <c r="G81" s="1"/>
  <c r="I52"/>
  <c r="I81" s="1"/>
  <c r="M52"/>
  <c r="M81" s="1"/>
  <c r="D102"/>
  <c r="D103" s="1"/>
  <c r="F102"/>
  <c r="F103" s="1"/>
  <c r="J102"/>
  <c r="J103" s="1"/>
  <c r="L102"/>
  <c r="L103" s="1"/>
  <c r="G159"/>
  <c r="I159"/>
  <c r="M159"/>
  <c r="G187"/>
  <c r="G188" s="1"/>
  <c r="I187"/>
  <c r="M187"/>
  <c r="M188" s="1"/>
  <c r="G240"/>
  <c r="I240"/>
  <c r="M240"/>
  <c r="G288"/>
  <c r="G289" s="1"/>
  <c r="I288"/>
  <c r="M288"/>
  <c r="M289" s="1"/>
  <c r="D316"/>
  <c r="F316"/>
  <c r="J316"/>
  <c r="L316"/>
  <c r="G355"/>
  <c r="G356" s="1"/>
  <c r="I355"/>
  <c r="I356" s="1"/>
  <c r="M355"/>
  <c r="M356" s="1"/>
  <c r="G374"/>
  <c r="I374"/>
  <c r="M374"/>
  <c r="G402"/>
  <c r="I402"/>
  <c r="M402"/>
  <c r="D417"/>
  <c r="F417"/>
  <c r="J417"/>
  <c r="L417"/>
  <c r="D435"/>
  <c r="F435"/>
  <c r="J435"/>
  <c r="L435"/>
  <c r="D445"/>
  <c r="D446" s="1"/>
  <c r="F445"/>
  <c r="F446" s="1"/>
  <c r="J445"/>
  <c r="J446" s="1"/>
  <c r="L445"/>
  <c r="L446" s="1"/>
  <c r="R445"/>
  <c r="R446" s="1"/>
  <c r="D52"/>
  <c r="F52"/>
  <c r="J52"/>
  <c r="L52"/>
  <c r="R52"/>
  <c r="D80"/>
  <c r="F80"/>
  <c r="F81" s="1"/>
  <c r="J80"/>
  <c r="L80"/>
  <c r="L81" s="1"/>
  <c r="G102"/>
  <c r="G103" s="1"/>
  <c r="I102"/>
  <c r="I103" s="1"/>
  <c r="M102"/>
  <c r="M103" s="1"/>
  <c r="D159"/>
  <c r="F159"/>
  <c r="J159"/>
  <c r="L159"/>
  <c r="D187"/>
  <c r="D188" s="1"/>
  <c r="F187"/>
  <c r="F188" s="1"/>
  <c r="J187"/>
  <c r="J188" s="1"/>
  <c r="L187"/>
  <c r="L188" s="1"/>
  <c r="D240"/>
  <c r="F240"/>
  <c r="J240"/>
  <c r="L240"/>
  <c r="D288"/>
  <c r="D289" s="1"/>
  <c r="F288"/>
  <c r="F289" s="1"/>
  <c r="J288"/>
  <c r="J289" s="1"/>
  <c r="L288"/>
  <c r="L289" s="1"/>
  <c r="G316"/>
  <c r="G327" s="1"/>
  <c r="I316"/>
  <c r="I327" s="1"/>
  <c r="M316"/>
  <c r="M327" s="1"/>
  <c r="D327"/>
  <c r="F327"/>
  <c r="J327"/>
  <c r="L327"/>
  <c r="D355"/>
  <c r="D356" s="1"/>
  <c r="F355"/>
  <c r="F356" s="1"/>
  <c r="J355"/>
  <c r="J356" s="1"/>
  <c r="L355"/>
  <c r="L356" s="1"/>
  <c r="D374"/>
  <c r="D384" s="1"/>
  <c r="F374"/>
  <c r="F384" s="1"/>
  <c r="J374"/>
  <c r="J384" s="1"/>
  <c r="L374"/>
  <c r="L384" s="1"/>
  <c r="G384"/>
  <c r="I384"/>
  <c r="M384"/>
  <c r="D402"/>
  <c r="F402"/>
  <c r="J402"/>
  <c r="L402"/>
  <c r="G417"/>
  <c r="G418" s="1"/>
  <c r="I417"/>
  <c r="I418" s="1"/>
  <c r="M417"/>
  <c r="M418" s="1"/>
  <c r="G435"/>
  <c r="I435"/>
  <c r="M435"/>
  <c r="G445"/>
  <c r="G446" s="1"/>
  <c r="I445"/>
  <c r="I446" s="1"/>
  <c r="M445"/>
  <c r="M446" s="1"/>
  <c r="R435"/>
  <c r="T435"/>
  <c r="S435"/>
  <c r="U435"/>
  <c r="W435"/>
  <c r="R417"/>
  <c r="T417"/>
  <c r="V417"/>
  <c r="S417"/>
  <c r="U417"/>
  <c r="W417"/>
  <c r="S402"/>
  <c r="U402"/>
  <c r="U418" s="1"/>
  <c r="R402"/>
  <c r="R418" s="1"/>
  <c r="T402"/>
  <c r="T418" s="1"/>
  <c r="S418"/>
  <c r="S374"/>
  <c r="U374"/>
  <c r="U384" s="1"/>
  <c r="W374"/>
  <c r="R374"/>
  <c r="R384" s="1"/>
  <c r="T374"/>
  <c r="T384" s="1"/>
  <c r="V374"/>
  <c r="V384" s="1"/>
  <c r="S384"/>
  <c r="W384"/>
  <c r="S355"/>
  <c r="S356" s="1"/>
  <c r="W355"/>
  <c r="W356" s="1"/>
  <c r="R355"/>
  <c r="R356" s="1"/>
  <c r="T355"/>
  <c r="T356" s="1"/>
  <c r="V355"/>
  <c r="V356" s="1"/>
  <c r="R316"/>
  <c r="R327" s="1"/>
  <c r="T316"/>
  <c r="V316"/>
  <c r="S316"/>
  <c r="S327" s="1"/>
  <c r="W316"/>
  <c r="T327"/>
  <c r="R288"/>
  <c r="W240"/>
  <c r="R240"/>
  <c r="T240"/>
  <c r="V240"/>
  <c r="R289"/>
  <c r="S187"/>
  <c r="U187"/>
  <c r="R187"/>
  <c r="T187"/>
  <c r="T188" s="1"/>
  <c r="S159"/>
  <c r="U159"/>
  <c r="U188"/>
  <c r="R159"/>
  <c r="T159"/>
  <c r="R188"/>
  <c r="R102"/>
  <c r="R103" s="1"/>
  <c r="T102"/>
  <c r="T103" s="1"/>
  <c r="S102"/>
  <c r="S103" s="1"/>
  <c r="U102"/>
  <c r="U103" s="1"/>
  <c r="R80"/>
  <c r="R81" s="1"/>
  <c r="C402"/>
  <c r="C418" s="1"/>
  <c r="Q278"/>
  <c r="X278" s="1"/>
  <c r="Q276"/>
  <c r="U276" s="1"/>
  <c r="O278"/>
  <c r="V278" s="1"/>
  <c r="O276"/>
  <c r="S276" s="1"/>
  <c r="P278"/>
  <c r="W278" s="1"/>
  <c r="P276"/>
  <c r="T276" s="1"/>
  <c r="O184"/>
  <c r="V184" s="1"/>
  <c r="O182"/>
  <c r="V182" s="1"/>
  <c r="O180"/>
  <c r="V180" s="1"/>
  <c r="P184"/>
  <c r="W184" s="1"/>
  <c r="Q184"/>
  <c r="X184" s="1"/>
  <c r="P182"/>
  <c r="W182" s="1"/>
  <c r="Q182"/>
  <c r="X182" s="1"/>
  <c r="P180"/>
  <c r="W180" s="1"/>
  <c r="Q180"/>
  <c r="X180" s="1"/>
  <c r="Q185"/>
  <c r="X185" s="1"/>
  <c r="P185"/>
  <c r="W185" s="1"/>
  <c r="Q183"/>
  <c r="X183" s="1"/>
  <c r="P183"/>
  <c r="W183" s="1"/>
  <c r="Q181"/>
  <c r="X181" s="1"/>
  <c r="P181"/>
  <c r="W181" s="1"/>
  <c r="Q179"/>
  <c r="X179" s="1"/>
  <c r="P179"/>
  <c r="W179" s="1"/>
  <c r="O185"/>
  <c r="V185" s="1"/>
  <c r="O183"/>
  <c r="V183" s="1"/>
  <c r="O181"/>
  <c r="V181" s="1"/>
  <c r="O179"/>
  <c r="V179" s="1"/>
  <c r="P157"/>
  <c r="W157" s="1"/>
  <c r="O157"/>
  <c r="V157" s="1"/>
  <c r="O155"/>
  <c r="V155" s="1"/>
  <c r="Q157"/>
  <c r="X157" s="1"/>
  <c r="O77"/>
  <c r="V77" s="1"/>
  <c r="C433"/>
  <c r="C434" s="1"/>
  <c r="C435" s="1"/>
  <c r="O432"/>
  <c r="C218"/>
  <c r="C52"/>
  <c r="Q100"/>
  <c r="X100" s="1"/>
  <c r="O76"/>
  <c r="P77"/>
  <c r="W77" s="1"/>
  <c r="C384"/>
  <c r="C152"/>
  <c r="C159" s="1"/>
  <c r="C188" s="1"/>
  <c r="C269"/>
  <c r="C288" s="1"/>
  <c r="C240"/>
  <c r="D359" i="5"/>
  <c r="D360" s="1"/>
  <c r="C359"/>
  <c r="C360" s="1"/>
  <c r="P343"/>
  <c r="P347" s="1"/>
  <c r="Q339"/>
  <c r="Q340"/>
  <c r="Q341"/>
  <c r="Q342"/>
  <c r="O320"/>
  <c r="C321"/>
  <c r="C331" s="1"/>
  <c r="D321"/>
  <c r="D331" s="1"/>
  <c r="P207"/>
  <c r="P241" s="1"/>
  <c r="Q187"/>
  <c r="E190"/>
  <c r="E207" s="1"/>
  <c r="E241" s="1"/>
  <c r="O190"/>
  <c r="Q189"/>
  <c r="D155"/>
  <c r="D68"/>
  <c r="C68"/>
  <c r="E48"/>
  <c r="H68"/>
  <c r="H69" s="1"/>
  <c r="H389" s="1"/>
  <c r="N68"/>
  <c r="N69" s="1"/>
  <c r="N389" s="1"/>
  <c r="P68"/>
  <c r="P69" s="1"/>
  <c r="D69"/>
  <c r="G69"/>
  <c r="G389" s="1"/>
  <c r="J69"/>
  <c r="J389" s="1"/>
  <c r="M69"/>
  <c r="M389" s="1"/>
  <c r="E68"/>
  <c r="E69" s="1"/>
  <c r="K68"/>
  <c r="K69" s="1"/>
  <c r="O68"/>
  <c r="C69"/>
  <c r="F69"/>
  <c r="F389" s="1"/>
  <c r="I69"/>
  <c r="L69"/>
  <c r="L389" s="1"/>
  <c r="Q9"/>
  <c r="Q13" s="1"/>
  <c r="Q14" s="1"/>
  <c r="Q15" s="1"/>
  <c r="I15"/>
  <c r="O26"/>
  <c r="O48" s="1"/>
  <c r="Q32"/>
  <c r="Q33" s="1"/>
  <c r="Q35"/>
  <c r="Q36" s="1"/>
  <c r="Q38"/>
  <c r="Q41" s="1"/>
  <c r="Q43"/>
  <c r="Q44" s="1"/>
  <c r="Q59"/>
  <c r="Q63" s="1"/>
  <c r="Q91"/>
  <c r="Q121" s="1"/>
  <c r="Q137" s="1"/>
  <c r="O136"/>
  <c r="O137" s="1"/>
  <c r="O155" s="1"/>
  <c r="Q140"/>
  <c r="Q153" s="1"/>
  <c r="Q154" s="1"/>
  <c r="Q159"/>
  <c r="Q172" s="1"/>
  <c r="Q174"/>
  <c r="Q185" s="1"/>
  <c r="Q192"/>
  <c r="Q200" s="1"/>
  <c r="O203"/>
  <c r="O207" s="1"/>
  <c r="O241" s="1"/>
  <c r="H321"/>
  <c r="H331" s="1"/>
  <c r="N321"/>
  <c r="N331" s="1"/>
  <c r="P321"/>
  <c r="P331" s="1"/>
  <c r="H359"/>
  <c r="N359"/>
  <c r="P359"/>
  <c r="P360" s="1"/>
  <c r="Q28"/>
  <c r="Q30" s="1"/>
  <c r="Q51"/>
  <c r="Q57" s="1"/>
  <c r="Q73"/>
  <c r="Q85" s="1"/>
  <c r="Q86" s="1"/>
  <c r="Q87" s="1"/>
  <c r="Q188"/>
  <c r="Q190" s="1"/>
  <c r="Q205"/>
  <c r="Q206" s="1"/>
  <c r="E321"/>
  <c r="E331" s="1"/>
  <c r="K321"/>
  <c r="K331" s="1"/>
  <c r="O321"/>
  <c r="O331" s="1"/>
  <c r="H360"/>
  <c r="N360"/>
  <c r="E359"/>
  <c r="E360" s="1"/>
  <c r="K359"/>
  <c r="K360" s="1"/>
  <c r="O359"/>
  <c r="Q214"/>
  <c r="Q226" s="1"/>
  <c r="Q245"/>
  <c r="Q257" s="1"/>
  <c r="Q268" s="1"/>
  <c r="Q274" s="1"/>
  <c r="O264"/>
  <c r="O267"/>
  <c r="Q292"/>
  <c r="Q301" s="1"/>
  <c r="Q307"/>
  <c r="Q312" s="1"/>
  <c r="Q314"/>
  <c r="Q320" s="1"/>
  <c r="Q324"/>
  <c r="Q329" s="1"/>
  <c r="Q330" s="1"/>
  <c r="Q335"/>
  <c r="Q343" s="1"/>
  <c r="Q347" s="1"/>
  <c r="O346"/>
  <c r="O347" s="1"/>
  <c r="O360" s="1"/>
  <c r="Q350"/>
  <c r="Q353" s="1"/>
  <c r="Q355"/>
  <c r="Q358" s="1"/>
  <c r="Q364"/>
  <c r="Q367" s="1"/>
  <c r="Q371" s="1"/>
  <c r="Q377" s="1"/>
  <c r="O375"/>
  <c r="O376" s="1"/>
  <c r="O377" s="1"/>
  <c r="Q385"/>
  <c r="Q386" s="1"/>
  <c r="Q228"/>
  <c r="Q236" s="1"/>
  <c r="Q278"/>
  <c r="Q290" s="1"/>
  <c r="Q302" s="1"/>
  <c r="Q303" s="1"/>
  <c r="Q381"/>
  <c r="Q383" s="1"/>
  <c r="K289" i="4" l="1"/>
  <c r="V76"/>
  <c r="O433"/>
  <c r="O434" s="1"/>
  <c r="O435" s="1"/>
  <c r="V432"/>
  <c r="V433" s="1"/>
  <c r="V434" s="1"/>
  <c r="V435" s="1"/>
  <c r="Q441"/>
  <c r="X439"/>
  <c r="X441" s="1"/>
  <c r="Q413"/>
  <c r="X410"/>
  <c r="X413" s="1"/>
  <c r="Q382"/>
  <c r="Q383" s="1"/>
  <c r="X377"/>
  <c r="X382" s="1"/>
  <c r="X383" s="1"/>
  <c r="Q354"/>
  <c r="U345"/>
  <c r="U354" s="1"/>
  <c r="U355" s="1"/>
  <c r="U356" s="1"/>
  <c r="Q312"/>
  <c r="X307"/>
  <c r="X312" s="1"/>
  <c r="Q259"/>
  <c r="X247"/>
  <c r="X259" s="1"/>
  <c r="Q233"/>
  <c r="U225"/>
  <c r="U233" s="1"/>
  <c r="Q218"/>
  <c r="U207"/>
  <c r="U218" s="1"/>
  <c r="U240" s="1"/>
  <c r="Q137"/>
  <c r="X107"/>
  <c r="X137" s="1"/>
  <c r="Q67"/>
  <c r="X63"/>
  <c r="X67" s="1"/>
  <c r="Q51"/>
  <c r="X49"/>
  <c r="X51" s="1"/>
  <c r="Q30"/>
  <c r="X28"/>
  <c r="X30" s="1"/>
  <c r="Q433"/>
  <c r="Q434" s="1"/>
  <c r="X432"/>
  <c r="X433" s="1"/>
  <c r="X434" s="1"/>
  <c r="Q315"/>
  <c r="U314"/>
  <c r="U315" s="1"/>
  <c r="U316" s="1"/>
  <c r="U327" s="1"/>
  <c r="Q239"/>
  <c r="X238"/>
  <c r="X239" s="1"/>
  <c r="Q205"/>
  <c r="X192"/>
  <c r="X205" s="1"/>
  <c r="Q41"/>
  <c r="X38"/>
  <c r="X41" s="1"/>
  <c r="S188"/>
  <c r="J81"/>
  <c r="D81"/>
  <c r="D447" s="1"/>
  <c r="R447"/>
  <c r="J418"/>
  <c r="J447" s="1"/>
  <c r="D418"/>
  <c r="I289"/>
  <c r="I447" s="1"/>
  <c r="I188"/>
  <c r="K418"/>
  <c r="N289"/>
  <c r="K80"/>
  <c r="K81" s="1"/>
  <c r="N384"/>
  <c r="E355"/>
  <c r="E356" s="1"/>
  <c r="S218"/>
  <c r="S240" s="1"/>
  <c r="V445"/>
  <c r="V446" s="1"/>
  <c r="K355"/>
  <c r="K356" s="1"/>
  <c r="O417"/>
  <c r="P240"/>
  <c r="P435"/>
  <c r="Q444"/>
  <c r="Q445" s="1"/>
  <c r="Q446" s="1"/>
  <c r="X443"/>
  <c r="X444" s="1"/>
  <c r="X445" s="1"/>
  <c r="X446" s="1"/>
  <c r="Q425"/>
  <c r="Q429" s="1"/>
  <c r="X422"/>
  <c r="X425" s="1"/>
  <c r="X429" s="1"/>
  <c r="X435" s="1"/>
  <c r="Q398"/>
  <c r="X397"/>
  <c r="X398" s="1"/>
  <c r="Q373"/>
  <c r="Q374" s="1"/>
  <c r="X367"/>
  <c r="X373" s="1"/>
  <c r="X374" s="1"/>
  <c r="X384" s="1"/>
  <c r="Q343"/>
  <c r="X331"/>
  <c r="X343" s="1"/>
  <c r="X355" s="1"/>
  <c r="X356" s="1"/>
  <c r="Q305"/>
  <c r="X293"/>
  <c r="X305" s="1"/>
  <c r="X316" s="1"/>
  <c r="Q269"/>
  <c r="U261"/>
  <c r="U269" s="1"/>
  <c r="Q236"/>
  <c r="X235"/>
  <c r="X236" s="1"/>
  <c r="Q152"/>
  <c r="X139"/>
  <c r="X152" s="1"/>
  <c r="Q74"/>
  <c r="U73"/>
  <c r="U74" s="1"/>
  <c r="U80" s="1"/>
  <c r="U81" s="1"/>
  <c r="Q61"/>
  <c r="X55"/>
  <c r="X61" s="1"/>
  <c r="Q36"/>
  <c r="X35"/>
  <c r="X36" s="1"/>
  <c r="Q175"/>
  <c r="X162"/>
  <c r="X175" s="1"/>
  <c r="Q416"/>
  <c r="Q417" s="1"/>
  <c r="X415"/>
  <c r="X416" s="1"/>
  <c r="Q223"/>
  <c r="X220"/>
  <c r="X223" s="1"/>
  <c r="Q44"/>
  <c r="X43"/>
  <c r="X44" s="1"/>
  <c r="Q33"/>
  <c r="X32"/>
  <c r="X33" s="1"/>
  <c r="M447"/>
  <c r="G447"/>
  <c r="L418"/>
  <c r="L447" s="1"/>
  <c r="F418"/>
  <c r="F447" s="1"/>
  <c r="H289"/>
  <c r="H447" s="1"/>
  <c r="E289"/>
  <c r="E81"/>
  <c r="H384"/>
  <c r="E374"/>
  <c r="E384" s="1"/>
  <c r="O218"/>
  <c r="O240" s="1"/>
  <c r="O269"/>
  <c r="O316"/>
  <c r="P384"/>
  <c r="P316"/>
  <c r="O355"/>
  <c r="O356" s="1"/>
  <c r="O374"/>
  <c r="O384" s="1"/>
  <c r="O445"/>
  <c r="O446" s="1"/>
  <c r="N188"/>
  <c r="N447" s="1"/>
  <c r="K374"/>
  <c r="K384" s="1"/>
  <c r="C289"/>
  <c r="P324"/>
  <c r="O324"/>
  <c r="O277"/>
  <c r="V277" s="1"/>
  <c r="O275"/>
  <c r="V275" s="1"/>
  <c r="V280" s="1"/>
  <c r="O279"/>
  <c r="V279" s="1"/>
  <c r="Q155"/>
  <c r="X155" s="1"/>
  <c r="P155"/>
  <c r="W155" s="1"/>
  <c r="O178"/>
  <c r="V178" s="1"/>
  <c r="O156"/>
  <c r="V156" s="1"/>
  <c r="Q77"/>
  <c r="X77" s="1"/>
  <c r="Q78"/>
  <c r="X78" s="1"/>
  <c r="O99"/>
  <c r="C79"/>
  <c r="C80" s="1"/>
  <c r="C81" s="1"/>
  <c r="C447" s="1"/>
  <c r="P76"/>
  <c r="Q387" i="5"/>
  <c r="Q388" s="1"/>
  <c r="C389"/>
  <c r="D389"/>
  <c r="Q321"/>
  <c r="P389"/>
  <c r="O268"/>
  <c r="O274" s="1"/>
  <c r="Q48"/>
  <c r="E389"/>
  <c r="Q331"/>
  <c r="Q240"/>
  <c r="Q155"/>
  <c r="I389"/>
  <c r="K15"/>
  <c r="K389" s="1"/>
  <c r="Q359"/>
  <c r="Q360" s="1"/>
  <c r="Q207"/>
  <c r="Q68"/>
  <c r="Q69" s="1"/>
  <c r="O69"/>
  <c r="K447" i="4" l="1"/>
  <c r="E447"/>
  <c r="P325"/>
  <c r="P326" s="1"/>
  <c r="P327" s="1"/>
  <c r="W324"/>
  <c r="W325" s="1"/>
  <c r="W326" s="1"/>
  <c r="W327" s="1"/>
  <c r="Q240"/>
  <c r="Q316"/>
  <c r="Q435"/>
  <c r="Q52"/>
  <c r="Q355"/>
  <c r="Q356" s="1"/>
  <c r="Q384"/>
  <c r="W76"/>
  <c r="O101"/>
  <c r="O102" s="1"/>
  <c r="O103" s="1"/>
  <c r="V99"/>
  <c r="V101" s="1"/>
  <c r="V102" s="1"/>
  <c r="V103" s="1"/>
  <c r="O325"/>
  <c r="O326" s="1"/>
  <c r="O327" s="1"/>
  <c r="V324"/>
  <c r="V325" s="1"/>
  <c r="V326" s="1"/>
  <c r="V327" s="1"/>
  <c r="X240"/>
  <c r="X52"/>
  <c r="X417"/>
  <c r="Q324"/>
  <c r="Q279"/>
  <c r="X279" s="1"/>
  <c r="P279"/>
  <c r="W279" s="1"/>
  <c r="P275"/>
  <c r="W275" s="1"/>
  <c r="Q277"/>
  <c r="X277" s="1"/>
  <c r="P277"/>
  <c r="W277" s="1"/>
  <c r="P178"/>
  <c r="W178" s="1"/>
  <c r="P156"/>
  <c r="W156" s="1"/>
  <c r="Q156"/>
  <c r="X156" s="1"/>
  <c r="P78"/>
  <c r="W78" s="1"/>
  <c r="O78"/>
  <c r="P99"/>
  <c r="O389" i="5"/>
  <c r="Q241"/>
  <c r="Q389" s="1"/>
  <c r="W280" i="4" l="1"/>
  <c r="P79"/>
  <c r="P101"/>
  <c r="P102" s="1"/>
  <c r="P103" s="1"/>
  <c r="W99"/>
  <c r="W101" s="1"/>
  <c r="W102" s="1"/>
  <c r="W103" s="1"/>
  <c r="V78"/>
  <c r="V79" s="1"/>
  <c r="V80" s="1"/>
  <c r="O79"/>
  <c r="Q325"/>
  <c r="Q326" s="1"/>
  <c r="Q327" s="1"/>
  <c r="X324"/>
  <c r="X325" s="1"/>
  <c r="X326" s="1"/>
  <c r="X327" s="1"/>
  <c r="W79"/>
  <c r="W80" s="1"/>
  <c r="O274"/>
  <c r="Q275"/>
  <c r="X275" s="1"/>
  <c r="X280" s="1"/>
  <c r="Q178"/>
  <c r="X178" s="1"/>
  <c r="O177"/>
  <c r="Q76"/>
  <c r="Q99"/>
  <c r="O73"/>
  <c r="Q101" l="1"/>
  <c r="Q102" s="1"/>
  <c r="Q103" s="1"/>
  <c r="X99"/>
  <c r="X101" s="1"/>
  <c r="X102" s="1"/>
  <c r="X103" s="1"/>
  <c r="O186"/>
  <c r="O187" s="1"/>
  <c r="V177"/>
  <c r="V186" s="1"/>
  <c r="V187" s="1"/>
  <c r="O74"/>
  <c r="O80" s="1"/>
  <c r="S73"/>
  <c r="S74" s="1"/>
  <c r="S80" s="1"/>
  <c r="S81" s="1"/>
  <c r="Q79"/>
  <c r="Q80" s="1"/>
  <c r="Q81" s="1"/>
  <c r="X76"/>
  <c r="X79" s="1"/>
  <c r="X80" s="1"/>
  <c r="X81" s="1"/>
  <c r="O280"/>
  <c r="S274"/>
  <c r="S280" s="1"/>
  <c r="S288" s="1"/>
  <c r="S289" s="1"/>
  <c r="P274"/>
  <c r="P177"/>
  <c r="P73"/>
  <c r="O49"/>
  <c r="P74" l="1"/>
  <c r="P80" s="1"/>
  <c r="T73"/>
  <c r="T74" s="1"/>
  <c r="T80" s="1"/>
  <c r="T81" s="1"/>
  <c r="O51"/>
  <c r="O52" s="1"/>
  <c r="V49"/>
  <c r="V51" s="1"/>
  <c r="V52" s="1"/>
  <c r="V81" s="1"/>
  <c r="P186"/>
  <c r="P187" s="1"/>
  <c r="W177"/>
  <c r="W186" s="1"/>
  <c r="W187" s="1"/>
  <c r="O81"/>
  <c r="P280"/>
  <c r="T274"/>
  <c r="T280" s="1"/>
  <c r="T288" s="1"/>
  <c r="T289" s="1"/>
  <c r="S447"/>
  <c r="Q274"/>
  <c r="Q177"/>
  <c r="P49"/>
  <c r="P51" l="1"/>
  <c r="P52" s="1"/>
  <c r="W49"/>
  <c r="W51" s="1"/>
  <c r="W52" s="1"/>
  <c r="W81" s="1"/>
  <c r="Q186"/>
  <c r="Q187" s="1"/>
  <c r="X177"/>
  <c r="X186" s="1"/>
  <c r="X187" s="1"/>
  <c r="P81"/>
  <c r="Q280"/>
  <c r="U274"/>
  <c r="U280" s="1"/>
  <c r="U288" s="1"/>
  <c r="U289" s="1"/>
  <c r="U447" s="1"/>
  <c r="T447"/>
  <c r="O282"/>
  <c r="O400"/>
  <c r="O401" l="1"/>
  <c r="O402" s="1"/>
  <c r="O418" s="1"/>
  <c r="V400"/>
  <c r="V401" s="1"/>
  <c r="V402" s="1"/>
  <c r="V418" s="1"/>
  <c r="O287"/>
  <c r="O288" s="1"/>
  <c r="O289" s="1"/>
  <c r="V282"/>
  <c r="V287" s="1"/>
  <c r="V288" s="1"/>
  <c r="V289" s="1"/>
  <c r="P282"/>
  <c r="P400"/>
  <c r="O154"/>
  <c r="O158" l="1"/>
  <c r="O159" s="1"/>
  <c r="O188" s="1"/>
  <c r="O447" s="1"/>
  <c r="V154"/>
  <c r="V158" s="1"/>
  <c r="V159" s="1"/>
  <c r="V188" s="1"/>
  <c r="V447" s="1"/>
  <c r="P401"/>
  <c r="P402" s="1"/>
  <c r="P418" s="1"/>
  <c r="W400"/>
  <c r="W401" s="1"/>
  <c r="W402" s="1"/>
  <c r="W418" s="1"/>
  <c r="P287"/>
  <c r="P288" s="1"/>
  <c r="P289" s="1"/>
  <c r="W282"/>
  <c r="W287" s="1"/>
  <c r="W288" s="1"/>
  <c r="W289" s="1"/>
  <c r="Q282"/>
  <c r="Q400"/>
  <c r="P154"/>
  <c r="Q401" l="1"/>
  <c r="Q402" s="1"/>
  <c r="Q418" s="1"/>
  <c r="X400"/>
  <c r="X401" s="1"/>
  <c r="X402" s="1"/>
  <c r="X418" s="1"/>
  <c r="P158"/>
  <c r="P159" s="1"/>
  <c r="P188" s="1"/>
  <c r="P447" s="1"/>
  <c r="W154"/>
  <c r="W158" s="1"/>
  <c r="W159" s="1"/>
  <c r="W188" s="1"/>
  <c r="W447" s="1"/>
  <c r="Q287"/>
  <c r="Q288" s="1"/>
  <c r="Q289" s="1"/>
  <c r="X282"/>
  <c r="X287" s="1"/>
  <c r="X288" s="1"/>
  <c r="X289" s="1"/>
  <c r="Q154"/>
  <c r="Q158" l="1"/>
  <c r="Q159" s="1"/>
  <c r="Q188" s="1"/>
  <c r="Q447" s="1"/>
  <c r="X154"/>
  <c r="X158" s="1"/>
  <c r="X159" s="1"/>
  <c r="X188" s="1"/>
  <c r="X447" s="1"/>
</calcChain>
</file>

<file path=xl/sharedStrings.xml><?xml version="1.0" encoding="utf-8"?>
<sst xmlns="http://schemas.openxmlformats.org/spreadsheetml/2006/main" count="908" uniqueCount="252">
  <si>
    <t>หน่วยงานผู้ให้ข้อมูล  มหาวิทยาลัยเทคโนโลราชมงคลธัญบุรี สำนักส่งเสริมวิชาการและงานทะเบียน</t>
  </si>
  <si>
    <t>ข้อมูล ณ วันที่ 30 กรกฎาคม 2553</t>
  </si>
  <si>
    <t>รวมทั้งหมด</t>
  </si>
  <si>
    <t>รวมทั้งคณะ</t>
  </si>
  <si>
    <t>รวมภาคปกติ</t>
  </si>
  <si>
    <t>รวมในหลักสูตร</t>
  </si>
  <si>
    <t>สุขภาพความงามและสปาไทย</t>
  </si>
  <si>
    <t>ระดับปริญญาตรี - หลักสูตรวิทยาศาสตรบัณฑิต 4 ปี (วุฒิ ม.6)</t>
  </si>
  <si>
    <t>การแพทย์แผนไทยประยุกต์บัณฑิต</t>
  </si>
  <si>
    <t>การแพทย์แผนไทยประยุกต์</t>
  </si>
  <si>
    <t>ระดับปริญญาตรี - หลักสูตรการแพทย์แผนไทยประยุกต์บัณฑิต 4 ปี (วุฒิ ม.6)</t>
  </si>
  <si>
    <t>ภาคปกติ</t>
  </si>
  <si>
    <t>วิทยาลัยการแพทย์แผนไทย</t>
  </si>
  <si>
    <t>รวมภาคพิเศษ/สมทบ</t>
  </si>
  <si>
    <t>เทคโนโลยีสถาปัตยกรรม</t>
  </si>
  <si>
    <t>ระดับปริญญาตรี - หลักสูตรสถาปัตยกรรมศาสตร์  5 ปี (วุฒิ ปวส. เทียบโอน)</t>
  </si>
  <si>
    <t>ภาคพิเศษ/สมทบ</t>
  </si>
  <si>
    <t>ระดับปริญญาตรี - หลักสูตรสถาปัตยกรรมศาสตร์ (วุฒิ ปวส. เทียบโอน)</t>
  </si>
  <si>
    <t>สถาปัตยกรรมภายใน</t>
  </si>
  <si>
    <t>สถาปัตยกรรม</t>
  </si>
  <si>
    <t>ระดับปริญญาตรี - หลักสูตรสถาปัตยกรรมศาสตร์  5 ปี (วุฒิ ปวช./ม.6)</t>
  </si>
  <si>
    <t>คณะสถาปัตยกรรมศาสตร์</t>
  </si>
  <si>
    <t>เทคโนโลยีสารสนเทศ</t>
  </si>
  <si>
    <t>คณิตศาสตร์</t>
  </si>
  <si>
    <t>เทคโนโลยีคอมพิวเตอร์</t>
  </si>
  <si>
    <t>ระดับปริญญาตรี - หลักสูตรวิทยาศาสตรบัณฑิต 4 ปี (วุฒิ ปวส. เทียบโอน)</t>
  </si>
  <si>
    <t>วิทยาการคอมพิวเตอร์</t>
  </si>
  <si>
    <t>ระดับปริญญาตรี - หลักสูตรวิทยาศาสตรบัณฑิต 4 ปี (วุฒิ ปวช./ม.6)</t>
  </si>
  <si>
    <t>ระดับปริญญาตรี - หลักสูตรวิทยาศาสตรบัณฑิต  4 ปี (วุฒิ ปวส. เทียบโอน)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</si>
  <si>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</si>
  <si>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</si>
  <si>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</si>
  <si>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</si>
  <si>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</si>
  <si>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</si>
  <si>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</si>
  <si>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</si>
  <si>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</si>
  <si>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</si>
  <si>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ระดับปริญญาตรี - หลักสูตรเทคโนโลยีบัณฑิต 4 ปี (วุฒิ ปวช./ม.6)</t>
  </si>
  <si>
    <t>เทคโนโลยีการพิมพ์ (โครงการศึกษาตามอัธยาศัย)</t>
  </si>
  <si>
    <t>ระดับปริญญาตรี - หลักสูตรเทคโนโลยีบัณฑิต 4 ปี (วุฒิ ปวส. เทียบโอน)</t>
  </si>
  <si>
    <t>เทคโนโลยีการพิมพ์</t>
  </si>
  <si>
    <t>ระดับปริญญาตรี - หลักสูตรเทคโนโลยีบัณฑิต 4 ปี  (วุฒิ ปวช./ม.6)</t>
  </si>
  <si>
    <t>คณะเทคโนโลยีสื่อสารมวลชน</t>
  </si>
  <si>
    <t>นาฎศิลป์สากล</t>
  </si>
  <si>
    <t>นาฎศิลป์ไทยศึกษา</t>
  </si>
  <si>
    <t>นาฎศิลป์ไทย</t>
  </si>
  <si>
    <t>ดุริยางค์สากล</t>
  </si>
  <si>
    <t>ดุริยางค์ไทย</t>
  </si>
  <si>
    <t>ดนตรีคีตศิลป์สากลศึกษา</t>
  </si>
  <si>
    <t>ดนตรีคีตศิลป์ไทยศึกษา</t>
  </si>
  <si>
    <t>คีตศิลป์สากล</t>
  </si>
  <si>
    <t>คีตศิลป์ไทย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</si>
  <si>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</si>
  <si>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ออกแบบภายใน</t>
  </si>
  <si>
    <t>ออกแบบผลิตภัณฑ์</t>
  </si>
  <si>
    <t>ออกแบบนิเทศศิลป์</t>
  </si>
  <si>
    <t>หัตถกรรม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</si>
  <si>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</si>
  <si>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</si>
  <si>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</si>
  <si>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</si>
  <si>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</si>
  <si>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เครื่องหนัง</t>
  </si>
  <si>
    <t>เครื่องปั้นดินเผา</t>
  </si>
  <si>
    <t>การออกแบบแฟชั่นและศิลปะสิ่งทอ</t>
  </si>
  <si>
    <t>ระดับปริญญาตรี - หลักสูตรศิลปบัณฑิต 4 ปี (วุฒิ ปวช./ม.6)</t>
  </si>
  <si>
    <t>คณะศิลปกรรมศาสตร์</t>
  </si>
  <si>
    <t>รวมในภาคพิเศษ/สมทบ</t>
  </si>
  <si>
    <t>เทคโนโลยีคหกรรมศาสตร์</t>
  </si>
  <si>
    <t>ระดับปริญญาโท - หลักสูตรคหกรรมศาสตรมหาบัณฑิต</t>
  </si>
  <si>
    <t>การศึกษาปฐมวัย</t>
  </si>
  <si>
    <t>อาหารและโภชนาการ</t>
  </si>
  <si>
    <t>สิ่งทอและเครื่องนุ่งห่ม</t>
  </si>
  <si>
    <t>ออกแบบแฟชั่น</t>
  </si>
  <si>
    <t>ผ้าและเครื่องแต่งกาย</t>
  </si>
  <si>
    <t>เทคโนโลยีงานประดิษฐ์สร้างสรรค์</t>
  </si>
  <si>
    <t>ระดับปริญญาตรี - หลักสูตรคหกรรมศาสตรบัณฑิต 4 ปี(วุฒิ ปวส. เทียบโอน)</t>
  </si>
  <si>
    <t>พัฒนาการครอบครัวและเด็ก - การศึกษาปฐมวัย</t>
  </si>
  <si>
    <t>อุตสาหกรรมงานอาหาร</t>
  </si>
  <si>
    <t>อาหารและโภชนาการ - ธุรกิจงานอาหาร</t>
  </si>
  <si>
    <t>ออกแบบแฟชั่นและการจัดการสินค้า</t>
  </si>
  <si>
    <t>ผ้าและเครื่องแต่งกาย - อุตสาหกรรมเครื่องแต่งกาย</t>
  </si>
  <si>
    <t>ผ้าและเครื่องแต่งกาย - ออกแบบแฟชั่น</t>
  </si>
  <si>
    <t>คหกรรมศาสตร์ - ธุรกิจงานประดิษฐ์</t>
  </si>
  <si>
    <t>ระดับปริญญาตรี - หลักสูตรคหกรรมศาสตรบัณฑิต  4 ปี (วุฒิ ปวช./ม.6)</t>
  </si>
  <si>
    <t>คณะเทคโนโลยีคหกรรมศาสตร์</t>
  </si>
  <si>
    <t>เศรษฐศาสตร์</t>
  </si>
  <si>
    <t>ระดับปริญญาตรี - หลักสูตรเศรษฐศาสตรบัณฑิต 4 ปี 4 ปี 4 ปี (วุฒิ ปวช./ม.6)</t>
  </si>
  <si>
    <t>ระบบสารสนเทศทางคอมพิวเตอร์ - คอมพิวเตอร์ธุรกิจ</t>
  </si>
  <si>
    <t>คอมพิวเตอร์ธุรกิจ</t>
  </si>
  <si>
    <t>การเงิน</t>
  </si>
  <si>
    <t>การตลาด</t>
  </si>
  <si>
    <t>การจัดการ - การจัดการอุตสาหกรรม 2</t>
  </si>
  <si>
    <t>การจัดการ - การจัดการอุตสาหกรรม 1</t>
  </si>
  <si>
    <t>การจัดการ</t>
  </si>
  <si>
    <t>การจัดการ - การจัดการทั่วไป</t>
  </si>
  <si>
    <t xml:space="preserve">ระดับปริญญาตรี - หลักสูตรบริหารธุรกิจบัณฑิต 4 ปี (วุฒิ ปวส. เทียบโอน) </t>
  </si>
  <si>
    <t>ระบบสารสนเทศทางคอมพิวเตอร์ - พัฒนาซอฟต์แวร์</t>
  </si>
  <si>
    <t>ระบบสารสนเทศทางคอมพิวเตอร์ - การจัดการระบบสารสนเทศ</t>
  </si>
  <si>
    <t>การบัญชี</t>
  </si>
  <si>
    <t>การบริหารธุรกิจระหว่างประเทศ</t>
  </si>
  <si>
    <t>ระบบสารสนเทศ</t>
  </si>
  <si>
    <t>การจัดการ - การจัดการทรัพยากรมนุษย์</t>
  </si>
  <si>
    <t>การจัดการวิศวกรรมธุรกิจ</t>
  </si>
  <si>
    <t>ธุรกิจระหว่างประเทศ</t>
  </si>
  <si>
    <t>การจัดการทั่วไป</t>
  </si>
  <si>
    <t>ระดับปริญญาตรี - หลักสูตรบริหารธุรกิจบัณฑิต 4 ปี (วุฒิ ปวช./ม.6)</t>
  </si>
  <si>
    <t>รวมในภาคปกติ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</si>
  <si>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</si>
  <si>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</si>
  <si>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ระดับปริญญาตรี - หลักสูตรบัญชีบัณฑิต 4 ปี  (วุฒิ ปวช./ม.6)</t>
  </si>
  <si>
    <t>Marketing  (International Program)</t>
  </si>
  <si>
    <t>International Business Administration  (International Program)</t>
  </si>
  <si>
    <t>Business English (International Program)</t>
  </si>
  <si>
    <t>Business Computer (International Program)</t>
  </si>
  <si>
    <t>Marketing</t>
  </si>
  <si>
    <t>International Business Administration</t>
  </si>
  <si>
    <t>Computer Information System -  Business Computer</t>
  </si>
  <si>
    <t>Business English</t>
  </si>
  <si>
    <t>ระดับปริญญาตรี - หลักสูตรนานาชาติ บริหารธุรกิจบัณฑิต 4 ปี (วุฒิ ปวช./ม.6)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</si>
  <si>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</si>
  <si>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</si>
  <si>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ระดับปริญญาตรี - หลักสูตรเศรษฐศาสตรบัณฑิต 4 ปี (วุฒิ ปวช./ม.6)</t>
  </si>
  <si>
    <t>ภาษาอังกฤษธุรกิจ</t>
  </si>
  <si>
    <t>ธุรกิจศึกษา - คอมพิวเตอร์</t>
  </si>
  <si>
    <t>การจัดการ - การจัดการสำนักงาน</t>
  </si>
  <si>
    <t>ระดับปริญญาตรี  - หลักสูตรบริหารธุรกิจบัณฑิต 4 ปี (วุฒิ ปวส. เทียบโอน)</t>
  </si>
  <si>
    <t>การตลาด - การบริหารการตลาด</t>
  </si>
  <si>
    <t>ระดับปริญญาตรี  - หลักสูตรบริหารธุรกิจบัณฑิต 4 ปี (วุฒิ ปวช./ม.6)</t>
  </si>
  <si>
    <t>คณะบริหารธุรกิจ</t>
  </si>
  <si>
    <t>วิศวกรรมการผลิต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</si>
  <si>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</si>
  <si>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</si>
  <si>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</si>
  <si>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</si>
  <si>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วิศวกรรมไฟฟ้า - ไฟฟ้ากำลัง</t>
  </si>
  <si>
    <t>วิศวกรรมพลาสติก</t>
  </si>
  <si>
    <t>วิศวกรรมไฟฟ้า - วิศวกรรมอิเล็กทรอนิกส์และโทรคมนาคม</t>
  </si>
  <si>
    <t>วิศวกรรมไฟฟ้า - วิศวกรรมไฟฟ้ากำลัง</t>
  </si>
  <si>
    <t>วิศวกรรมเครื่องกล</t>
  </si>
  <si>
    <t xml:space="preserve">วิศวกรรมโยธา - วิศวกรรมบริหารงานก่อสร้าง </t>
  </si>
  <si>
    <t>วิศวกรรมโยธา - วิศวกรรมโครงสร้าง</t>
  </si>
  <si>
    <t>วิศวกรรมคอมพิวเตอร์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</si>
  <si>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</si>
  <si>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วิศวกรรมอุตสาหการ - วิศวกรรมกระบวนการผลิต</t>
  </si>
  <si>
    <t>สิ่งทอ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</si>
  <si>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</si>
  <si>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</si>
  <si>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</si>
  <si>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ระดับปริญญาตรี - หลักสูตรวิศวกรรมศาสตรบัณฑิต 4 ปี (วุฒิ ปวส. เทียบโอน)</t>
  </si>
  <si>
    <t>วิศวกรรมอาหาร</t>
  </si>
  <si>
    <t>วิศวกรรมหลังการเก็บเกี่ยวและแปรสภาพ</t>
  </si>
  <si>
    <t>วิศวกรรมสิ่งแวดล้อม</t>
  </si>
  <si>
    <t>วิศวกรรมสำรวจ</t>
  </si>
  <si>
    <t>วิศวกรรมไฟฟ้า</t>
  </si>
  <si>
    <t>วิศวกรรมดินและน้ำ</t>
  </si>
  <si>
    <t>วิศวกรรมเครื่องนุ่งห่ม</t>
  </si>
  <si>
    <t>วิศวกรรมเครื่องจักรกลเกษตร</t>
  </si>
  <si>
    <t>วิศวกรรมเคมีสิ่งทอ - งานย้อมสีและตกแต่งสิ่งทอ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</si>
  <si>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</si>
  <si>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</si>
  <si>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</si>
  <si>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</si>
  <si>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</si>
  <si>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วิศวกรรม</t>
  </si>
  <si>
    <t>ระดับปริญญาตรี - หลักสูตรวิศวกรรมศาสตรบัณฑิต 4 ปี (วุฒิ ปวช./ม.6)</t>
  </si>
  <si>
    <t>คณะวิศวกรรมศาสตร์</t>
  </si>
  <si>
    <t>เทคโนโลยีอุสาหกรรมเกษตร</t>
  </si>
  <si>
    <t>การบริหารศัตรูพืชแบบยั่งยืน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</si>
  <si>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</si>
  <si>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</si>
  <si>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</si>
  <si>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</si>
  <si>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</si>
  <si>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เทคโนโลยีการผลิตพืช</t>
  </si>
  <si>
    <t>เทคโนโลยีหลังการเก็บเกี่ยวและแปรสภาพ</t>
  </si>
  <si>
    <t>เทคโนโลยีภูมิทัศน์</t>
  </si>
  <si>
    <t>การผลิตพืช</t>
  </si>
  <si>
    <t>คณะเทคโนโลยีการเกษตร</t>
  </si>
  <si>
    <t>วิชาชีพครู</t>
  </si>
  <si>
    <t>การบริหารการศึกษา</t>
  </si>
  <si>
    <t>ระดับประกาศนียบัตรบัณฑิต - หลักสูตรประกาศนียบัตรบัณฑิต</t>
  </si>
  <si>
    <t>เทคโนโลยีการวิจัยและพัฒนาหลักสูตร</t>
  </si>
  <si>
    <t>เทคโนโลยีการบริหารการศึกษา</t>
  </si>
  <si>
    <t>เทคโนโลยีสารสนเทศการศึกษา</t>
  </si>
  <si>
    <t>เทคโนโลยีและสื่อสารการศึกษา</t>
  </si>
  <si>
    <t xml:space="preserve">ระดับปริญญาตรี - หลักสูตรศึกษาศาสตรบัณฑิต 4 ปี (วุฒิ ปวช./ม.6) </t>
  </si>
  <si>
    <t>เทคโนโลยีอุตสาหการ</t>
  </si>
  <si>
    <t>เทคโนโลยีโยธา</t>
  </si>
  <si>
    <t>เทคโนโลยีไฟฟ้า</t>
  </si>
  <si>
    <t>เทคโนโลยีโทรคมนาคม</t>
  </si>
  <si>
    <t>เทคโนโลยีเครื่องกล</t>
  </si>
  <si>
    <t>ระดับปริญญาตรี - หลักสูตรอุตสาหกรรมศาสตรบัณฑิต 4 ปี (วุฒิ ปวส. เทียบโอน)</t>
  </si>
  <si>
    <t>วิศวกรรมเมคคาทรอนิกส์</t>
  </si>
  <si>
    <t>ระดับปริญญาตรี - วิศวกรรมศาสตรบัณฑิต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</si>
  <si>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</si>
  <si>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คอมพิวเตอร์ศึกษา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</si>
  <si>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</si>
  <si>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2 ปี</t>
  </si>
  <si>
    <t>อุตสาหกรรมการผลิต</t>
  </si>
  <si>
    <t>ระดับปริญญาตรี - หลักสูตรอุตสาหกรรมศาสตรบัณฑิต 4 ปี (วุฒิ ปวช./ม.6)</t>
  </si>
  <si>
    <t>วิศวกรรมอิเล็กทรอนิกส์และโทรคมนาคม</t>
  </si>
  <si>
    <t xml:space="preserve">วิศวกรรมไฟฟ้า 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</si>
  <si>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</si>
  <si>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คณะครุศาสตร์อุตสาหกรรม</t>
  </si>
  <si>
    <t>ภาษาอังกฤษเพื่อการสื่อสาร</t>
  </si>
  <si>
    <t>ภาษาอังกฤษเพื่อการสื่อสารสากล</t>
  </si>
  <si>
    <t>การโรงแรม</t>
  </si>
  <si>
    <t>การท่องเที่ยว</t>
  </si>
  <si>
    <t>ระดับปริญญาตรี - หลักสูตรศิลปศาสตรบัณฑิต 4  ปี (วุฒิ ปวช./ม.6)</t>
  </si>
  <si>
    <t>คณะ ศิลปศาสตร์</t>
  </si>
  <si>
    <t>รวม</t>
  </si>
  <si>
    <t>หญิง</t>
  </si>
  <si>
    <t>ชาย</t>
  </si>
  <si>
    <t>ปริญญาเอก</t>
  </si>
  <si>
    <t>ปริญญาโท</t>
  </si>
  <si>
    <t>ประกาศนียบัตรบัณฑิต</t>
  </si>
  <si>
    <t>ปริญญาตรี</t>
  </si>
  <si>
    <t>ผู้สำเร็จการศึกษา</t>
  </si>
  <si>
    <t>คณะ/หน่วยงานเทียบเท่า</t>
  </si>
  <si>
    <t>มหาวิทยาลัยเทคโนโลยีราชมงคลธัญบุรี</t>
  </si>
  <si>
    <t>รายงานจำนวนนักศึกษาสำเร็จ  ปีการศึกษา 2555  จำแนกตามคณะ/สาขาวิชา ระดับการศึกษา และเพศ</t>
  </si>
  <si>
    <t>ระดับปริญญาโท - หลักสูตรศึกษาศาสตรมหาบัณฑิต</t>
  </si>
  <si>
    <t>ระดับปริญญาโท - หลักสูตรวิทยาศาสตรมหาบัณฑิต</t>
  </si>
  <si>
    <t>การบริหารศัตรูพืชอย่างยั่งยืน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</si>
  <si>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</si>
  <si>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</si>
  <si>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 xml:space="preserve">ระดับปริญญาโท - หลักสูตรวิศวกรรมศาสตรมหาบัณฑิต </t>
  </si>
  <si>
    <t>วิศวกรรมโยธา-วิศวกรรมโครงสร้าง</t>
  </si>
  <si>
    <t>วิศวกรรมโยธา-วิศวกรรมบริหารงานก่อสร้าง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</si>
  <si>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</si>
  <si>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</si>
  <si>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เคมีนวัตกรรม</t>
  </si>
  <si>
    <t>สังคม</t>
  </si>
  <si>
    <t>วิทย์</t>
  </si>
  <si>
    <t>ข้อมูล ณ วันที่ 6 สิงหาคม 2556 สำนักส่งเสริมวิชาการและงานทะเบียน  มหาวิทยาลัยเทคโนโลยีราชมงคลธัญบุรี</t>
  </si>
  <si>
    <t>สายสังคม</t>
  </si>
  <si>
    <t>สายวิทย์</t>
  </si>
  <si>
    <t>สายวิทย์สุขภาพ</t>
  </si>
  <si>
    <t>บัณฑิตศึกษา</t>
  </si>
  <si>
    <t>ศิลปศาสตร์</t>
  </si>
  <si>
    <t>ครุศาสตร์อุตสาหกรรม</t>
  </si>
  <si>
    <t>เทคโนโลยีการเกษตร</t>
  </si>
  <si>
    <t>วิศวกรรมศาสตร์</t>
  </si>
  <si>
    <t>บริหารธุรกิจ</t>
  </si>
  <si>
    <t>ศิลปกรรมศาสตร์</t>
  </si>
  <si>
    <t>เทคโนโลยีสื่อสารมวลชน</t>
  </si>
  <si>
    <t>วิทยาศาสตร์และเทคโนโลยี</t>
  </si>
  <si>
    <t>สถาปัตยกรรมศาสตร์</t>
  </si>
  <si>
    <t>คณะ/วิทยาลัย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</si>
</sst>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2"/>
      <color theme="1"/>
      <name val="TH Fah kwang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6"/>
      <color theme="1"/>
      <name val="Angsana New"/>
      <family val="1"/>
    </font>
    <font>
      <u/>
      <sz val="16"/>
      <name val="Angsana New"/>
      <family val="1"/>
    </font>
    <font>
      <sz val="10"/>
      <color indexed="8"/>
      <name val="Tahoma"/>
      <family val="2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b/>
      <sz val="11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1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87" fontId="5" fillId="0" borderId="3" xfId="1" applyNumberFormat="1" applyFont="1" applyFill="1" applyBorder="1" applyAlignment="1">
      <alignment vertical="center"/>
    </xf>
    <xf numFmtId="187" fontId="5" fillId="6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1" fillId="0" borderId="11" xfId="2" applyFont="1" applyFill="1" applyBorder="1" applyAlignment="1">
      <alignment wrapText="1"/>
    </xf>
    <xf numFmtId="0" fontId="12" fillId="0" borderId="2" xfId="2" applyFont="1" applyFill="1" applyBorder="1" applyAlignment="1">
      <alignment horizontal="right" wrapText="1"/>
    </xf>
    <xf numFmtId="0" fontId="5" fillId="0" borderId="5" xfId="0" applyFont="1" applyFill="1" applyBorder="1" applyAlignment="1">
      <alignment vertical="center"/>
    </xf>
    <xf numFmtId="0" fontId="11" fillId="0" borderId="11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right" wrapText="1"/>
    </xf>
    <xf numFmtId="3" fontId="13" fillId="0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 vertical="center"/>
    </xf>
    <xf numFmtId="3" fontId="2" fillId="8" borderId="0" xfId="0" applyNumberFormat="1" applyFont="1" applyFill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3" fontId="6" fillId="6" borderId="2" xfId="0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3" fontId="2" fillId="8" borderId="2" xfId="0" applyNumberFormat="1" applyFont="1" applyFill="1" applyBorder="1" applyAlignment="1">
      <alignment horizontal="center" vertical="center"/>
    </xf>
    <xf numFmtId="3" fontId="2" fillId="8" borderId="11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/>
    </xf>
    <xf numFmtId="3" fontId="4" fillId="6" borderId="2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2" fillId="6" borderId="3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7" borderId="3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center" vertical="center"/>
    </xf>
    <xf numFmtId="3" fontId="4" fillId="8" borderId="11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2" xfId="1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left" vertical="center"/>
    </xf>
    <xf numFmtId="3" fontId="2" fillId="5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7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11" xfId="0" applyNumberForma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  <xf numFmtId="3" fontId="16" fillId="3" borderId="12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255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ข้อมูลแผนภูมิ!$F$2:$F$3</c:f>
              <c:strCache>
                <c:ptCount val="1"/>
                <c:pt idx="0">
                  <c:v>ปริญญาตรี สายสังคม</c:v>
                </c:pt>
              </c:strCache>
            </c:strRef>
          </c:tx>
          <c:cat>
            <c:strRef>
              <c:f>ข้อมูลแผนภูมิ!$E$4:$E$14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ข้อมูลแผนภูมิ!$F$4:$F$14</c:f>
              <c:numCache>
                <c:formatCode>#,##0</c:formatCode>
                <c:ptCount val="11"/>
                <c:pt idx="0">
                  <c:v>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570</c:v>
                </c:pt>
                <c:pt idx="5">
                  <c:v>31</c:v>
                </c:pt>
                <c:pt idx="6">
                  <c:v>181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ข้อมูลแผนภูมิ!$G$2:$G$3</c:f>
              <c:strCache>
                <c:ptCount val="1"/>
                <c:pt idx="0">
                  <c:v>ปริญญาตรี สายวิทย์</c:v>
                </c:pt>
              </c:strCache>
            </c:strRef>
          </c:tx>
          <c:cat>
            <c:strRef>
              <c:f>ข้อมูลแผนภูมิ!$E$4:$E$14</c:f>
              <c:strCache>
                <c:ptCount val="11"/>
                <c:pt idx="0">
                  <c:v>ศิลปศาสตร์</c:v>
                </c:pt>
                <c:pt idx="1">
                  <c:v>ครุศาสตร์อุตสาหกรรม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บริหารธุรกิจ</c:v>
                </c:pt>
                <c:pt idx="5">
                  <c:v>เทคโนโลยีคหกรรมศาสตร์</c:v>
                </c:pt>
                <c:pt idx="6">
                  <c:v>ศิลปกรรมศาสตร์</c:v>
                </c:pt>
                <c:pt idx="7">
                  <c:v>เทคโนโลยีสื่อสารมวลชน</c:v>
                </c:pt>
                <c:pt idx="8">
                  <c:v>วิทยาศาสตร์และเทคโนโลยี</c:v>
                </c:pt>
                <c:pt idx="9">
                  <c:v>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ข้อมูลแผนภูมิ!$G$4:$G$14</c:f>
              <c:numCache>
                <c:formatCode>#,##0</c:formatCode>
                <c:ptCount val="11"/>
                <c:pt idx="0">
                  <c:v>0</c:v>
                </c:pt>
                <c:pt idx="1">
                  <c:v>393</c:v>
                </c:pt>
                <c:pt idx="2">
                  <c:v>365</c:v>
                </c:pt>
                <c:pt idx="3">
                  <c:v>1214</c:v>
                </c:pt>
                <c:pt idx="4">
                  <c:v>910</c:v>
                </c:pt>
                <c:pt idx="5">
                  <c:v>340</c:v>
                </c:pt>
                <c:pt idx="6">
                  <c:v>146</c:v>
                </c:pt>
                <c:pt idx="7">
                  <c:v>614</c:v>
                </c:pt>
                <c:pt idx="8">
                  <c:v>488</c:v>
                </c:pt>
                <c:pt idx="9">
                  <c:v>190</c:v>
                </c:pt>
                <c:pt idx="10">
                  <c:v>98</c:v>
                </c:pt>
              </c:numCache>
            </c:numRef>
          </c:val>
        </c:ser>
        <c:shape val="box"/>
        <c:axId val="70826240"/>
        <c:axId val="70836224"/>
        <c:axId val="0"/>
      </c:bar3DChart>
      <c:catAx>
        <c:axId val="70826240"/>
        <c:scaling>
          <c:orientation val="minMax"/>
        </c:scaling>
        <c:axPos val="l"/>
        <c:tickLblPos val="nextTo"/>
        <c:crossAx val="70836224"/>
        <c:crosses val="autoZero"/>
        <c:auto val="1"/>
        <c:lblAlgn val="ctr"/>
        <c:lblOffset val="100"/>
      </c:catAx>
      <c:valAx>
        <c:axId val="70836224"/>
        <c:scaling>
          <c:orientation val="minMax"/>
        </c:scaling>
        <c:axPos val="b"/>
        <c:majorGridlines/>
        <c:numFmt formatCode="#,##0" sourceLinked="1"/>
        <c:tickLblPos val="nextTo"/>
        <c:crossAx val="70826240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t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609601</xdr:colOff>
      <xdr:row>4</xdr:row>
      <xdr:rowOff>171448</xdr:rowOff>
    </xdr:from>
    <xdr:to>
      <xdr:col>15</xdr:col>
      <xdr:colOff>123825</xdr:colOff>
      <xdr:row>45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2"/>
  <sheetViews>
    <sheetView zoomScale="90" zoomScaleNormal="90" workbookViewId="0">
      <pane ySplit="5" topLeftCell="A364" activePane="bottomLeft" state="frozen"/>
      <selection pane="bottomLeft" activeCell="D393" sqref="D393"/>
    </sheetView>
  </sheetViews>
  <sheetFormatPr defaultRowHeight="23.25"/>
  <cols>
    <col min="1" max="1" width="3" style="11" customWidth="1"/>
    <col min="2" max="2" width="44.375" style="10" customWidth="1"/>
    <col min="3" max="4" width="5.5" style="9" customWidth="1"/>
    <col min="5" max="5" width="5.5" style="8" customWidth="1"/>
    <col min="6" max="8" width="5.5" style="7" customWidth="1"/>
    <col min="9" max="11" width="5.5" style="6" customWidth="1"/>
    <col min="12" max="14" width="5.5" style="5" customWidth="1"/>
    <col min="15" max="17" width="5.5" style="4" customWidth="1"/>
    <col min="18" max="20" width="5.5" style="3" customWidth="1"/>
    <col min="21" max="21" width="9" style="2"/>
    <col min="22" max="16384" width="9" style="1"/>
  </cols>
  <sheetData>
    <row r="1" spans="1:21">
      <c r="A1" s="135" t="s">
        <v>223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U1" s="1"/>
    </row>
    <row r="2" spans="1:21">
      <c r="A2" s="136" t="s">
        <v>222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U2" s="1"/>
    </row>
    <row r="3" spans="1:21">
      <c r="A3" s="137" t="s">
        <v>221</v>
      </c>
      <c r="B3" s="138"/>
      <c r="C3" s="143" t="s">
        <v>220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U3" s="1"/>
    </row>
    <row r="4" spans="1:21" ht="30" customHeight="1">
      <c r="A4" s="139"/>
      <c r="B4" s="140"/>
      <c r="C4" s="144" t="s">
        <v>219</v>
      </c>
      <c r="D4" s="144"/>
      <c r="E4" s="144"/>
      <c r="F4" s="145" t="s">
        <v>218</v>
      </c>
      <c r="G4" s="145"/>
      <c r="H4" s="145"/>
      <c r="I4" s="146" t="s">
        <v>217</v>
      </c>
      <c r="J4" s="146"/>
      <c r="K4" s="146"/>
      <c r="L4" s="147" t="s">
        <v>216</v>
      </c>
      <c r="M4" s="147"/>
      <c r="N4" s="147"/>
      <c r="O4" s="148" t="s">
        <v>213</v>
      </c>
      <c r="P4" s="148"/>
      <c r="Q4" s="148"/>
      <c r="U4" s="1"/>
    </row>
    <row r="5" spans="1:21">
      <c r="A5" s="141"/>
      <c r="B5" s="142"/>
      <c r="C5" s="29" t="s">
        <v>215</v>
      </c>
      <c r="D5" s="29" t="s">
        <v>214</v>
      </c>
      <c r="E5" s="29" t="s">
        <v>213</v>
      </c>
      <c r="F5" s="28" t="s">
        <v>215</v>
      </c>
      <c r="G5" s="28" t="s">
        <v>214</v>
      </c>
      <c r="H5" s="28" t="s">
        <v>213</v>
      </c>
      <c r="I5" s="27" t="s">
        <v>215</v>
      </c>
      <c r="J5" s="27" t="s">
        <v>214</v>
      </c>
      <c r="K5" s="27" t="s">
        <v>213</v>
      </c>
      <c r="L5" s="26" t="s">
        <v>215</v>
      </c>
      <c r="M5" s="26" t="s">
        <v>214</v>
      </c>
      <c r="N5" s="26" t="s">
        <v>213</v>
      </c>
      <c r="O5" s="25" t="s">
        <v>215</v>
      </c>
      <c r="P5" s="25" t="s">
        <v>214</v>
      </c>
      <c r="Q5" s="25" t="s">
        <v>213</v>
      </c>
      <c r="U5" s="1"/>
    </row>
    <row r="6" spans="1:21">
      <c r="A6" s="24" t="s">
        <v>212</v>
      </c>
      <c r="B6" s="38"/>
      <c r="C6" s="22"/>
      <c r="D6" s="22"/>
      <c r="E6" s="52"/>
      <c r="F6" s="28"/>
      <c r="G6" s="28"/>
      <c r="H6" s="28"/>
      <c r="I6" s="27"/>
      <c r="J6" s="27"/>
      <c r="K6" s="27"/>
      <c r="L6" s="26"/>
      <c r="M6" s="26"/>
      <c r="N6" s="26"/>
      <c r="O6" s="25"/>
      <c r="P6" s="25"/>
      <c r="Q6" s="25"/>
      <c r="U6" s="1"/>
    </row>
    <row r="7" spans="1:21">
      <c r="A7" s="24"/>
      <c r="B7" s="41" t="s">
        <v>11</v>
      </c>
      <c r="C7" s="39"/>
      <c r="D7" s="39"/>
      <c r="E7" s="53"/>
      <c r="F7" s="28"/>
      <c r="G7" s="28"/>
      <c r="H7" s="28"/>
      <c r="I7" s="27"/>
      <c r="J7" s="27"/>
      <c r="K7" s="27"/>
      <c r="L7" s="26"/>
      <c r="M7" s="26"/>
      <c r="N7" s="26"/>
      <c r="O7" s="25"/>
      <c r="P7" s="25"/>
      <c r="Q7" s="25"/>
      <c r="U7" s="1"/>
    </row>
    <row r="8" spans="1:21">
      <c r="A8" s="37"/>
      <c r="B8" s="38" t="s">
        <v>211</v>
      </c>
      <c r="C8" s="22"/>
      <c r="D8" s="22"/>
      <c r="E8" s="52"/>
      <c r="F8" s="28"/>
      <c r="G8" s="28"/>
      <c r="H8" s="28"/>
      <c r="I8" s="27"/>
      <c r="J8" s="27"/>
      <c r="K8" s="27"/>
      <c r="L8" s="26"/>
      <c r="M8" s="26"/>
      <c r="N8" s="26"/>
      <c r="O8" s="25"/>
      <c r="P8" s="25"/>
      <c r="Q8" s="25"/>
      <c r="U8" s="1"/>
    </row>
    <row r="9" spans="1:21">
      <c r="A9" s="31"/>
      <c r="B9" s="30" t="s">
        <v>210</v>
      </c>
      <c r="C9" s="29"/>
      <c r="D9" s="29"/>
      <c r="E9" s="29">
        <f>C9+D9</f>
        <v>0</v>
      </c>
      <c r="F9" s="28">
        <v>0</v>
      </c>
      <c r="G9" s="28">
        <v>0</v>
      </c>
      <c r="H9" s="28">
        <f>SUM(F9:G9)</f>
        <v>0</v>
      </c>
      <c r="I9" s="27"/>
      <c r="J9" s="27"/>
      <c r="K9" s="27">
        <f t="shared" ref="K9:K15" si="0">SUM(I9:J9)</f>
        <v>0</v>
      </c>
      <c r="L9" s="26"/>
      <c r="M9" s="26"/>
      <c r="N9" s="26">
        <f>SUM(L9:M9)</f>
        <v>0</v>
      </c>
      <c r="O9" s="25">
        <f t="shared" ref="O9:P12" si="1">C9+F9+I9+L9</f>
        <v>0</v>
      </c>
      <c r="P9" s="25">
        <f t="shared" si="1"/>
        <v>0</v>
      </c>
      <c r="Q9" s="25">
        <f>SUM(O9:P9)</f>
        <v>0</v>
      </c>
      <c r="U9" s="1"/>
    </row>
    <row r="10" spans="1:21">
      <c r="A10" s="31"/>
      <c r="B10" s="30" t="s">
        <v>209</v>
      </c>
      <c r="C10" s="29"/>
      <c r="D10" s="29"/>
      <c r="E10" s="29">
        <f>C10+D10</f>
        <v>0</v>
      </c>
      <c r="F10" s="28">
        <v>0</v>
      </c>
      <c r="G10" s="28">
        <v>0</v>
      </c>
      <c r="H10" s="28">
        <f>SUM(F10:G10)</f>
        <v>0</v>
      </c>
      <c r="I10" s="27"/>
      <c r="J10" s="27"/>
      <c r="K10" s="27">
        <f t="shared" si="0"/>
        <v>0</v>
      </c>
      <c r="L10" s="26"/>
      <c r="M10" s="26"/>
      <c r="N10" s="26">
        <f>SUM(L10:M10)</f>
        <v>0</v>
      </c>
      <c r="O10" s="25">
        <f t="shared" si="1"/>
        <v>0</v>
      </c>
      <c r="P10" s="25">
        <f t="shared" si="1"/>
        <v>0</v>
      </c>
      <c r="Q10" s="25">
        <f>SUM(O10:P10)</f>
        <v>0</v>
      </c>
      <c r="U10" s="1"/>
    </row>
    <row r="11" spans="1:21">
      <c r="A11" s="31"/>
      <c r="B11" s="30" t="s">
        <v>208</v>
      </c>
      <c r="C11" s="29"/>
      <c r="D11" s="29"/>
      <c r="E11" s="29">
        <f>C11+D11</f>
        <v>0</v>
      </c>
      <c r="F11" s="28">
        <v>0</v>
      </c>
      <c r="G11" s="28">
        <v>0</v>
      </c>
      <c r="H11" s="28">
        <f>SUM(F11:G11)</f>
        <v>0</v>
      </c>
      <c r="I11" s="27"/>
      <c r="J11" s="27"/>
      <c r="K11" s="27">
        <f t="shared" si="0"/>
        <v>0</v>
      </c>
      <c r="L11" s="26"/>
      <c r="M11" s="26"/>
      <c r="N11" s="26">
        <f>SUM(L11:M11)</f>
        <v>0</v>
      </c>
      <c r="O11" s="25">
        <f t="shared" si="1"/>
        <v>0</v>
      </c>
      <c r="P11" s="25">
        <f t="shared" si="1"/>
        <v>0</v>
      </c>
      <c r="Q11" s="25">
        <f>SUM(O11:P11)</f>
        <v>0</v>
      </c>
      <c r="U11" s="1"/>
    </row>
    <row r="12" spans="1:21">
      <c r="A12" s="31"/>
      <c r="B12" s="30" t="s">
        <v>207</v>
      </c>
      <c r="C12" s="29"/>
      <c r="D12" s="29"/>
      <c r="E12" s="29">
        <f>C12+D12</f>
        <v>0</v>
      </c>
      <c r="F12" s="28">
        <v>0</v>
      </c>
      <c r="G12" s="28">
        <v>0</v>
      </c>
      <c r="H12" s="28">
        <f>SUM(F12:G12)</f>
        <v>0</v>
      </c>
      <c r="I12" s="27"/>
      <c r="J12" s="27"/>
      <c r="K12" s="27">
        <f t="shared" si="0"/>
        <v>0</v>
      </c>
      <c r="L12" s="26"/>
      <c r="M12" s="26"/>
      <c r="N12" s="26">
        <f>SUM(L12:M12)</f>
        <v>0</v>
      </c>
      <c r="O12" s="25">
        <f t="shared" si="1"/>
        <v>0</v>
      </c>
      <c r="P12" s="25">
        <f t="shared" si="1"/>
        <v>0</v>
      </c>
      <c r="Q12" s="25">
        <f>SUM(O12:P12)</f>
        <v>0</v>
      </c>
      <c r="U12" s="1"/>
    </row>
    <row r="13" spans="1:21">
      <c r="A13" s="24"/>
      <c r="B13" s="23" t="s">
        <v>5</v>
      </c>
      <c r="C13" s="19">
        <f>SUM(C9:C12)</f>
        <v>0</v>
      </c>
      <c r="D13" s="19">
        <f>SUM(D9:D12)</f>
        <v>0</v>
      </c>
      <c r="E13" s="29">
        <f>SUM(E9:E12)</f>
        <v>0</v>
      </c>
      <c r="F13" s="18">
        <f>SUM(F9:F12)</f>
        <v>0</v>
      </c>
      <c r="G13" s="18">
        <f>SUM(G9:G12)</f>
        <v>0</v>
      </c>
      <c r="H13" s="18">
        <f>SUM(H9:H11)</f>
        <v>0</v>
      </c>
      <c r="I13" s="17">
        <f>SUM(I9:I12)</f>
        <v>0</v>
      </c>
      <c r="J13" s="17">
        <f>SUM(J9:J12)</f>
        <v>0</v>
      </c>
      <c r="K13" s="17">
        <f t="shared" si="0"/>
        <v>0</v>
      </c>
      <c r="L13" s="16">
        <f t="shared" ref="L13:Q13" si="2">SUM(L9:L11)</f>
        <v>0</v>
      </c>
      <c r="M13" s="16">
        <f t="shared" si="2"/>
        <v>0</v>
      </c>
      <c r="N13" s="16">
        <f t="shared" si="2"/>
        <v>0</v>
      </c>
      <c r="O13" s="15">
        <f t="shared" si="2"/>
        <v>0</v>
      </c>
      <c r="P13" s="15">
        <f t="shared" si="2"/>
        <v>0</v>
      </c>
      <c r="Q13" s="15">
        <f t="shared" si="2"/>
        <v>0</v>
      </c>
      <c r="U13" s="1"/>
    </row>
    <row r="14" spans="1:21">
      <c r="A14" s="24"/>
      <c r="B14" s="23" t="s">
        <v>4</v>
      </c>
      <c r="C14" s="19">
        <f t="shared" ref="C14:J15" si="3">SUM(C13)</f>
        <v>0</v>
      </c>
      <c r="D14" s="19">
        <f t="shared" si="3"/>
        <v>0</v>
      </c>
      <c r="E14" s="29">
        <f t="shared" si="3"/>
        <v>0</v>
      </c>
      <c r="F14" s="18">
        <f t="shared" si="3"/>
        <v>0</v>
      </c>
      <c r="G14" s="18">
        <f t="shared" si="3"/>
        <v>0</v>
      </c>
      <c r="H14" s="18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0"/>
        <v>0</v>
      </c>
      <c r="L14" s="16">
        <f t="shared" ref="L14:Q15" si="4">SUM(L13)</f>
        <v>0</v>
      </c>
      <c r="M14" s="16">
        <f t="shared" si="4"/>
        <v>0</v>
      </c>
      <c r="N14" s="16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U14" s="1"/>
    </row>
    <row r="15" spans="1:21">
      <c r="A15" s="24"/>
      <c r="B15" s="23" t="s">
        <v>3</v>
      </c>
      <c r="C15" s="19">
        <f t="shared" si="3"/>
        <v>0</v>
      </c>
      <c r="D15" s="19">
        <f t="shared" si="3"/>
        <v>0</v>
      </c>
      <c r="E15" s="29">
        <f t="shared" si="3"/>
        <v>0</v>
      </c>
      <c r="F15" s="18">
        <f t="shared" si="3"/>
        <v>0</v>
      </c>
      <c r="G15" s="18">
        <f t="shared" si="3"/>
        <v>0</v>
      </c>
      <c r="H15" s="18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0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5">
        <f t="shared" si="4"/>
        <v>0</v>
      </c>
      <c r="P15" s="15">
        <f t="shared" si="4"/>
        <v>0</v>
      </c>
      <c r="Q15" s="15">
        <f t="shared" si="4"/>
        <v>0</v>
      </c>
      <c r="U15" s="1"/>
    </row>
    <row r="16" spans="1:21">
      <c r="A16" s="24" t="s">
        <v>206</v>
      </c>
      <c r="B16" s="38"/>
      <c r="C16" s="22"/>
      <c r="D16" s="22"/>
      <c r="E16" s="29"/>
      <c r="F16" s="28"/>
      <c r="G16" s="28"/>
      <c r="H16" s="28"/>
      <c r="I16" s="27"/>
      <c r="J16" s="27"/>
      <c r="K16" s="27"/>
      <c r="L16" s="26"/>
      <c r="M16" s="26"/>
      <c r="N16" s="26"/>
      <c r="O16" s="25"/>
      <c r="P16" s="25"/>
      <c r="Q16" s="25"/>
      <c r="U16" s="1"/>
    </row>
    <row r="17" spans="1:21">
      <c r="A17" s="24"/>
      <c r="B17" s="41" t="s">
        <v>11</v>
      </c>
      <c r="C17" s="39"/>
      <c r="D17" s="39"/>
      <c r="E17" s="29"/>
      <c r="F17" s="28"/>
      <c r="G17" s="28"/>
      <c r="H17" s="28"/>
      <c r="I17" s="27"/>
      <c r="J17" s="27"/>
      <c r="K17" s="27"/>
      <c r="L17" s="26"/>
      <c r="M17" s="26"/>
      <c r="N17" s="26"/>
      <c r="O17" s="25"/>
      <c r="P17" s="25"/>
      <c r="Q17" s="25"/>
      <c r="U17" s="1"/>
    </row>
    <row r="18" spans="1:21">
      <c r="A18" s="37"/>
      <c r="B18" s="38" t="s">
        <v>205</v>
      </c>
      <c r="C18" s="22"/>
      <c r="D18" s="22"/>
      <c r="E18" s="29"/>
      <c r="F18" s="28"/>
      <c r="G18" s="28"/>
      <c r="H18" s="28"/>
      <c r="I18" s="27"/>
      <c r="J18" s="27"/>
      <c r="K18" s="27"/>
      <c r="L18" s="26"/>
      <c r="M18" s="26"/>
      <c r="N18" s="26"/>
      <c r="O18" s="25"/>
      <c r="P18" s="25"/>
      <c r="Q18" s="25"/>
      <c r="U18" s="1"/>
    </row>
    <row r="19" spans="1:21">
      <c r="A19" s="31"/>
      <c r="B19" s="30" t="s">
        <v>144</v>
      </c>
      <c r="C19" s="29"/>
      <c r="D19" s="29"/>
      <c r="E19" s="29">
        <f t="shared" ref="E19:E25" si="5">C19+D19</f>
        <v>0</v>
      </c>
      <c r="F19" s="28">
        <v>0</v>
      </c>
      <c r="G19" s="28">
        <v>0</v>
      </c>
      <c r="H19" s="28">
        <f t="shared" ref="H19:H25" si="6">SUM(F19:G19)</f>
        <v>0</v>
      </c>
      <c r="I19" s="27"/>
      <c r="J19" s="27"/>
      <c r="K19" s="27">
        <f t="shared" ref="K19:K25" si="7">SUM(I19:J19)</f>
        <v>0</v>
      </c>
      <c r="L19" s="26"/>
      <c r="M19" s="26"/>
      <c r="N19" s="26">
        <f t="shared" ref="N19:N25" si="8">SUM(L19:M19)</f>
        <v>0</v>
      </c>
      <c r="O19" s="25">
        <f t="shared" ref="O19:P25" si="9">C19+F19+I19+L19</f>
        <v>0</v>
      </c>
      <c r="P19" s="25">
        <f t="shared" si="9"/>
        <v>0</v>
      </c>
      <c r="Q19" s="25">
        <f t="shared" ref="Q19:Q25" si="10">SUM(O19:P19)</f>
        <v>0</v>
      </c>
      <c r="U19" s="1"/>
    </row>
    <row r="20" spans="1:21">
      <c r="A20" s="31"/>
      <c r="B20" s="30" t="s">
        <v>141</v>
      </c>
      <c r="C20" s="29"/>
      <c r="D20" s="29"/>
      <c r="E20" s="29">
        <f t="shared" si="5"/>
        <v>0</v>
      </c>
      <c r="F20" s="28">
        <v>0</v>
      </c>
      <c r="G20" s="28">
        <v>0</v>
      </c>
      <c r="H20" s="28">
        <f t="shared" si="6"/>
        <v>0</v>
      </c>
      <c r="I20" s="27"/>
      <c r="J20" s="27"/>
      <c r="K20" s="27">
        <f t="shared" si="7"/>
        <v>0</v>
      </c>
      <c r="L20" s="26"/>
      <c r="M20" s="26"/>
      <c r="N20" s="26">
        <f t="shared" si="8"/>
        <v>0</v>
      </c>
      <c r="O20" s="25">
        <f t="shared" si="9"/>
        <v>0</v>
      </c>
      <c r="P20" s="25">
        <f t="shared" si="9"/>
        <v>0</v>
      </c>
      <c r="Q20" s="25">
        <f t="shared" si="10"/>
        <v>0</v>
      </c>
      <c r="U20" s="1"/>
    </row>
    <row r="21" spans="1:21">
      <c r="A21" s="31"/>
      <c r="B21" s="30" t="s">
        <v>204</v>
      </c>
      <c r="C21" s="29"/>
      <c r="D21" s="29"/>
      <c r="E21" s="29">
        <f t="shared" si="5"/>
        <v>0</v>
      </c>
      <c r="F21" s="28">
        <v>0</v>
      </c>
      <c r="G21" s="28">
        <v>0</v>
      </c>
      <c r="H21" s="28">
        <f t="shared" si="6"/>
        <v>0</v>
      </c>
      <c r="I21" s="27"/>
      <c r="J21" s="27"/>
      <c r="K21" s="27">
        <f t="shared" si="7"/>
        <v>0</v>
      </c>
      <c r="L21" s="26"/>
      <c r="M21" s="26"/>
      <c r="N21" s="26">
        <f t="shared" si="8"/>
        <v>0</v>
      </c>
      <c r="O21" s="25">
        <f t="shared" si="9"/>
        <v>0</v>
      </c>
      <c r="P21" s="25">
        <f t="shared" si="9"/>
        <v>0</v>
      </c>
      <c r="Q21" s="25">
        <f t="shared" si="10"/>
        <v>0</v>
      </c>
      <c r="U21" s="1"/>
    </row>
    <row r="22" spans="1:21">
      <c r="A22" s="31"/>
      <c r="B22" s="30" t="s">
        <v>137</v>
      </c>
      <c r="C22" s="29"/>
      <c r="D22" s="29"/>
      <c r="E22" s="29">
        <f t="shared" si="5"/>
        <v>0</v>
      </c>
      <c r="F22" s="28">
        <v>0</v>
      </c>
      <c r="G22" s="28">
        <v>0</v>
      </c>
      <c r="H22" s="28">
        <f t="shared" si="6"/>
        <v>0</v>
      </c>
      <c r="I22" s="27"/>
      <c r="J22" s="27"/>
      <c r="K22" s="27">
        <f t="shared" si="7"/>
        <v>0</v>
      </c>
      <c r="L22" s="26"/>
      <c r="M22" s="26"/>
      <c r="N22" s="26">
        <f t="shared" si="8"/>
        <v>0</v>
      </c>
      <c r="O22" s="25">
        <f t="shared" si="9"/>
        <v>0</v>
      </c>
      <c r="P22" s="25">
        <f t="shared" si="9"/>
        <v>0</v>
      </c>
      <c r="Q22" s="25">
        <f t="shared" si="10"/>
        <v>0</v>
      </c>
      <c r="U22" s="1"/>
    </row>
    <row r="23" spans="1:21">
      <c r="A23" s="31"/>
      <c r="B23" s="30" t="s">
        <v>136</v>
      </c>
      <c r="C23" s="29"/>
      <c r="D23" s="29"/>
      <c r="E23" s="29">
        <f t="shared" si="5"/>
        <v>0</v>
      </c>
      <c r="F23" s="28">
        <v>0</v>
      </c>
      <c r="G23" s="28">
        <v>0</v>
      </c>
      <c r="H23" s="28">
        <f t="shared" si="6"/>
        <v>0</v>
      </c>
      <c r="I23" s="27"/>
      <c r="J23" s="27"/>
      <c r="K23" s="27">
        <f t="shared" si="7"/>
        <v>0</v>
      </c>
      <c r="L23" s="26"/>
      <c r="M23" s="26"/>
      <c r="N23" s="26">
        <f t="shared" si="8"/>
        <v>0</v>
      </c>
      <c r="O23" s="25">
        <f t="shared" si="9"/>
        <v>0</v>
      </c>
      <c r="P23" s="25">
        <f t="shared" si="9"/>
        <v>0</v>
      </c>
      <c r="Q23" s="25">
        <f t="shared" si="10"/>
        <v>0</v>
      </c>
      <c r="U23" s="1"/>
    </row>
    <row r="24" spans="1:21">
      <c r="A24" s="31"/>
      <c r="B24" s="30" t="s">
        <v>203</v>
      </c>
      <c r="C24" s="29"/>
      <c r="D24" s="29"/>
      <c r="E24" s="29">
        <f t="shared" si="5"/>
        <v>0</v>
      </c>
      <c r="F24" s="28">
        <v>0</v>
      </c>
      <c r="G24" s="28">
        <v>0</v>
      </c>
      <c r="H24" s="28">
        <f t="shared" si="6"/>
        <v>0</v>
      </c>
      <c r="I24" s="27"/>
      <c r="J24" s="27"/>
      <c r="K24" s="27">
        <f t="shared" si="7"/>
        <v>0</v>
      </c>
      <c r="L24" s="26"/>
      <c r="M24" s="26"/>
      <c r="N24" s="26">
        <f t="shared" si="8"/>
        <v>0</v>
      </c>
      <c r="O24" s="25">
        <f t="shared" si="9"/>
        <v>0</v>
      </c>
      <c r="P24" s="25">
        <f t="shared" si="9"/>
        <v>0</v>
      </c>
      <c r="Q24" s="25">
        <f t="shared" si="10"/>
        <v>0</v>
      </c>
      <c r="U24" s="1"/>
    </row>
    <row r="25" spans="1:21">
      <c r="A25" s="31"/>
      <c r="B25" s="30" t="s">
        <v>134</v>
      </c>
      <c r="C25" s="29"/>
      <c r="D25" s="29"/>
      <c r="E25" s="29">
        <f t="shared" si="5"/>
        <v>0</v>
      </c>
      <c r="F25" s="28">
        <v>0</v>
      </c>
      <c r="G25" s="28">
        <v>0</v>
      </c>
      <c r="H25" s="28">
        <f t="shared" si="6"/>
        <v>0</v>
      </c>
      <c r="I25" s="27"/>
      <c r="J25" s="27"/>
      <c r="K25" s="27">
        <f t="shared" si="7"/>
        <v>0</v>
      </c>
      <c r="L25" s="26"/>
      <c r="M25" s="26"/>
      <c r="N25" s="26">
        <f t="shared" si="8"/>
        <v>0</v>
      </c>
      <c r="O25" s="25">
        <f t="shared" si="9"/>
        <v>0</v>
      </c>
      <c r="P25" s="25">
        <f t="shared" si="9"/>
        <v>0</v>
      </c>
      <c r="Q25" s="25">
        <f t="shared" si="10"/>
        <v>0</v>
      </c>
      <c r="U25" s="1"/>
    </row>
    <row r="26" spans="1:21" s="13" customFormat="1">
      <c r="A26" s="21"/>
      <c r="B26" s="20" t="s">
        <v>5</v>
      </c>
      <c r="C26" s="19">
        <f t="shared" ref="C26:Q26" si="11">SUM(C19:C25)</f>
        <v>0</v>
      </c>
      <c r="D26" s="19">
        <f t="shared" si="11"/>
        <v>0</v>
      </c>
      <c r="E26" s="29">
        <f t="shared" si="11"/>
        <v>0</v>
      </c>
      <c r="F26" s="18">
        <f t="shared" si="11"/>
        <v>0</v>
      </c>
      <c r="G26" s="18">
        <f t="shared" si="11"/>
        <v>0</v>
      </c>
      <c r="H26" s="18">
        <f t="shared" si="11"/>
        <v>0</v>
      </c>
      <c r="I26" s="17">
        <f t="shared" si="11"/>
        <v>0</v>
      </c>
      <c r="J26" s="17">
        <f t="shared" si="11"/>
        <v>0</v>
      </c>
      <c r="K26" s="17">
        <f t="shared" si="11"/>
        <v>0</v>
      </c>
      <c r="L26" s="16">
        <f t="shared" si="11"/>
        <v>0</v>
      </c>
      <c r="M26" s="16">
        <f t="shared" si="11"/>
        <v>0</v>
      </c>
      <c r="N26" s="16">
        <f t="shared" si="11"/>
        <v>0</v>
      </c>
      <c r="O26" s="15">
        <f t="shared" si="11"/>
        <v>0</v>
      </c>
      <c r="P26" s="15">
        <f t="shared" si="11"/>
        <v>0</v>
      </c>
      <c r="Q26" s="15">
        <f t="shared" si="11"/>
        <v>0</v>
      </c>
      <c r="R26" s="14"/>
      <c r="S26" s="14"/>
      <c r="T26" s="14"/>
    </row>
    <row r="27" spans="1:21">
      <c r="A27" s="31"/>
      <c r="B27" s="32" t="s">
        <v>202</v>
      </c>
      <c r="C27" s="19"/>
      <c r="D27" s="19"/>
      <c r="E27" s="29"/>
      <c r="F27" s="28"/>
      <c r="G27" s="28"/>
      <c r="H27" s="28"/>
      <c r="I27" s="27"/>
      <c r="J27" s="27"/>
      <c r="K27" s="27"/>
      <c r="L27" s="26"/>
      <c r="M27" s="26"/>
      <c r="N27" s="26"/>
      <c r="O27" s="25"/>
      <c r="P27" s="25"/>
      <c r="Q27" s="25"/>
      <c r="U27" s="1"/>
    </row>
    <row r="28" spans="1:21">
      <c r="A28" s="31"/>
      <c r="B28" s="47" t="s">
        <v>201</v>
      </c>
      <c r="C28" s="35"/>
      <c r="D28" s="35"/>
      <c r="E28" s="29">
        <f>C28+D28</f>
        <v>0</v>
      </c>
      <c r="F28" s="28">
        <v>0</v>
      </c>
      <c r="G28" s="28">
        <v>0</v>
      </c>
      <c r="H28" s="28">
        <f>SUM(F28:G28)</f>
        <v>0</v>
      </c>
      <c r="I28" s="27"/>
      <c r="J28" s="27"/>
      <c r="K28" s="27">
        <f>SUM(I28:J28)</f>
        <v>0</v>
      </c>
      <c r="L28" s="26"/>
      <c r="M28" s="26"/>
      <c r="N28" s="26">
        <f>SUM(L28:M28)</f>
        <v>0</v>
      </c>
      <c r="O28" s="25">
        <f>C28+F28+I28+L28</f>
        <v>0</v>
      </c>
      <c r="P28" s="25">
        <f>D28+G28+J28+M28</f>
        <v>0</v>
      </c>
      <c r="Q28" s="25">
        <f>SUM(O28:P28)</f>
        <v>0</v>
      </c>
      <c r="U28" s="1"/>
    </row>
    <row r="29" spans="1:21" hidden="1">
      <c r="A29" s="31"/>
      <c r="B29" s="45" t="s">
        <v>184</v>
      </c>
      <c r="C29" s="29"/>
      <c r="D29" s="29"/>
      <c r="E29" s="29">
        <f>C29+D29</f>
        <v>0</v>
      </c>
      <c r="F29" s="28"/>
      <c r="G29" s="28"/>
      <c r="H29" s="28">
        <f>SUM(F29:G29)</f>
        <v>0</v>
      </c>
      <c r="I29" s="27"/>
      <c r="J29" s="27"/>
      <c r="K29" s="27">
        <f>SUM(I29:J29)</f>
        <v>0</v>
      </c>
      <c r="L29" s="26"/>
      <c r="M29" s="26"/>
      <c r="N29" s="26">
        <f>SUM(L29:M29)</f>
        <v>0</v>
      </c>
      <c r="O29" s="25"/>
      <c r="P29" s="25"/>
      <c r="Q29" s="25">
        <f>SUM(O29:P29)</f>
        <v>0</v>
      </c>
      <c r="U29" s="1"/>
    </row>
    <row r="30" spans="1:21" s="13" customFormat="1">
      <c r="A30" s="21"/>
      <c r="B30" s="20" t="s">
        <v>5</v>
      </c>
      <c r="C30" s="19">
        <f t="shared" ref="C30:Q30" si="12">SUM(C28:C29)</f>
        <v>0</v>
      </c>
      <c r="D30" s="19">
        <f t="shared" si="12"/>
        <v>0</v>
      </c>
      <c r="E30" s="29">
        <f t="shared" si="12"/>
        <v>0</v>
      </c>
      <c r="F30" s="18">
        <f t="shared" si="12"/>
        <v>0</v>
      </c>
      <c r="G30" s="18">
        <f t="shared" si="12"/>
        <v>0</v>
      </c>
      <c r="H30" s="18">
        <f t="shared" si="12"/>
        <v>0</v>
      </c>
      <c r="I30" s="17">
        <f t="shared" si="12"/>
        <v>0</v>
      </c>
      <c r="J30" s="17">
        <f t="shared" si="12"/>
        <v>0</v>
      </c>
      <c r="K30" s="17">
        <f t="shared" si="12"/>
        <v>0</v>
      </c>
      <c r="L30" s="16">
        <f t="shared" si="12"/>
        <v>0</v>
      </c>
      <c r="M30" s="16">
        <f t="shared" si="12"/>
        <v>0</v>
      </c>
      <c r="N30" s="16">
        <f t="shared" si="12"/>
        <v>0</v>
      </c>
      <c r="O30" s="15">
        <f t="shared" si="12"/>
        <v>0</v>
      </c>
      <c r="P30" s="15">
        <f t="shared" si="12"/>
        <v>0</v>
      </c>
      <c r="Q30" s="15">
        <f t="shared" si="12"/>
        <v>0</v>
      </c>
      <c r="R30" s="14"/>
      <c r="S30" s="14"/>
      <c r="T30" s="14"/>
    </row>
    <row r="31" spans="1:21">
      <c r="A31" s="31"/>
      <c r="B31" s="42" t="s">
        <v>200</v>
      </c>
      <c r="C31" s="19"/>
      <c r="D31" s="19"/>
      <c r="E31" s="29"/>
      <c r="F31" s="28"/>
      <c r="G31" s="28"/>
      <c r="H31" s="28"/>
      <c r="I31" s="27"/>
      <c r="J31" s="27"/>
      <c r="K31" s="27"/>
      <c r="L31" s="26"/>
      <c r="M31" s="26"/>
      <c r="N31" s="26"/>
      <c r="O31" s="25"/>
      <c r="P31" s="25"/>
      <c r="Q31" s="25"/>
      <c r="U31" s="1"/>
    </row>
    <row r="32" spans="1:21">
      <c r="A32" s="31"/>
      <c r="B32" s="45" t="s">
        <v>199</v>
      </c>
      <c r="C32" s="29"/>
      <c r="D32" s="29"/>
      <c r="E32" s="29">
        <f>C32+D32</f>
        <v>0</v>
      </c>
      <c r="F32" s="28">
        <v>0</v>
      </c>
      <c r="G32" s="28">
        <v>0</v>
      </c>
      <c r="H32" s="28">
        <f>SUM(F32:G32)</f>
        <v>0</v>
      </c>
      <c r="I32" s="27"/>
      <c r="J32" s="27"/>
      <c r="K32" s="27">
        <f>SUM(I32:J32)</f>
        <v>0</v>
      </c>
      <c r="L32" s="26"/>
      <c r="M32" s="26"/>
      <c r="N32" s="26">
        <f>SUM(L32:M32)</f>
        <v>0</v>
      </c>
      <c r="O32" s="25">
        <f>C32+F32+I32+L32</f>
        <v>0</v>
      </c>
      <c r="P32" s="25">
        <f>D32+G32+J32+M32</f>
        <v>0</v>
      </c>
      <c r="Q32" s="25">
        <f>SUM(O32:P32)</f>
        <v>0</v>
      </c>
      <c r="U32" s="1"/>
    </row>
    <row r="33" spans="1:21" s="13" customFormat="1">
      <c r="A33" s="21"/>
      <c r="B33" s="20" t="s">
        <v>5</v>
      </c>
      <c r="C33" s="19">
        <f t="shared" ref="C33:Q33" si="13">SUM(C32)</f>
        <v>0</v>
      </c>
      <c r="D33" s="19">
        <f t="shared" si="13"/>
        <v>0</v>
      </c>
      <c r="E33" s="29">
        <f t="shared" si="13"/>
        <v>0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7">
        <f t="shared" si="13"/>
        <v>0</v>
      </c>
      <c r="J33" s="17">
        <f t="shared" si="13"/>
        <v>0</v>
      </c>
      <c r="K33" s="17">
        <f t="shared" si="13"/>
        <v>0</v>
      </c>
      <c r="L33" s="16">
        <f t="shared" si="13"/>
        <v>0</v>
      </c>
      <c r="M33" s="16">
        <f t="shared" si="13"/>
        <v>0</v>
      </c>
      <c r="N33" s="16">
        <f t="shared" si="13"/>
        <v>0</v>
      </c>
      <c r="O33" s="15">
        <f t="shared" si="13"/>
        <v>0</v>
      </c>
      <c r="P33" s="15">
        <f t="shared" si="13"/>
        <v>0</v>
      </c>
      <c r="Q33" s="15">
        <f t="shared" si="13"/>
        <v>0</v>
      </c>
      <c r="R33" s="14"/>
      <c r="S33" s="14"/>
      <c r="T33" s="14"/>
    </row>
    <row r="34" spans="1:21">
      <c r="A34" s="31"/>
      <c r="B34" s="32" t="s">
        <v>54</v>
      </c>
      <c r="C34" s="19"/>
      <c r="D34" s="19"/>
      <c r="E34" s="29"/>
      <c r="F34" s="28"/>
      <c r="G34" s="28"/>
      <c r="H34" s="28"/>
      <c r="I34" s="27"/>
      <c r="J34" s="27"/>
      <c r="K34" s="27"/>
      <c r="L34" s="26"/>
      <c r="M34" s="26"/>
      <c r="N34" s="26"/>
      <c r="O34" s="25"/>
      <c r="P34" s="25"/>
      <c r="Q34" s="25"/>
      <c r="U34" s="1"/>
    </row>
    <row r="35" spans="1:21">
      <c r="A35" s="31"/>
      <c r="B35" s="30" t="s">
        <v>198</v>
      </c>
      <c r="C35" s="29"/>
      <c r="D35" s="29"/>
      <c r="E35" s="29">
        <f>C35+D35</f>
        <v>0</v>
      </c>
      <c r="F35" s="28">
        <v>0</v>
      </c>
      <c r="G35" s="28">
        <v>0</v>
      </c>
      <c r="H35" s="28">
        <f>SUM(F35:G35)</f>
        <v>0</v>
      </c>
      <c r="I35" s="27"/>
      <c r="J35" s="27"/>
      <c r="K35" s="27">
        <f>SUM(I35:J35)</f>
        <v>0</v>
      </c>
      <c r="L35" s="26"/>
      <c r="M35" s="26"/>
      <c r="N35" s="26">
        <f>SUM(L35:M35)</f>
        <v>0</v>
      </c>
      <c r="O35" s="25">
        <f>C35+F35+I35+L35</f>
        <v>0</v>
      </c>
      <c r="P35" s="25">
        <f>D35+G35+J35+M35</f>
        <v>0</v>
      </c>
      <c r="Q35" s="25">
        <f>SUM(O35:P35)</f>
        <v>0</v>
      </c>
      <c r="U35" s="1"/>
    </row>
    <row r="36" spans="1:21" s="13" customFormat="1">
      <c r="A36" s="21"/>
      <c r="B36" s="20" t="s">
        <v>5</v>
      </c>
      <c r="C36" s="19">
        <f t="shared" ref="C36:Q36" si="14">SUM(C35)</f>
        <v>0</v>
      </c>
      <c r="D36" s="19">
        <f t="shared" si="14"/>
        <v>0</v>
      </c>
      <c r="E36" s="29">
        <f t="shared" si="14"/>
        <v>0</v>
      </c>
      <c r="F36" s="18">
        <f t="shared" si="14"/>
        <v>0</v>
      </c>
      <c r="G36" s="18">
        <f t="shared" si="14"/>
        <v>0</v>
      </c>
      <c r="H36" s="18">
        <f t="shared" si="14"/>
        <v>0</v>
      </c>
      <c r="I36" s="17">
        <f t="shared" si="14"/>
        <v>0</v>
      </c>
      <c r="J36" s="17">
        <f t="shared" si="14"/>
        <v>0</v>
      </c>
      <c r="K36" s="17">
        <f t="shared" si="14"/>
        <v>0</v>
      </c>
      <c r="L36" s="16">
        <f t="shared" si="14"/>
        <v>0</v>
      </c>
      <c r="M36" s="16">
        <f t="shared" si="14"/>
        <v>0</v>
      </c>
      <c r="N36" s="16">
        <f t="shared" si="14"/>
        <v>0</v>
      </c>
      <c r="O36" s="15">
        <f t="shared" si="14"/>
        <v>0</v>
      </c>
      <c r="P36" s="15">
        <f t="shared" si="14"/>
        <v>0</v>
      </c>
      <c r="Q36" s="15">
        <f t="shared" si="14"/>
        <v>0</v>
      </c>
      <c r="R36" s="14"/>
      <c r="S36" s="14"/>
      <c r="T36" s="14"/>
    </row>
    <row r="37" spans="1:21">
      <c r="A37" s="31"/>
      <c r="B37" s="32" t="s">
        <v>197</v>
      </c>
      <c r="C37" s="19"/>
      <c r="D37" s="19"/>
      <c r="E37" s="29"/>
      <c r="F37" s="28"/>
      <c r="G37" s="28"/>
      <c r="H37" s="28"/>
      <c r="I37" s="27"/>
      <c r="J37" s="27"/>
      <c r="K37" s="27"/>
      <c r="L37" s="26"/>
      <c r="M37" s="26"/>
      <c r="N37" s="26"/>
      <c r="O37" s="25"/>
      <c r="P37" s="25"/>
      <c r="Q37" s="25"/>
      <c r="U37" s="1"/>
    </row>
    <row r="38" spans="1:21">
      <c r="A38" s="31"/>
      <c r="B38" s="47" t="s">
        <v>187</v>
      </c>
      <c r="C38" s="35"/>
      <c r="D38" s="35"/>
      <c r="E38" s="29">
        <f>C38+D38</f>
        <v>0</v>
      </c>
      <c r="F38" s="28">
        <v>0</v>
      </c>
      <c r="G38" s="28">
        <v>0</v>
      </c>
      <c r="H38" s="28">
        <f>SUM(F38:G38)</f>
        <v>0</v>
      </c>
      <c r="I38" s="27"/>
      <c r="J38" s="27"/>
      <c r="K38" s="27">
        <f>SUM(I38:J38)</f>
        <v>0</v>
      </c>
      <c r="L38" s="26"/>
      <c r="M38" s="26"/>
      <c r="N38" s="26">
        <f>SUM(L38:M38)</f>
        <v>0</v>
      </c>
      <c r="O38" s="25">
        <f>C38+F38+I38+L38</f>
        <v>0</v>
      </c>
      <c r="P38" s="25">
        <f>D38+G38+J38+M38</f>
        <v>0</v>
      </c>
      <c r="Q38" s="25">
        <f>SUM(O38:P38)</f>
        <v>0</v>
      </c>
      <c r="U38" s="1"/>
    </row>
    <row r="39" spans="1:21">
      <c r="A39" s="31"/>
      <c r="B39" s="36" t="s">
        <v>186</v>
      </c>
      <c r="C39" s="35"/>
      <c r="D39" s="35"/>
      <c r="E39" s="29">
        <f>C39+D39</f>
        <v>0</v>
      </c>
      <c r="F39" s="28">
        <v>0</v>
      </c>
      <c r="G39" s="28">
        <v>0</v>
      </c>
      <c r="H39" s="28">
        <f>SUM(F39:G39)</f>
        <v>0</v>
      </c>
      <c r="I39" s="27"/>
      <c r="J39" s="27"/>
      <c r="K39" s="27">
        <f>SUM(I39:J39)</f>
        <v>0</v>
      </c>
      <c r="L39" s="26"/>
      <c r="M39" s="26"/>
      <c r="N39" s="26">
        <f>SUM(L39:M39)</f>
        <v>0</v>
      </c>
      <c r="O39" s="25">
        <f>C39+F39+I39+L39</f>
        <v>0</v>
      </c>
      <c r="P39" s="25">
        <f>D39+G39+J39+M39</f>
        <v>0</v>
      </c>
      <c r="Q39" s="25">
        <f>SUM(O39:P39)</f>
        <v>0</v>
      </c>
      <c r="U39" s="1"/>
    </row>
    <row r="40" spans="1:21" hidden="1">
      <c r="A40" s="31"/>
      <c r="B40" s="45" t="s">
        <v>184</v>
      </c>
      <c r="C40" s="29"/>
      <c r="D40" s="29"/>
      <c r="E40" s="29">
        <f>C40+D40</f>
        <v>0</v>
      </c>
      <c r="F40" s="28"/>
      <c r="G40" s="28"/>
      <c r="H40" s="28">
        <f>SUM(F40:G40)</f>
        <v>0</v>
      </c>
      <c r="I40" s="27"/>
      <c r="J40" s="27"/>
      <c r="K40" s="27">
        <f>SUM(I40:J40)</f>
        <v>0</v>
      </c>
      <c r="L40" s="26"/>
      <c r="M40" s="26"/>
      <c r="N40" s="26">
        <f>SUM(L40:M40)</f>
        <v>0</v>
      </c>
      <c r="O40" s="25"/>
      <c r="P40" s="25"/>
      <c r="Q40" s="25">
        <f>SUM(O40:P40)</f>
        <v>0</v>
      </c>
      <c r="U40" s="1"/>
    </row>
    <row r="41" spans="1:21" s="13" customFormat="1">
      <c r="A41" s="21"/>
      <c r="B41" s="20" t="s">
        <v>5</v>
      </c>
      <c r="C41" s="19">
        <f t="shared" ref="C41:Q41" si="15">SUM(C38:C40)</f>
        <v>0</v>
      </c>
      <c r="D41" s="19">
        <f t="shared" si="15"/>
        <v>0</v>
      </c>
      <c r="E41" s="29">
        <f t="shared" si="15"/>
        <v>0</v>
      </c>
      <c r="F41" s="18">
        <f t="shared" si="15"/>
        <v>0</v>
      </c>
      <c r="G41" s="18">
        <f t="shared" si="15"/>
        <v>0</v>
      </c>
      <c r="H41" s="18">
        <f t="shared" si="15"/>
        <v>0</v>
      </c>
      <c r="I41" s="17">
        <f t="shared" si="15"/>
        <v>0</v>
      </c>
      <c r="J41" s="17">
        <f t="shared" si="15"/>
        <v>0</v>
      </c>
      <c r="K41" s="17">
        <f t="shared" si="15"/>
        <v>0</v>
      </c>
      <c r="L41" s="16">
        <f t="shared" si="15"/>
        <v>0</v>
      </c>
      <c r="M41" s="16">
        <f t="shared" si="15"/>
        <v>0</v>
      </c>
      <c r="N41" s="16">
        <f t="shared" si="15"/>
        <v>0</v>
      </c>
      <c r="O41" s="15">
        <f t="shared" si="15"/>
        <v>0</v>
      </c>
      <c r="P41" s="15">
        <f t="shared" si="15"/>
        <v>0</v>
      </c>
      <c r="Q41" s="15">
        <f t="shared" si="15"/>
        <v>0</v>
      </c>
      <c r="R41" s="14"/>
      <c r="S41" s="14"/>
      <c r="T41" s="14"/>
    </row>
    <row r="42" spans="1:21">
      <c r="A42" s="31"/>
      <c r="B42" s="48" t="s">
        <v>196</v>
      </c>
      <c r="C42" s="29"/>
      <c r="D42" s="29"/>
      <c r="E42" s="29"/>
      <c r="F42" s="28"/>
      <c r="G42" s="28"/>
      <c r="H42" s="28"/>
      <c r="I42" s="27"/>
      <c r="J42" s="27"/>
      <c r="K42" s="27"/>
      <c r="L42" s="26"/>
      <c r="M42" s="26"/>
      <c r="N42" s="26"/>
      <c r="O42" s="25"/>
      <c r="P42" s="25"/>
      <c r="Q42" s="25"/>
      <c r="U42" s="1"/>
    </row>
    <row r="43" spans="1:21">
      <c r="A43" s="31"/>
      <c r="B43" s="45" t="s">
        <v>195</v>
      </c>
      <c r="C43" s="29"/>
      <c r="D43" s="29"/>
      <c r="E43" s="29">
        <f>SUM(C43:D43)</f>
        <v>0</v>
      </c>
      <c r="F43" s="28">
        <v>0</v>
      </c>
      <c r="G43" s="28">
        <v>0</v>
      </c>
      <c r="H43" s="28">
        <f>SUM(F43:G43)</f>
        <v>0</v>
      </c>
      <c r="I43" s="27"/>
      <c r="J43" s="27"/>
      <c r="K43" s="27">
        <f>SUM(I43:J43)</f>
        <v>0</v>
      </c>
      <c r="L43" s="26"/>
      <c r="M43" s="26"/>
      <c r="N43" s="26">
        <f>SUM(L43:M43)</f>
        <v>0</v>
      </c>
      <c r="O43" s="25">
        <f>C43+F43+I43+L43</f>
        <v>0</v>
      </c>
      <c r="P43" s="25">
        <f>D43+G43+J43+M43</f>
        <v>0</v>
      </c>
      <c r="Q43" s="25">
        <f>SUM(O43:P43)</f>
        <v>0</v>
      </c>
      <c r="U43" s="1"/>
    </row>
    <row r="44" spans="1:21" s="13" customFormat="1">
      <c r="A44" s="21"/>
      <c r="B44" s="20" t="s">
        <v>5</v>
      </c>
      <c r="C44" s="19">
        <f t="shared" ref="C44:Q44" si="16">SUM(C43)</f>
        <v>0</v>
      </c>
      <c r="D44" s="19">
        <f t="shared" si="16"/>
        <v>0</v>
      </c>
      <c r="E44" s="29">
        <f t="shared" si="16"/>
        <v>0</v>
      </c>
      <c r="F44" s="18">
        <f t="shared" si="16"/>
        <v>0</v>
      </c>
      <c r="G44" s="18">
        <f t="shared" si="16"/>
        <v>0</v>
      </c>
      <c r="H44" s="18">
        <f t="shared" si="16"/>
        <v>0</v>
      </c>
      <c r="I44" s="17">
        <f t="shared" si="16"/>
        <v>0</v>
      </c>
      <c r="J44" s="17">
        <f t="shared" si="16"/>
        <v>0</v>
      </c>
      <c r="K44" s="17">
        <f t="shared" si="16"/>
        <v>0</v>
      </c>
      <c r="L44" s="16">
        <f t="shared" si="16"/>
        <v>0</v>
      </c>
      <c r="M44" s="16">
        <f t="shared" si="16"/>
        <v>0</v>
      </c>
      <c r="N44" s="16">
        <f t="shared" si="16"/>
        <v>0</v>
      </c>
      <c r="O44" s="15">
        <f t="shared" si="16"/>
        <v>0</v>
      </c>
      <c r="P44" s="15">
        <f t="shared" si="16"/>
        <v>0</v>
      </c>
      <c r="Q44" s="15">
        <f t="shared" si="16"/>
        <v>0</v>
      </c>
      <c r="R44" s="14"/>
      <c r="S44" s="14"/>
      <c r="T44" s="14"/>
    </row>
    <row r="45" spans="1:21" s="13" customFormat="1" hidden="1">
      <c r="A45" s="21"/>
      <c r="B45" s="32" t="s">
        <v>183</v>
      </c>
      <c r="C45" s="19"/>
      <c r="D45" s="19"/>
      <c r="E45" s="29"/>
      <c r="F45" s="18"/>
      <c r="G45" s="18"/>
      <c r="H45" s="18"/>
      <c r="I45" s="17"/>
      <c r="J45" s="17"/>
      <c r="K45" s="17"/>
      <c r="L45" s="16"/>
      <c r="M45" s="16"/>
      <c r="N45" s="16"/>
      <c r="O45" s="15"/>
      <c r="P45" s="15"/>
      <c r="Q45" s="15"/>
      <c r="R45" s="14"/>
      <c r="S45" s="14"/>
      <c r="T45" s="14"/>
    </row>
    <row r="46" spans="1:21" s="13" customFormat="1" hidden="1">
      <c r="A46" s="21"/>
      <c r="B46" s="32" t="s">
        <v>182</v>
      </c>
      <c r="C46" s="19"/>
      <c r="D46" s="19"/>
      <c r="E46" s="29"/>
      <c r="F46" s="18"/>
      <c r="G46" s="18"/>
      <c r="H46" s="18"/>
      <c r="I46" s="17"/>
      <c r="J46" s="17"/>
      <c r="K46" s="17"/>
      <c r="L46" s="16"/>
      <c r="M46" s="16"/>
      <c r="N46" s="16"/>
      <c r="O46" s="15"/>
      <c r="P46" s="15"/>
      <c r="Q46" s="15"/>
      <c r="R46" s="14"/>
      <c r="S46" s="14"/>
      <c r="T46" s="14"/>
    </row>
    <row r="47" spans="1:21" s="13" customFormat="1" hidden="1">
      <c r="A47" s="21"/>
      <c r="B47" s="20" t="s">
        <v>5</v>
      </c>
      <c r="C47" s="19"/>
      <c r="D47" s="19"/>
      <c r="E47" s="29"/>
      <c r="F47" s="18"/>
      <c r="G47" s="18"/>
      <c r="H47" s="18"/>
      <c r="I47" s="17"/>
      <c r="J47" s="17"/>
      <c r="K47" s="17"/>
      <c r="L47" s="16"/>
      <c r="M47" s="16"/>
      <c r="N47" s="16"/>
      <c r="O47" s="15"/>
      <c r="P47" s="15"/>
      <c r="Q47" s="15"/>
      <c r="R47" s="14"/>
      <c r="S47" s="14"/>
      <c r="T47" s="14"/>
    </row>
    <row r="48" spans="1:21" s="13" customFormat="1">
      <c r="A48" s="21"/>
      <c r="B48" s="20" t="s">
        <v>4</v>
      </c>
      <c r="C48" s="19">
        <f t="shared" ref="C48:Q48" si="17">C26+C30+C33+C36+C41+C44</f>
        <v>0</v>
      </c>
      <c r="D48" s="19">
        <f t="shared" si="17"/>
        <v>0</v>
      </c>
      <c r="E48" s="19">
        <f t="shared" si="17"/>
        <v>0</v>
      </c>
      <c r="F48" s="18">
        <f t="shared" si="17"/>
        <v>0</v>
      </c>
      <c r="G48" s="18">
        <f t="shared" si="17"/>
        <v>0</v>
      </c>
      <c r="H48" s="18">
        <f t="shared" si="17"/>
        <v>0</v>
      </c>
      <c r="I48" s="17">
        <f t="shared" si="17"/>
        <v>0</v>
      </c>
      <c r="J48" s="17">
        <f t="shared" si="17"/>
        <v>0</v>
      </c>
      <c r="K48" s="17">
        <f t="shared" si="17"/>
        <v>0</v>
      </c>
      <c r="L48" s="16">
        <f t="shared" si="17"/>
        <v>0</v>
      </c>
      <c r="M48" s="16">
        <f t="shared" si="17"/>
        <v>0</v>
      </c>
      <c r="N48" s="16">
        <f t="shared" si="17"/>
        <v>0</v>
      </c>
      <c r="O48" s="15">
        <f t="shared" si="17"/>
        <v>0</v>
      </c>
      <c r="P48" s="15">
        <f t="shared" si="17"/>
        <v>0</v>
      </c>
      <c r="Q48" s="15">
        <f t="shared" si="17"/>
        <v>0</v>
      </c>
      <c r="R48" s="14"/>
      <c r="S48" s="14"/>
      <c r="T48" s="14"/>
    </row>
    <row r="49" spans="1:21">
      <c r="A49" s="31"/>
      <c r="B49" s="46" t="s">
        <v>16</v>
      </c>
      <c r="C49" s="19"/>
      <c r="D49" s="19"/>
      <c r="E49" s="29"/>
      <c r="F49" s="18"/>
      <c r="G49" s="28"/>
      <c r="H49" s="28"/>
      <c r="I49" s="27"/>
      <c r="J49" s="27"/>
      <c r="K49" s="27"/>
      <c r="L49" s="26"/>
      <c r="M49" s="26"/>
      <c r="N49" s="26"/>
      <c r="O49" s="25"/>
      <c r="P49" s="25"/>
      <c r="Q49" s="25"/>
      <c r="U49" s="1"/>
    </row>
    <row r="50" spans="1:21">
      <c r="A50" s="31"/>
      <c r="B50" s="32" t="s">
        <v>194</v>
      </c>
      <c r="C50" s="19"/>
      <c r="D50" s="19"/>
      <c r="E50" s="29"/>
      <c r="F50" s="28"/>
      <c r="G50" s="28"/>
      <c r="H50" s="28"/>
      <c r="I50" s="27"/>
      <c r="J50" s="27"/>
      <c r="K50" s="27"/>
      <c r="L50" s="26"/>
      <c r="M50" s="26"/>
      <c r="N50" s="26"/>
      <c r="O50" s="25"/>
      <c r="P50" s="25"/>
      <c r="Q50" s="25"/>
      <c r="U50" s="1"/>
    </row>
    <row r="51" spans="1:21">
      <c r="A51" s="31"/>
      <c r="B51" s="45" t="s">
        <v>24</v>
      </c>
      <c r="C51" s="29"/>
      <c r="D51" s="29"/>
      <c r="E51" s="29">
        <f t="shared" ref="E51:E56" si="18">C51+D51</f>
        <v>0</v>
      </c>
      <c r="F51" s="28">
        <v>0</v>
      </c>
      <c r="G51" s="28">
        <v>0</v>
      </c>
      <c r="H51" s="28">
        <f t="shared" ref="H51:H56" si="19">SUM(F51:G51)</f>
        <v>0</v>
      </c>
      <c r="I51" s="27"/>
      <c r="J51" s="27"/>
      <c r="K51" s="27">
        <f t="shared" ref="K51:K56" si="20">SUM(I51:J51)</f>
        <v>0</v>
      </c>
      <c r="L51" s="26"/>
      <c r="M51" s="26"/>
      <c r="N51" s="26">
        <f t="shared" ref="N51:N56" si="21">SUM(L51:M51)</f>
        <v>0</v>
      </c>
      <c r="O51" s="25">
        <f t="shared" ref="O51:P56" si="22">C51+F51+I51+L51</f>
        <v>0</v>
      </c>
      <c r="P51" s="25">
        <f t="shared" si="22"/>
        <v>0</v>
      </c>
      <c r="Q51" s="25">
        <f t="shared" ref="Q51:Q56" si="23">SUM(O51:P51)</f>
        <v>0</v>
      </c>
      <c r="U51" s="1"/>
    </row>
    <row r="52" spans="1:21">
      <c r="A52" s="31"/>
      <c r="B52" s="45" t="s">
        <v>193</v>
      </c>
      <c r="C52" s="29"/>
      <c r="D52" s="29"/>
      <c r="E52" s="29">
        <f t="shared" si="18"/>
        <v>0</v>
      </c>
      <c r="F52" s="28">
        <v>0</v>
      </c>
      <c r="G52" s="28">
        <v>0</v>
      </c>
      <c r="H52" s="28">
        <f t="shared" si="19"/>
        <v>0</v>
      </c>
      <c r="I52" s="27"/>
      <c r="J52" s="27"/>
      <c r="K52" s="27">
        <f t="shared" si="20"/>
        <v>0</v>
      </c>
      <c r="L52" s="26"/>
      <c r="M52" s="26"/>
      <c r="N52" s="26">
        <f t="shared" si="21"/>
        <v>0</v>
      </c>
      <c r="O52" s="25">
        <f t="shared" si="22"/>
        <v>0</v>
      </c>
      <c r="P52" s="25">
        <f t="shared" si="22"/>
        <v>0</v>
      </c>
      <c r="Q52" s="25">
        <f t="shared" si="23"/>
        <v>0</v>
      </c>
      <c r="U52" s="1"/>
    </row>
    <row r="53" spans="1:21">
      <c r="A53" s="31"/>
      <c r="B53" s="45" t="s">
        <v>192</v>
      </c>
      <c r="C53" s="29"/>
      <c r="D53" s="29"/>
      <c r="E53" s="29">
        <f t="shared" si="18"/>
        <v>0</v>
      </c>
      <c r="F53" s="28">
        <v>0</v>
      </c>
      <c r="G53" s="28">
        <v>0</v>
      </c>
      <c r="H53" s="28">
        <f t="shared" si="19"/>
        <v>0</v>
      </c>
      <c r="I53" s="27"/>
      <c r="J53" s="27"/>
      <c r="K53" s="27">
        <f t="shared" si="20"/>
        <v>0</v>
      </c>
      <c r="L53" s="26"/>
      <c r="M53" s="26"/>
      <c r="N53" s="26">
        <f t="shared" si="21"/>
        <v>0</v>
      </c>
      <c r="O53" s="25">
        <f t="shared" si="22"/>
        <v>0</v>
      </c>
      <c r="P53" s="25">
        <f t="shared" si="22"/>
        <v>0</v>
      </c>
      <c r="Q53" s="25">
        <f t="shared" si="23"/>
        <v>0</v>
      </c>
      <c r="U53" s="1"/>
    </row>
    <row r="54" spans="1:21">
      <c r="A54" s="31"/>
      <c r="B54" s="45" t="s">
        <v>191</v>
      </c>
      <c r="C54" s="29"/>
      <c r="D54" s="29"/>
      <c r="E54" s="29">
        <f t="shared" si="18"/>
        <v>0</v>
      </c>
      <c r="F54" s="28">
        <v>0</v>
      </c>
      <c r="G54" s="28">
        <v>0</v>
      </c>
      <c r="H54" s="28">
        <f t="shared" si="19"/>
        <v>0</v>
      </c>
      <c r="I54" s="27"/>
      <c r="J54" s="27"/>
      <c r="K54" s="27">
        <f t="shared" si="20"/>
        <v>0</v>
      </c>
      <c r="L54" s="26"/>
      <c r="M54" s="26"/>
      <c r="N54" s="26">
        <f t="shared" si="21"/>
        <v>0</v>
      </c>
      <c r="O54" s="25">
        <f t="shared" si="22"/>
        <v>0</v>
      </c>
      <c r="P54" s="25">
        <f t="shared" si="22"/>
        <v>0</v>
      </c>
      <c r="Q54" s="25">
        <f t="shared" si="23"/>
        <v>0</v>
      </c>
      <c r="U54" s="1"/>
    </row>
    <row r="55" spans="1:21">
      <c r="A55" s="31"/>
      <c r="B55" s="45" t="s">
        <v>190</v>
      </c>
      <c r="C55" s="29"/>
      <c r="D55" s="29"/>
      <c r="E55" s="29">
        <f t="shared" si="18"/>
        <v>0</v>
      </c>
      <c r="F55" s="28">
        <v>0</v>
      </c>
      <c r="G55" s="28">
        <v>0</v>
      </c>
      <c r="H55" s="28">
        <f t="shared" si="19"/>
        <v>0</v>
      </c>
      <c r="I55" s="27"/>
      <c r="J55" s="27"/>
      <c r="K55" s="27">
        <f t="shared" si="20"/>
        <v>0</v>
      </c>
      <c r="L55" s="26"/>
      <c r="M55" s="26"/>
      <c r="N55" s="26">
        <f t="shared" si="21"/>
        <v>0</v>
      </c>
      <c r="O55" s="25">
        <f t="shared" si="22"/>
        <v>0</v>
      </c>
      <c r="P55" s="25">
        <f t="shared" si="22"/>
        <v>0</v>
      </c>
      <c r="Q55" s="25">
        <f t="shared" si="23"/>
        <v>0</v>
      </c>
      <c r="U55" s="1"/>
    </row>
    <row r="56" spans="1:21">
      <c r="A56" s="31"/>
      <c r="B56" s="45" t="s">
        <v>189</v>
      </c>
      <c r="C56" s="29"/>
      <c r="D56" s="29"/>
      <c r="E56" s="29">
        <f t="shared" si="18"/>
        <v>0</v>
      </c>
      <c r="F56" s="28">
        <v>0</v>
      </c>
      <c r="G56" s="28">
        <v>0</v>
      </c>
      <c r="H56" s="28">
        <f t="shared" si="19"/>
        <v>0</v>
      </c>
      <c r="I56" s="27"/>
      <c r="J56" s="27"/>
      <c r="K56" s="27">
        <f t="shared" si="20"/>
        <v>0</v>
      </c>
      <c r="L56" s="26"/>
      <c r="M56" s="26"/>
      <c r="N56" s="26">
        <f t="shared" si="21"/>
        <v>0</v>
      </c>
      <c r="O56" s="25">
        <f t="shared" si="22"/>
        <v>0</v>
      </c>
      <c r="P56" s="25">
        <f t="shared" si="22"/>
        <v>0</v>
      </c>
      <c r="Q56" s="25">
        <f t="shared" si="23"/>
        <v>0</v>
      </c>
      <c r="U56" s="1"/>
    </row>
    <row r="57" spans="1:21" s="13" customFormat="1">
      <c r="A57" s="21"/>
      <c r="B57" s="20" t="s">
        <v>5</v>
      </c>
      <c r="C57" s="19">
        <f t="shared" ref="C57:Q57" si="24">SUM(C51:C56)</f>
        <v>0</v>
      </c>
      <c r="D57" s="19">
        <f t="shared" si="24"/>
        <v>0</v>
      </c>
      <c r="E57" s="19">
        <f t="shared" si="24"/>
        <v>0</v>
      </c>
      <c r="F57" s="18">
        <f t="shared" si="24"/>
        <v>0</v>
      </c>
      <c r="G57" s="18">
        <f t="shared" si="24"/>
        <v>0</v>
      </c>
      <c r="H57" s="18">
        <f t="shared" si="24"/>
        <v>0</v>
      </c>
      <c r="I57" s="17">
        <f t="shared" si="24"/>
        <v>0</v>
      </c>
      <c r="J57" s="17">
        <f t="shared" si="24"/>
        <v>0</v>
      </c>
      <c r="K57" s="17">
        <f t="shared" si="24"/>
        <v>0</v>
      </c>
      <c r="L57" s="16">
        <f t="shared" si="24"/>
        <v>0</v>
      </c>
      <c r="M57" s="16">
        <f t="shared" si="24"/>
        <v>0</v>
      </c>
      <c r="N57" s="16">
        <f t="shared" si="24"/>
        <v>0</v>
      </c>
      <c r="O57" s="15">
        <f t="shared" si="24"/>
        <v>0</v>
      </c>
      <c r="P57" s="15">
        <f t="shared" si="24"/>
        <v>0</v>
      </c>
      <c r="Q57" s="15">
        <f t="shared" si="24"/>
        <v>0</v>
      </c>
      <c r="R57" s="14"/>
      <c r="S57" s="14"/>
      <c r="T57" s="14"/>
    </row>
    <row r="58" spans="1:21">
      <c r="A58" s="31"/>
      <c r="B58" s="32" t="s">
        <v>188</v>
      </c>
      <c r="C58" s="19"/>
      <c r="D58" s="19"/>
      <c r="E58" s="29"/>
      <c r="F58" s="18"/>
      <c r="G58" s="28"/>
      <c r="H58" s="28"/>
      <c r="I58" s="27"/>
      <c r="J58" s="27"/>
      <c r="K58" s="27"/>
      <c r="L58" s="26"/>
      <c r="M58" s="26"/>
      <c r="N58" s="26"/>
      <c r="O58" s="25"/>
      <c r="P58" s="25"/>
      <c r="Q58" s="25"/>
      <c r="U58" s="1"/>
    </row>
    <row r="59" spans="1:21">
      <c r="A59" s="24"/>
      <c r="B59" s="36" t="s">
        <v>187</v>
      </c>
      <c r="C59" s="35"/>
      <c r="D59" s="35"/>
      <c r="E59" s="29">
        <f>C59+D59</f>
        <v>0</v>
      </c>
      <c r="F59" s="28">
        <v>0</v>
      </c>
      <c r="G59" s="28">
        <v>0</v>
      </c>
      <c r="H59" s="28">
        <f>SUM(F59:G59)</f>
        <v>0</v>
      </c>
      <c r="I59" s="27"/>
      <c r="J59" s="27"/>
      <c r="K59" s="27">
        <f>SUM(I59:J59)</f>
        <v>0</v>
      </c>
      <c r="L59" s="26"/>
      <c r="M59" s="26"/>
      <c r="N59" s="26">
        <f>SUM(L59:M59)</f>
        <v>0</v>
      </c>
      <c r="O59" s="25">
        <f>C59+F59+I59+L59</f>
        <v>0</v>
      </c>
      <c r="P59" s="25">
        <f>D59+G59+J59+M59</f>
        <v>0</v>
      </c>
      <c r="Q59" s="25">
        <f>SUM(O59:P59)</f>
        <v>0</v>
      </c>
      <c r="U59" s="1"/>
    </row>
    <row r="60" spans="1:21">
      <c r="A60" s="31"/>
      <c r="B60" s="45" t="s">
        <v>186</v>
      </c>
      <c r="C60" s="29"/>
      <c r="D60" s="29"/>
      <c r="E60" s="29">
        <f>C60+D60</f>
        <v>0</v>
      </c>
      <c r="F60" s="28">
        <v>0</v>
      </c>
      <c r="G60" s="28">
        <v>0</v>
      </c>
      <c r="H60" s="28">
        <f>SUM(F60:G60)</f>
        <v>0</v>
      </c>
      <c r="I60" s="27"/>
      <c r="J60" s="27"/>
      <c r="K60" s="27">
        <f>SUM(I60:J60)</f>
        <v>0</v>
      </c>
      <c r="L60" s="26"/>
      <c r="M60" s="26"/>
      <c r="N60" s="26">
        <f>SUM(L60:M60)</f>
        <v>0</v>
      </c>
      <c r="O60" s="25">
        <f>C60+F60+I60+L60</f>
        <v>0</v>
      </c>
      <c r="P60" s="25">
        <f>D60+G60+J60+M60</f>
        <v>0</v>
      </c>
      <c r="Q60" s="25">
        <f>SUM(O60:P60)</f>
        <v>0</v>
      </c>
      <c r="U60" s="1"/>
    </row>
    <row r="61" spans="1:21" hidden="1">
      <c r="A61" s="31"/>
      <c r="B61" s="45" t="s">
        <v>185</v>
      </c>
      <c r="C61" s="29"/>
      <c r="D61" s="29"/>
      <c r="E61" s="29">
        <f>C61+D61</f>
        <v>0</v>
      </c>
      <c r="F61" s="28">
        <v>0</v>
      </c>
      <c r="G61" s="28">
        <v>0</v>
      </c>
      <c r="H61" s="28">
        <f>SUM(F61:G61)</f>
        <v>0</v>
      </c>
      <c r="I61" s="27">
        <v>0</v>
      </c>
      <c r="J61" s="27">
        <v>0</v>
      </c>
      <c r="K61" s="27">
        <f>SUM(I61:J61)</f>
        <v>0</v>
      </c>
      <c r="L61" s="26">
        <v>0</v>
      </c>
      <c r="M61" s="26">
        <v>0</v>
      </c>
      <c r="N61" s="26">
        <f>SUM(L61:M61)</f>
        <v>0</v>
      </c>
      <c r="O61" s="25">
        <v>0</v>
      </c>
      <c r="P61" s="25">
        <v>0</v>
      </c>
      <c r="Q61" s="25">
        <f>SUM(O61:P61)</f>
        <v>0</v>
      </c>
      <c r="U61" s="1"/>
    </row>
    <row r="62" spans="1:21" hidden="1">
      <c r="A62" s="31"/>
      <c r="B62" s="45" t="s">
        <v>184</v>
      </c>
      <c r="C62" s="29"/>
      <c r="D62" s="29"/>
      <c r="E62" s="29">
        <f>C62+D62</f>
        <v>0</v>
      </c>
      <c r="F62" s="28">
        <v>0</v>
      </c>
      <c r="G62" s="28">
        <v>0</v>
      </c>
      <c r="H62" s="28">
        <f>SUM(F62:G62)</f>
        <v>0</v>
      </c>
      <c r="I62" s="27">
        <v>0</v>
      </c>
      <c r="J62" s="27">
        <v>0</v>
      </c>
      <c r="K62" s="27">
        <f>SUM(I62:J62)</f>
        <v>0</v>
      </c>
      <c r="L62" s="26">
        <v>0</v>
      </c>
      <c r="M62" s="26">
        <v>0</v>
      </c>
      <c r="N62" s="26">
        <f>SUM(L62:M62)</f>
        <v>0</v>
      </c>
      <c r="O62" s="25">
        <v>0</v>
      </c>
      <c r="P62" s="25">
        <v>0</v>
      </c>
      <c r="Q62" s="25">
        <f>SUM(O62:P62)</f>
        <v>0</v>
      </c>
      <c r="U62" s="1"/>
    </row>
    <row r="63" spans="1:21" s="13" customFormat="1">
      <c r="A63" s="21"/>
      <c r="B63" s="20" t="s">
        <v>5</v>
      </c>
      <c r="C63" s="19">
        <f t="shared" ref="C63:Q63" si="25">SUM(C59:C62)</f>
        <v>0</v>
      </c>
      <c r="D63" s="19">
        <f t="shared" si="25"/>
        <v>0</v>
      </c>
      <c r="E63" s="19">
        <f t="shared" si="25"/>
        <v>0</v>
      </c>
      <c r="F63" s="18">
        <f t="shared" si="25"/>
        <v>0</v>
      </c>
      <c r="G63" s="18">
        <f t="shared" si="25"/>
        <v>0</v>
      </c>
      <c r="H63" s="18">
        <f t="shared" si="25"/>
        <v>0</v>
      </c>
      <c r="I63" s="17">
        <f t="shared" si="25"/>
        <v>0</v>
      </c>
      <c r="J63" s="17">
        <f t="shared" si="25"/>
        <v>0</v>
      </c>
      <c r="K63" s="17">
        <f t="shared" si="25"/>
        <v>0</v>
      </c>
      <c r="L63" s="16">
        <f t="shared" si="25"/>
        <v>0</v>
      </c>
      <c r="M63" s="16">
        <f t="shared" si="25"/>
        <v>0</v>
      </c>
      <c r="N63" s="16">
        <f t="shared" si="25"/>
        <v>0</v>
      </c>
      <c r="O63" s="15">
        <f t="shared" si="25"/>
        <v>0</v>
      </c>
      <c r="P63" s="15">
        <f t="shared" si="25"/>
        <v>0</v>
      </c>
      <c r="Q63" s="15">
        <f t="shared" si="25"/>
        <v>0</v>
      </c>
      <c r="R63" s="14"/>
      <c r="S63" s="14"/>
      <c r="T63" s="14"/>
    </row>
    <row r="64" spans="1:21" s="13" customFormat="1" hidden="1">
      <c r="A64" s="21"/>
      <c r="B64" s="32" t="s">
        <v>183</v>
      </c>
      <c r="C64" s="19"/>
      <c r="D64" s="19"/>
      <c r="E64" s="19"/>
      <c r="F64" s="18"/>
      <c r="G64" s="18"/>
      <c r="H64" s="18"/>
      <c r="I64" s="17"/>
      <c r="J64" s="17"/>
      <c r="K64" s="17"/>
      <c r="L64" s="16"/>
      <c r="M64" s="16"/>
      <c r="N64" s="16"/>
      <c r="O64" s="15"/>
      <c r="P64" s="15"/>
      <c r="Q64" s="15"/>
      <c r="R64" s="14"/>
      <c r="S64" s="14"/>
      <c r="T64" s="14"/>
    </row>
    <row r="65" spans="1:21" s="13" customFormat="1" hidden="1">
      <c r="A65" s="21"/>
      <c r="B65" s="32" t="s">
        <v>182</v>
      </c>
      <c r="C65" s="19"/>
      <c r="D65" s="19"/>
      <c r="E65" s="19"/>
      <c r="F65" s="18"/>
      <c r="G65" s="18"/>
      <c r="H65" s="18"/>
      <c r="I65" s="17"/>
      <c r="J65" s="17"/>
      <c r="K65" s="17"/>
      <c r="L65" s="16"/>
      <c r="M65" s="16"/>
      <c r="N65" s="16"/>
      <c r="O65" s="15"/>
      <c r="P65" s="15"/>
      <c r="Q65" s="15"/>
      <c r="R65" s="14"/>
      <c r="S65" s="14"/>
      <c r="T65" s="14"/>
    </row>
    <row r="66" spans="1:21" s="13" customFormat="1" hidden="1">
      <c r="A66" s="21"/>
      <c r="B66" s="32" t="s">
        <v>181</v>
      </c>
      <c r="C66" s="19"/>
      <c r="D66" s="19"/>
      <c r="E66" s="19"/>
      <c r="F66" s="18"/>
      <c r="G66" s="18"/>
      <c r="H66" s="18"/>
      <c r="I66" s="17"/>
      <c r="J66" s="17"/>
      <c r="K66" s="17"/>
      <c r="L66" s="16"/>
      <c r="M66" s="16"/>
      <c r="N66" s="16"/>
      <c r="O66" s="15"/>
      <c r="P66" s="15"/>
      <c r="Q66" s="15"/>
      <c r="R66" s="14"/>
      <c r="S66" s="14"/>
      <c r="T66" s="14"/>
    </row>
    <row r="67" spans="1:21" s="13" customFormat="1" hidden="1">
      <c r="A67" s="21"/>
      <c r="B67" s="20" t="s">
        <v>5</v>
      </c>
      <c r="C67" s="19"/>
      <c r="D67" s="19"/>
      <c r="E67" s="19"/>
      <c r="F67" s="18"/>
      <c r="G67" s="18"/>
      <c r="H67" s="18"/>
      <c r="I67" s="17"/>
      <c r="J67" s="17"/>
      <c r="K67" s="17"/>
      <c r="L67" s="16"/>
      <c r="M67" s="16"/>
      <c r="N67" s="16"/>
      <c r="O67" s="15"/>
      <c r="P67" s="15"/>
      <c r="Q67" s="15"/>
      <c r="R67" s="14"/>
      <c r="S67" s="14"/>
      <c r="T67" s="14"/>
    </row>
    <row r="68" spans="1:21" s="13" customFormat="1">
      <c r="A68" s="21"/>
      <c r="B68" s="20" t="s">
        <v>13</v>
      </c>
      <c r="C68" s="19">
        <f t="shared" ref="C68:Q68" si="26">C63+C57</f>
        <v>0</v>
      </c>
      <c r="D68" s="19">
        <f t="shared" si="26"/>
        <v>0</v>
      </c>
      <c r="E68" s="19">
        <f t="shared" si="26"/>
        <v>0</v>
      </c>
      <c r="F68" s="18">
        <f t="shared" si="26"/>
        <v>0</v>
      </c>
      <c r="G68" s="18">
        <f t="shared" si="26"/>
        <v>0</v>
      </c>
      <c r="H68" s="18">
        <f t="shared" si="26"/>
        <v>0</v>
      </c>
      <c r="I68" s="17">
        <f t="shared" si="26"/>
        <v>0</v>
      </c>
      <c r="J68" s="17">
        <f t="shared" si="26"/>
        <v>0</v>
      </c>
      <c r="K68" s="17">
        <f t="shared" si="26"/>
        <v>0</v>
      </c>
      <c r="L68" s="16">
        <f t="shared" si="26"/>
        <v>0</v>
      </c>
      <c r="M68" s="16">
        <f t="shared" si="26"/>
        <v>0</v>
      </c>
      <c r="N68" s="16">
        <f t="shared" si="26"/>
        <v>0</v>
      </c>
      <c r="O68" s="15">
        <f t="shared" si="26"/>
        <v>0</v>
      </c>
      <c r="P68" s="15">
        <f t="shared" si="26"/>
        <v>0</v>
      </c>
      <c r="Q68" s="15">
        <f t="shared" si="26"/>
        <v>0</v>
      </c>
      <c r="R68" s="14"/>
      <c r="S68" s="14"/>
      <c r="T68" s="14"/>
    </row>
    <row r="69" spans="1:21" s="13" customFormat="1">
      <c r="A69" s="21"/>
      <c r="B69" s="20" t="s">
        <v>3</v>
      </c>
      <c r="C69" s="19">
        <f t="shared" ref="C69:Q69" si="27">C68+C48</f>
        <v>0</v>
      </c>
      <c r="D69" s="19">
        <f t="shared" si="27"/>
        <v>0</v>
      </c>
      <c r="E69" s="19">
        <f t="shared" si="27"/>
        <v>0</v>
      </c>
      <c r="F69" s="18">
        <f t="shared" si="27"/>
        <v>0</v>
      </c>
      <c r="G69" s="18">
        <f t="shared" si="27"/>
        <v>0</v>
      </c>
      <c r="H69" s="18">
        <f t="shared" si="27"/>
        <v>0</v>
      </c>
      <c r="I69" s="17">
        <f t="shared" si="27"/>
        <v>0</v>
      </c>
      <c r="J69" s="17">
        <f t="shared" si="27"/>
        <v>0</v>
      </c>
      <c r="K69" s="17">
        <f t="shared" si="27"/>
        <v>0</v>
      </c>
      <c r="L69" s="16">
        <f t="shared" si="27"/>
        <v>0</v>
      </c>
      <c r="M69" s="16">
        <f t="shared" si="27"/>
        <v>0</v>
      </c>
      <c r="N69" s="16">
        <f t="shared" si="27"/>
        <v>0</v>
      </c>
      <c r="O69" s="15">
        <f t="shared" si="27"/>
        <v>0</v>
      </c>
      <c r="P69" s="15">
        <f t="shared" si="27"/>
        <v>0</v>
      </c>
      <c r="Q69" s="15">
        <f t="shared" si="27"/>
        <v>0</v>
      </c>
      <c r="R69" s="14"/>
      <c r="S69" s="14"/>
      <c r="T69" s="14"/>
    </row>
    <row r="70" spans="1:21">
      <c r="A70" s="21" t="s">
        <v>180</v>
      </c>
      <c r="B70" s="32"/>
      <c r="C70" s="19"/>
      <c r="D70" s="19"/>
      <c r="E70" s="29"/>
      <c r="F70" s="28"/>
      <c r="G70" s="28"/>
      <c r="H70" s="28"/>
      <c r="I70" s="27"/>
      <c r="J70" s="27"/>
      <c r="K70" s="27"/>
      <c r="L70" s="26"/>
      <c r="M70" s="26"/>
      <c r="N70" s="26"/>
      <c r="O70" s="25"/>
      <c r="P70" s="25"/>
      <c r="Q70" s="25"/>
      <c r="U70" s="1"/>
    </row>
    <row r="71" spans="1:21">
      <c r="A71" s="21"/>
      <c r="B71" s="44" t="s">
        <v>11</v>
      </c>
      <c r="C71" s="43"/>
      <c r="D71" s="43"/>
      <c r="E71" s="29"/>
      <c r="F71" s="28"/>
      <c r="G71" s="28"/>
      <c r="H71" s="28"/>
      <c r="I71" s="27"/>
      <c r="J71" s="27"/>
      <c r="K71" s="27"/>
      <c r="L71" s="26"/>
      <c r="M71" s="26"/>
      <c r="N71" s="26"/>
      <c r="O71" s="25"/>
      <c r="P71" s="25"/>
      <c r="Q71" s="25"/>
      <c r="U71" s="1"/>
    </row>
    <row r="72" spans="1:21">
      <c r="A72" s="31"/>
      <c r="B72" s="38" t="s">
        <v>27</v>
      </c>
      <c r="C72" s="22"/>
      <c r="D72" s="22"/>
      <c r="E72" s="29"/>
      <c r="F72" s="28"/>
      <c r="G72" s="28"/>
      <c r="H72" s="28"/>
      <c r="I72" s="27"/>
      <c r="J72" s="27"/>
      <c r="K72" s="27"/>
      <c r="L72" s="26"/>
      <c r="M72" s="26"/>
      <c r="N72" s="26"/>
      <c r="O72" s="25"/>
      <c r="P72" s="25"/>
      <c r="Q72" s="25"/>
      <c r="U72" s="1"/>
    </row>
    <row r="73" spans="1:21">
      <c r="A73" s="31"/>
      <c r="B73" s="30" t="s">
        <v>179</v>
      </c>
      <c r="C73" s="29"/>
      <c r="D73" s="29"/>
      <c r="E73" s="29">
        <f t="shared" ref="E73:E84" si="28">C73+D73</f>
        <v>0</v>
      </c>
      <c r="F73" s="28">
        <v>0</v>
      </c>
      <c r="G73" s="28">
        <v>0</v>
      </c>
      <c r="H73" s="28">
        <f t="shared" ref="H73:H84" si="29">SUM(F73:G73)</f>
        <v>0</v>
      </c>
      <c r="I73" s="27"/>
      <c r="J73" s="27"/>
      <c r="K73" s="27">
        <f t="shared" ref="K73:K84" si="30">SUM(I73:J73)</f>
        <v>0</v>
      </c>
      <c r="L73" s="26"/>
      <c r="M73" s="26"/>
      <c r="N73" s="26">
        <f t="shared" ref="N73:N84" si="31">SUM(L73:M73)</f>
        <v>0</v>
      </c>
      <c r="O73" s="25">
        <f t="shared" ref="O73:O81" si="32">C73+F73+I73+L73</f>
        <v>0</v>
      </c>
      <c r="P73" s="25">
        <f t="shared" ref="P73:P81" si="33">D73+G73+J73+M73</f>
        <v>0</v>
      </c>
      <c r="Q73" s="25">
        <f t="shared" ref="Q73:Q84" si="34">SUM(O73:P73)</f>
        <v>0</v>
      </c>
      <c r="U73" s="1"/>
    </row>
    <row r="74" spans="1:21">
      <c r="A74" s="31"/>
      <c r="B74" s="36" t="s">
        <v>178</v>
      </c>
      <c r="C74" s="35"/>
      <c r="D74" s="35"/>
      <c r="E74" s="29">
        <f t="shared" si="28"/>
        <v>0</v>
      </c>
      <c r="F74" s="28">
        <v>0</v>
      </c>
      <c r="G74" s="28">
        <v>0</v>
      </c>
      <c r="H74" s="28">
        <f t="shared" si="29"/>
        <v>0</v>
      </c>
      <c r="I74" s="27"/>
      <c r="J74" s="27"/>
      <c r="K74" s="27">
        <f t="shared" si="30"/>
        <v>0</v>
      </c>
      <c r="L74" s="26"/>
      <c r="M74" s="26"/>
      <c r="N74" s="26">
        <f t="shared" si="31"/>
        <v>0</v>
      </c>
      <c r="O74" s="25">
        <f t="shared" si="32"/>
        <v>0</v>
      </c>
      <c r="P74" s="25">
        <f t="shared" si="33"/>
        <v>0</v>
      </c>
      <c r="Q74" s="25">
        <f t="shared" si="34"/>
        <v>0</v>
      </c>
      <c r="U74" s="1"/>
    </row>
    <row r="75" spans="1:21">
      <c r="A75" s="31"/>
      <c r="B75" s="30" t="s">
        <v>177</v>
      </c>
      <c r="C75" s="29"/>
      <c r="D75" s="29"/>
      <c r="E75" s="29">
        <f t="shared" si="28"/>
        <v>0</v>
      </c>
      <c r="F75" s="28">
        <v>0</v>
      </c>
      <c r="G75" s="28">
        <v>0</v>
      </c>
      <c r="H75" s="28">
        <f t="shared" si="29"/>
        <v>0</v>
      </c>
      <c r="I75" s="27"/>
      <c r="J75" s="27"/>
      <c r="K75" s="27">
        <f t="shared" si="30"/>
        <v>0</v>
      </c>
      <c r="L75" s="26"/>
      <c r="M75" s="26"/>
      <c r="N75" s="26">
        <f t="shared" si="31"/>
        <v>0</v>
      </c>
      <c r="O75" s="25">
        <f t="shared" si="32"/>
        <v>0</v>
      </c>
      <c r="P75" s="25">
        <f t="shared" si="33"/>
        <v>0</v>
      </c>
      <c r="Q75" s="25">
        <f t="shared" si="34"/>
        <v>0</v>
      </c>
      <c r="U75" s="1"/>
    </row>
    <row r="76" spans="1:21" hidden="1">
      <c r="A76" s="31"/>
      <c r="B76" s="30" t="s">
        <v>176</v>
      </c>
      <c r="C76" s="29"/>
      <c r="D76" s="29"/>
      <c r="E76" s="29">
        <f t="shared" si="28"/>
        <v>0</v>
      </c>
      <c r="F76" s="28">
        <v>0</v>
      </c>
      <c r="G76" s="28">
        <v>0</v>
      </c>
      <c r="H76" s="28">
        <f t="shared" si="29"/>
        <v>0</v>
      </c>
      <c r="I76" s="27"/>
      <c r="J76" s="27"/>
      <c r="K76" s="27">
        <f t="shared" si="30"/>
        <v>0</v>
      </c>
      <c r="L76" s="26"/>
      <c r="M76" s="26"/>
      <c r="N76" s="26">
        <f t="shared" si="31"/>
        <v>0</v>
      </c>
      <c r="O76" s="25">
        <f t="shared" si="32"/>
        <v>0</v>
      </c>
      <c r="P76" s="25">
        <f t="shared" si="33"/>
        <v>0</v>
      </c>
      <c r="Q76" s="25">
        <f t="shared" si="34"/>
        <v>0</v>
      </c>
      <c r="U76" s="1"/>
    </row>
    <row r="77" spans="1:21">
      <c r="A77" s="31"/>
      <c r="B77" s="30" t="s">
        <v>175</v>
      </c>
      <c r="C77" s="29"/>
      <c r="D77" s="29"/>
      <c r="E77" s="29">
        <f t="shared" si="28"/>
        <v>0</v>
      </c>
      <c r="F77" s="28">
        <v>0</v>
      </c>
      <c r="G77" s="28">
        <v>0</v>
      </c>
      <c r="H77" s="28">
        <f t="shared" si="29"/>
        <v>0</v>
      </c>
      <c r="I77" s="27"/>
      <c r="J77" s="27"/>
      <c r="K77" s="27">
        <f t="shared" si="30"/>
        <v>0</v>
      </c>
      <c r="L77" s="26"/>
      <c r="M77" s="26"/>
      <c r="N77" s="26">
        <f t="shared" si="31"/>
        <v>0</v>
      </c>
      <c r="O77" s="25">
        <f t="shared" si="32"/>
        <v>0</v>
      </c>
      <c r="P77" s="25">
        <f t="shared" si="33"/>
        <v>0</v>
      </c>
      <c r="Q77" s="25">
        <f t="shared" si="34"/>
        <v>0</v>
      </c>
      <c r="U77" s="1"/>
    </row>
    <row r="78" spans="1:21">
      <c r="A78" s="31"/>
      <c r="B78" s="30" t="s">
        <v>174</v>
      </c>
      <c r="C78" s="29"/>
      <c r="D78" s="29"/>
      <c r="E78" s="29">
        <f t="shared" si="28"/>
        <v>0</v>
      </c>
      <c r="F78" s="28">
        <v>0</v>
      </c>
      <c r="G78" s="28">
        <v>0</v>
      </c>
      <c r="H78" s="28">
        <f t="shared" si="29"/>
        <v>0</v>
      </c>
      <c r="I78" s="27"/>
      <c r="J78" s="27"/>
      <c r="K78" s="27">
        <f t="shared" si="30"/>
        <v>0</v>
      </c>
      <c r="L78" s="26"/>
      <c r="M78" s="26"/>
      <c r="N78" s="26">
        <f t="shared" si="31"/>
        <v>0</v>
      </c>
      <c r="O78" s="25">
        <f t="shared" si="32"/>
        <v>0</v>
      </c>
      <c r="P78" s="25">
        <f t="shared" si="33"/>
        <v>0</v>
      </c>
      <c r="Q78" s="25">
        <f t="shared" si="34"/>
        <v>0</v>
      </c>
      <c r="U78" s="1"/>
    </row>
    <row r="79" spans="1:21">
      <c r="A79" s="31"/>
      <c r="B79" s="30" t="s">
        <v>173</v>
      </c>
      <c r="C79" s="29"/>
      <c r="D79" s="29"/>
      <c r="E79" s="29">
        <f t="shared" si="28"/>
        <v>0</v>
      </c>
      <c r="F79" s="28">
        <v>0</v>
      </c>
      <c r="G79" s="28">
        <v>0</v>
      </c>
      <c r="H79" s="28">
        <f t="shared" si="29"/>
        <v>0</v>
      </c>
      <c r="I79" s="27"/>
      <c r="J79" s="27"/>
      <c r="K79" s="27">
        <f t="shared" si="30"/>
        <v>0</v>
      </c>
      <c r="L79" s="26"/>
      <c r="M79" s="26"/>
      <c r="N79" s="26">
        <f t="shared" si="31"/>
        <v>0</v>
      </c>
      <c r="O79" s="25">
        <f t="shared" si="32"/>
        <v>0</v>
      </c>
      <c r="P79" s="25">
        <f t="shared" si="33"/>
        <v>0</v>
      </c>
      <c r="Q79" s="25">
        <f t="shared" si="34"/>
        <v>0</v>
      </c>
      <c r="U79" s="1"/>
    </row>
    <row r="80" spans="1:21">
      <c r="A80" s="31"/>
      <c r="B80" s="30" t="s">
        <v>172</v>
      </c>
      <c r="C80" s="29"/>
      <c r="D80" s="29"/>
      <c r="E80" s="29">
        <f t="shared" si="28"/>
        <v>0</v>
      </c>
      <c r="F80" s="28">
        <v>0</v>
      </c>
      <c r="G80" s="28">
        <v>0</v>
      </c>
      <c r="H80" s="28">
        <f t="shared" si="29"/>
        <v>0</v>
      </c>
      <c r="I80" s="27">
        <v>0</v>
      </c>
      <c r="J80" s="27">
        <v>0</v>
      </c>
      <c r="K80" s="27">
        <f t="shared" si="30"/>
        <v>0</v>
      </c>
      <c r="L80" s="26"/>
      <c r="M80" s="26"/>
      <c r="N80" s="26">
        <f t="shared" si="31"/>
        <v>0</v>
      </c>
      <c r="O80" s="25">
        <f t="shared" si="32"/>
        <v>0</v>
      </c>
      <c r="P80" s="25">
        <f t="shared" si="33"/>
        <v>0</v>
      </c>
      <c r="Q80" s="25">
        <f t="shared" si="34"/>
        <v>0</v>
      </c>
      <c r="U80" s="1"/>
    </row>
    <row r="81" spans="1:21">
      <c r="A81" s="24"/>
      <c r="B81" s="30" t="s">
        <v>171</v>
      </c>
      <c r="C81" s="29"/>
      <c r="D81" s="29"/>
      <c r="E81" s="29">
        <f t="shared" si="28"/>
        <v>0</v>
      </c>
      <c r="F81" s="28">
        <v>0</v>
      </c>
      <c r="G81" s="28">
        <v>0</v>
      </c>
      <c r="H81" s="28">
        <f t="shared" si="29"/>
        <v>0</v>
      </c>
      <c r="I81" s="27"/>
      <c r="J81" s="27"/>
      <c r="K81" s="27">
        <f t="shared" si="30"/>
        <v>0</v>
      </c>
      <c r="L81" s="26"/>
      <c r="M81" s="26"/>
      <c r="N81" s="26">
        <f t="shared" si="31"/>
        <v>0</v>
      </c>
      <c r="O81" s="25">
        <f t="shared" si="32"/>
        <v>0</v>
      </c>
      <c r="P81" s="25">
        <f t="shared" si="33"/>
        <v>0</v>
      </c>
      <c r="Q81" s="25">
        <f t="shared" si="34"/>
        <v>0</v>
      </c>
      <c r="U81" s="1"/>
    </row>
    <row r="82" spans="1:21" hidden="1">
      <c r="A82" s="24"/>
      <c r="B82" s="36" t="s">
        <v>170</v>
      </c>
      <c r="C82" s="35"/>
      <c r="D82" s="35"/>
      <c r="E82" s="29">
        <f t="shared" si="28"/>
        <v>0</v>
      </c>
      <c r="F82" s="28">
        <v>0</v>
      </c>
      <c r="G82" s="28">
        <v>0</v>
      </c>
      <c r="H82" s="28">
        <f t="shared" si="29"/>
        <v>0</v>
      </c>
      <c r="I82" s="27">
        <v>0</v>
      </c>
      <c r="J82" s="27">
        <v>0</v>
      </c>
      <c r="K82" s="27">
        <f t="shared" si="30"/>
        <v>0</v>
      </c>
      <c r="L82" s="26">
        <v>0</v>
      </c>
      <c r="M82" s="26">
        <v>0</v>
      </c>
      <c r="N82" s="26">
        <f t="shared" si="31"/>
        <v>0</v>
      </c>
      <c r="O82" s="25">
        <v>0</v>
      </c>
      <c r="P82" s="25">
        <v>0</v>
      </c>
      <c r="Q82" s="25">
        <f t="shared" si="34"/>
        <v>0</v>
      </c>
      <c r="U82" s="1"/>
    </row>
    <row r="83" spans="1:21" hidden="1">
      <c r="A83" s="24"/>
      <c r="B83" s="36" t="s">
        <v>169</v>
      </c>
      <c r="C83" s="35"/>
      <c r="D83" s="35"/>
      <c r="E83" s="29">
        <f t="shared" si="28"/>
        <v>0</v>
      </c>
      <c r="F83" s="28">
        <v>0</v>
      </c>
      <c r="G83" s="28">
        <v>0</v>
      </c>
      <c r="H83" s="28">
        <f t="shared" si="29"/>
        <v>0</v>
      </c>
      <c r="I83" s="27">
        <v>0</v>
      </c>
      <c r="J83" s="27">
        <v>0</v>
      </c>
      <c r="K83" s="27">
        <f t="shared" si="30"/>
        <v>0</v>
      </c>
      <c r="L83" s="26">
        <v>0</v>
      </c>
      <c r="M83" s="26">
        <v>0</v>
      </c>
      <c r="N83" s="26">
        <f t="shared" si="31"/>
        <v>0</v>
      </c>
      <c r="O83" s="25">
        <v>0</v>
      </c>
      <c r="P83" s="25">
        <v>0</v>
      </c>
      <c r="Q83" s="25">
        <f t="shared" si="34"/>
        <v>0</v>
      </c>
      <c r="U83" s="1"/>
    </row>
    <row r="84" spans="1:21" hidden="1">
      <c r="A84" s="24"/>
      <c r="B84" s="36" t="s">
        <v>6</v>
      </c>
      <c r="C84" s="35"/>
      <c r="D84" s="35"/>
      <c r="E84" s="29">
        <f t="shared" si="28"/>
        <v>0</v>
      </c>
      <c r="F84" s="28">
        <v>0</v>
      </c>
      <c r="G84" s="28">
        <v>0</v>
      </c>
      <c r="H84" s="28">
        <f t="shared" si="29"/>
        <v>0</v>
      </c>
      <c r="I84" s="27">
        <v>0</v>
      </c>
      <c r="J84" s="27">
        <v>0</v>
      </c>
      <c r="K84" s="27">
        <f t="shared" si="30"/>
        <v>0</v>
      </c>
      <c r="L84" s="26">
        <v>0</v>
      </c>
      <c r="M84" s="26">
        <v>0</v>
      </c>
      <c r="N84" s="26">
        <f t="shared" si="31"/>
        <v>0</v>
      </c>
      <c r="O84" s="25">
        <v>0</v>
      </c>
      <c r="P84" s="25">
        <v>0</v>
      </c>
      <c r="Q84" s="25">
        <f t="shared" si="34"/>
        <v>0</v>
      </c>
      <c r="U84" s="1"/>
    </row>
    <row r="85" spans="1:21" s="13" customFormat="1">
      <c r="A85" s="24"/>
      <c r="B85" s="23" t="s">
        <v>5</v>
      </c>
      <c r="C85" s="22">
        <f t="shared" ref="C85:Q85" si="35">SUM(C73:C81)</f>
        <v>0</v>
      </c>
      <c r="D85" s="22">
        <f t="shared" si="35"/>
        <v>0</v>
      </c>
      <c r="E85" s="19">
        <f t="shared" si="35"/>
        <v>0</v>
      </c>
      <c r="F85" s="18">
        <f t="shared" si="35"/>
        <v>0</v>
      </c>
      <c r="G85" s="18">
        <f t="shared" si="35"/>
        <v>0</v>
      </c>
      <c r="H85" s="18">
        <f t="shared" si="35"/>
        <v>0</v>
      </c>
      <c r="I85" s="17">
        <f t="shared" si="35"/>
        <v>0</v>
      </c>
      <c r="J85" s="17">
        <f t="shared" si="35"/>
        <v>0</v>
      </c>
      <c r="K85" s="17">
        <f t="shared" si="35"/>
        <v>0</v>
      </c>
      <c r="L85" s="16">
        <f t="shared" si="35"/>
        <v>0</v>
      </c>
      <c r="M85" s="16">
        <f t="shared" si="35"/>
        <v>0</v>
      </c>
      <c r="N85" s="16">
        <f t="shared" si="35"/>
        <v>0</v>
      </c>
      <c r="O85" s="15">
        <f t="shared" si="35"/>
        <v>0</v>
      </c>
      <c r="P85" s="15">
        <f t="shared" si="35"/>
        <v>0</v>
      </c>
      <c r="Q85" s="15">
        <f t="shared" si="35"/>
        <v>0</v>
      </c>
      <c r="R85" s="14"/>
      <c r="S85" s="14"/>
      <c r="T85" s="14"/>
    </row>
    <row r="86" spans="1:21" s="13" customFormat="1">
      <c r="A86" s="24"/>
      <c r="B86" s="23" t="s">
        <v>4</v>
      </c>
      <c r="C86" s="22">
        <f t="shared" ref="C86:Q87" si="36">C85</f>
        <v>0</v>
      </c>
      <c r="D86" s="22">
        <f t="shared" si="36"/>
        <v>0</v>
      </c>
      <c r="E86" s="19">
        <f t="shared" si="36"/>
        <v>0</v>
      </c>
      <c r="F86" s="18">
        <f t="shared" si="36"/>
        <v>0</v>
      </c>
      <c r="G86" s="18">
        <f t="shared" si="36"/>
        <v>0</v>
      </c>
      <c r="H86" s="18">
        <f t="shared" si="36"/>
        <v>0</v>
      </c>
      <c r="I86" s="17">
        <f t="shared" si="36"/>
        <v>0</v>
      </c>
      <c r="J86" s="17">
        <f t="shared" si="36"/>
        <v>0</v>
      </c>
      <c r="K86" s="17">
        <f t="shared" si="36"/>
        <v>0</v>
      </c>
      <c r="L86" s="16">
        <f t="shared" si="36"/>
        <v>0</v>
      </c>
      <c r="M86" s="16">
        <f t="shared" si="36"/>
        <v>0</v>
      </c>
      <c r="N86" s="16">
        <f t="shared" si="36"/>
        <v>0</v>
      </c>
      <c r="O86" s="15">
        <f t="shared" si="36"/>
        <v>0</v>
      </c>
      <c r="P86" s="15">
        <f t="shared" si="36"/>
        <v>0</v>
      </c>
      <c r="Q86" s="15">
        <f t="shared" si="36"/>
        <v>0</v>
      </c>
      <c r="R86" s="14"/>
      <c r="S86" s="14"/>
      <c r="T86" s="14"/>
    </row>
    <row r="87" spans="1:21" s="13" customFormat="1">
      <c r="A87" s="24"/>
      <c r="B87" s="23" t="s">
        <v>3</v>
      </c>
      <c r="C87" s="22">
        <f t="shared" si="36"/>
        <v>0</v>
      </c>
      <c r="D87" s="22">
        <f t="shared" si="36"/>
        <v>0</v>
      </c>
      <c r="E87" s="19">
        <f t="shared" si="36"/>
        <v>0</v>
      </c>
      <c r="F87" s="18">
        <f t="shared" si="36"/>
        <v>0</v>
      </c>
      <c r="G87" s="18">
        <f t="shared" si="36"/>
        <v>0</v>
      </c>
      <c r="H87" s="18">
        <f t="shared" si="36"/>
        <v>0</v>
      </c>
      <c r="I87" s="17">
        <f t="shared" si="36"/>
        <v>0</v>
      </c>
      <c r="J87" s="17">
        <f t="shared" si="36"/>
        <v>0</v>
      </c>
      <c r="K87" s="17">
        <f t="shared" si="36"/>
        <v>0</v>
      </c>
      <c r="L87" s="16">
        <f t="shared" si="36"/>
        <v>0</v>
      </c>
      <c r="M87" s="16">
        <f t="shared" si="36"/>
        <v>0</v>
      </c>
      <c r="N87" s="16">
        <f t="shared" si="36"/>
        <v>0</v>
      </c>
      <c r="O87" s="15">
        <f t="shared" si="36"/>
        <v>0</v>
      </c>
      <c r="P87" s="15">
        <f t="shared" si="36"/>
        <v>0</v>
      </c>
      <c r="Q87" s="15">
        <f t="shared" si="36"/>
        <v>0</v>
      </c>
      <c r="R87" s="14"/>
      <c r="S87" s="14"/>
      <c r="T87" s="14"/>
    </row>
    <row r="88" spans="1:21">
      <c r="A88" s="49" t="s">
        <v>168</v>
      </c>
      <c r="B88" s="51"/>
      <c r="C88" s="22"/>
      <c r="D88" s="50"/>
      <c r="E88" s="29"/>
      <c r="F88" s="28"/>
      <c r="G88" s="28"/>
      <c r="H88" s="28"/>
      <c r="I88" s="27"/>
      <c r="J88" s="27"/>
      <c r="K88" s="27"/>
      <c r="L88" s="26"/>
      <c r="M88" s="26"/>
      <c r="N88" s="26"/>
      <c r="O88" s="25"/>
      <c r="P88" s="25"/>
      <c r="Q88" s="25"/>
      <c r="U88" s="1"/>
    </row>
    <row r="89" spans="1:21">
      <c r="A89" s="49"/>
      <c r="B89" s="44" t="s">
        <v>11</v>
      </c>
      <c r="C89" s="22"/>
      <c r="D89" s="43"/>
      <c r="E89" s="29"/>
      <c r="F89" s="28"/>
      <c r="G89" s="28"/>
      <c r="H89" s="28"/>
      <c r="I89" s="27"/>
      <c r="J89" s="27"/>
      <c r="K89" s="27"/>
      <c r="L89" s="26"/>
      <c r="M89" s="26"/>
      <c r="N89" s="26"/>
      <c r="O89" s="25"/>
      <c r="P89" s="25"/>
      <c r="Q89" s="25"/>
      <c r="U89" s="1"/>
    </row>
    <row r="90" spans="1:21">
      <c r="A90" s="31"/>
      <c r="B90" s="32" t="s">
        <v>167</v>
      </c>
      <c r="C90" s="22"/>
      <c r="D90" s="19"/>
      <c r="E90" s="29"/>
      <c r="F90" s="28"/>
      <c r="G90" s="28"/>
      <c r="H90" s="28"/>
      <c r="I90" s="27"/>
      <c r="J90" s="27"/>
      <c r="K90" s="27"/>
      <c r="L90" s="26"/>
      <c r="M90" s="26"/>
      <c r="N90" s="26"/>
      <c r="O90" s="25"/>
      <c r="P90" s="25"/>
      <c r="Q90" s="25"/>
      <c r="U90" s="1"/>
    </row>
    <row r="91" spans="1:21">
      <c r="A91" s="31"/>
      <c r="B91" s="30" t="s">
        <v>166</v>
      </c>
      <c r="C91" s="35"/>
      <c r="D91" s="29"/>
      <c r="E91" s="29">
        <f t="shared" ref="E91:E120" si="37">C91+D91</f>
        <v>0</v>
      </c>
      <c r="F91" s="28">
        <v>0</v>
      </c>
      <c r="G91" s="28">
        <v>0</v>
      </c>
      <c r="H91" s="28">
        <f t="shared" ref="H91:H120" si="38">SUM(F91:G91)</f>
        <v>0</v>
      </c>
      <c r="I91" s="27"/>
      <c r="J91" s="27"/>
      <c r="K91" s="27">
        <f t="shared" ref="K91:K120" si="39">SUM(I91:J91)</f>
        <v>0</v>
      </c>
      <c r="L91" s="26"/>
      <c r="M91" s="26"/>
      <c r="N91" s="26">
        <f t="shared" ref="N91:N120" si="40">SUM(L91:M91)</f>
        <v>0</v>
      </c>
      <c r="O91" s="25">
        <f t="shared" ref="O91:O120" si="41">C91+F91+I91+L91</f>
        <v>0</v>
      </c>
      <c r="P91" s="25">
        <f t="shared" ref="P91:P120" si="42">D91+G91+J91+M91</f>
        <v>0</v>
      </c>
      <c r="Q91" s="25">
        <f t="shared" ref="Q91:Q120" si="43">SUM(O91:P91)</f>
        <v>0</v>
      </c>
      <c r="U91" s="1"/>
    </row>
    <row r="92" spans="1:21">
      <c r="A92" s="31"/>
      <c r="B92" s="30" t="s">
        <v>165</v>
      </c>
      <c r="C92" s="29"/>
      <c r="D92" s="29"/>
      <c r="E92" s="29">
        <f t="shared" si="37"/>
        <v>0</v>
      </c>
      <c r="F92" s="28">
        <v>0</v>
      </c>
      <c r="G92" s="28">
        <v>0</v>
      </c>
      <c r="H92" s="28">
        <f t="shared" si="38"/>
        <v>0</v>
      </c>
      <c r="I92" s="27"/>
      <c r="J92" s="27"/>
      <c r="K92" s="27">
        <f t="shared" si="39"/>
        <v>0</v>
      </c>
      <c r="L92" s="26"/>
      <c r="M92" s="26"/>
      <c r="N92" s="26">
        <f t="shared" si="40"/>
        <v>0</v>
      </c>
      <c r="O92" s="25">
        <f t="shared" si="41"/>
        <v>0</v>
      </c>
      <c r="P92" s="25">
        <f t="shared" si="42"/>
        <v>0</v>
      </c>
      <c r="Q92" s="25">
        <f t="shared" si="43"/>
        <v>0</v>
      </c>
      <c r="U92" s="1"/>
    </row>
    <row r="93" spans="1:21">
      <c r="A93" s="31"/>
      <c r="B93" s="30" t="s">
        <v>164</v>
      </c>
      <c r="C93" s="29"/>
      <c r="D93" s="29"/>
      <c r="E93" s="29">
        <f t="shared" si="37"/>
        <v>0</v>
      </c>
      <c r="F93" s="28">
        <v>0</v>
      </c>
      <c r="G93" s="28">
        <v>0</v>
      </c>
      <c r="H93" s="28">
        <f t="shared" si="38"/>
        <v>0</v>
      </c>
      <c r="I93" s="27"/>
      <c r="J93" s="27"/>
      <c r="K93" s="27">
        <f t="shared" si="39"/>
        <v>0</v>
      </c>
      <c r="L93" s="26"/>
      <c r="M93" s="26"/>
      <c r="N93" s="26">
        <f t="shared" si="40"/>
        <v>0</v>
      </c>
      <c r="O93" s="25">
        <f t="shared" si="41"/>
        <v>0</v>
      </c>
      <c r="P93" s="25">
        <f t="shared" si="42"/>
        <v>0</v>
      </c>
      <c r="Q93" s="25">
        <f t="shared" si="43"/>
        <v>0</v>
      </c>
      <c r="U93" s="1"/>
    </row>
    <row r="94" spans="1:21">
      <c r="A94" s="31"/>
      <c r="B94" s="30" t="s">
        <v>144</v>
      </c>
      <c r="C94" s="29"/>
      <c r="D94" s="29"/>
      <c r="E94" s="29">
        <f t="shared" si="37"/>
        <v>0</v>
      </c>
      <c r="F94" s="28">
        <v>0</v>
      </c>
      <c r="G94" s="28">
        <v>0</v>
      </c>
      <c r="H94" s="28">
        <f t="shared" si="38"/>
        <v>0</v>
      </c>
      <c r="I94" s="27"/>
      <c r="J94" s="27"/>
      <c r="K94" s="27">
        <f t="shared" si="39"/>
        <v>0</v>
      </c>
      <c r="L94" s="26"/>
      <c r="M94" s="26"/>
      <c r="N94" s="26">
        <f t="shared" si="40"/>
        <v>0</v>
      </c>
      <c r="O94" s="25">
        <f t="shared" si="41"/>
        <v>0</v>
      </c>
      <c r="P94" s="25">
        <f t="shared" si="42"/>
        <v>0</v>
      </c>
      <c r="Q94" s="25">
        <f t="shared" si="43"/>
        <v>0</v>
      </c>
      <c r="U94" s="1"/>
    </row>
    <row r="95" spans="1:21" hidden="1">
      <c r="A95" s="31"/>
      <c r="B95" s="30" t="s">
        <v>140</v>
      </c>
      <c r="C95" s="29"/>
      <c r="D95" s="29"/>
      <c r="E95" s="29">
        <f t="shared" si="37"/>
        <v>0</v>
      </c>
      <c r="F95" s="28">
        <v>0</v>
      </c>
      <c r="G95" s="28">
        <v>0</v>
      </c>
      <c r="H95" s="28">
        <f t="shared" si="38"/>
        <v>0</v>
      </c>
      <c r="I95" s="27"/>
      <c r="J95" s="27"/>
      <c r="K95" s="27">
        <f t="shared" si="39"/>
        <v>0</v>
      </c>
      <c r="L95" s="26"/>
      <c r="M95" s="26"/>
      <c r="N95" s="26">
        <f t="shared" si="40"/>
        <v>0</v>
      </c>
      <c r="O95" s="25">
        <f t="shared" si="41"/>
        <v>0</v>
      </c>
      <c r="P95" s="25">
        <f t="shared" si="42"/>
        <v>0</v>
      </c>
      <c r="Q95" s="25">
        <f t="shared" si="43"/>
        <v>0</v>
      </c>
      <c r="U95" s="1"/>
    </row>
    <row r="96" spans="1:21" hidden="1">
      <c r="A96" s="31"/>
      <c r="B96" s="30" t="s">
        <v>139</v>
      </c>
      <c r="C96" s="29"/>
      <c r="D96" s="29"/>
      <c r="E96" s="29">
        <f t="shared" si="37"/>
        <v>0</v>
      </c>
      <c r="F96" s="28">
        <v>0</v>
      </c>
      <c r="G96" s="28">
        <v>0</v>
      </c>
      <c r="H96" s="28">
        <f t="shared" si="38"/>
        <v>0</v>
      </c>
      <c r="I96" s="27"/>
      <c r="J96" s="27"/>
      <c r="K96" s="27">
        <f t="shared" si="39"/>
        <v>0</v>
      </c>
      <c r="L96" s="26"/>
      <c r="M96" s="26"/>
      <c r="N96" s="26">
        <f t="shared" si="40"/>
        <v>0</v>
      </c>
      <c r="O96" s="25">
        <f t="shared" si="41"/>
        <v>0</v>
      </c>
      <c r="P96" s="25">
        <f t="shared" si="42"/>
        <v>0</v>
      </c>
      <c r="Q96" s="25">
        <f t="shared" si="43"/>
        <v>0</v>
      </c>
      <c r="U96" s="1"/>
    </row>
    <row r="97" spans="1:21">
      <c r="A97" s="31"/>
      <c r="B97" s="36" t="s">
        <v>163</v>
      </c>
      <c r="C97" s="35"/>
      <c r="D97" s="35"/>
      <c r="E97" s="29">
        <f t="shared" si="37"/>
        <v>0</v>
      </c>
      <c r="F97" s="28">
        <v>0</v>
      </c>
      <c r="G97" s="28">
        <v>0</v>
      </c>
      <c r="H97" s="28">
        <f t="shared" si="38"/>
        <v>0</v>
      </c>
      <c r="I97" s="27"/>
      <c r="J97" s="27"/>
      <c r="K97" s="27">
        <f t="shared" si="39"/>
        <v>0</v>
      </c>
      <c r="L97" s="26"/>
      <c r="M97" s="26"/>
      <c r="N97" s="26">
        <f t="shared" si="40"/>
        <v>0</v>
      </c>
      <c r="O97" s="25">
        <f t="shared" si="41"/>
        <v>0</v>
      </c>
      <c r="P97" s="25">
        <f t="shared" si="42"/>
        <v>0</v>
      </c>
      <c r="Q97" s="25">
        <f t="shared" si="43"/>
        <v>0</v>
      </c>
      <c r="U97" s="1"/>
    </row>
    <row r="98" spans="1:21">
      <c r="A98" s="31"/>
      <c r="B98" s="36" t="s">
        <v>162</v>
      </c>
      <c r="C98" s="35"/>
      <c r="D98" s="35"/>
      <c r="E98" s="29">
        <f t="shared" si="37"/>
        <v>0</v>
      </c>
      <c r="F98" s="28">
        <v>0</v>
      </c>
      <c r="G98" s="28">
        <v>0</v>
      </c>
      <c r="H98" s="28">
        <f t="shared" si="38"/>
        <v>0</v>
      </c>
      <c r="I98" s="27"/>
      <c r="J98" s="27"/>
      <c r="K98" s="27">
        <f t="shared" si="39"/>
        <v>0</v>
      </c>
      <c r="L98" s="26"/>
      <c r="M98" s="26"/>
      <c r="N98" s="26">
        <f t="shared" si="40"/>
        <v>0</v>
      </c>
      <c r="O98" s="25">
        <f t="shared" si="41"/>
        <v>0</v>
      </c>
      <c r="P98" s="25">
        <f t="shared" si="42"/>
        <v>0</v>
      </c>
      <c r="Q98" s="25">
        <f t="shared" si="43"/>
        <v>0</v>
      </c>
      <c r="U98" s="1"/>
    </row>
    <row r="99" spans="1:21">
      <c r="A99" s="31"/>
      <c r="B99" s="36" t="s">
        <v>161</v>
      </c>
      <c r="C99" s="35"/>
      <c r="D99" s="35"/>
      <c r="E99" s="29">
        <f t="shared" si="37"/>
        <v>0</v>
      </c>
      <c r="F99" s="28">
        <v>0</v>
      </c>
      <c r="G99" s="28">
        <v>0</v>
      </c>
      <c r="H99" s="28">
        <f t="shared" si="38"/>
        <v>0</v>
      </c>
      <c r="I99" s="27"/>
      <c r="J99" s="27"/>
      <c r="K99" s="27">
        <f t="shared" si="39"/>
        <v>0</v>
      </c>
      <c r="L99" s="26"/>
      <c r="M99" s="26"/>
      <c r="N99" s="26">
        <f t="shared" si="40"/>
        <v>0</v>
      </c>
      <c r="O99" s="25">
        <f t="shared" si="41"/>
        <v>0</v>
      </c>
      <c r="P99" s="25">
        <f t="shared" si="42"/>
        <v>0</v>
      </c>
      <c r="Q99" s="25">
        <f t="shared" si="43"/>
        <v>0</v>
      </c>
      <c r="U99" s="1"/>
    </row>
    <row r="100" spans="1:21">
      <c r="A100" s="31"/>
      <c r="B100" s="36" t="s">
        <v>160</v>
      </c>
      <c r="C100" s="35"/>
      <c r="D100" s="35"/>
      <c r="E100" s="29">
        <f t="shared" si="37"/>
        <v>0</v>
      </c>
      <c r="F100" s="28">
        <v>0</v>
      </c>
      <c r="G100" s="28">
        <v>0</v>
      </c>
      <c r="H100" s="28">
        <f t="shared" si="38"/>
        <v>0</v>
      </c>
      <c r="I100" s="27"/>
      <c r="J100" s="27"/>
      <c r="K100" s="27">
        <f t="shared" si="39"/>
        <v>0</v>
      </c>
      <c r="L100" s="26"/>
      <c r="M100" s="26"/>
      <c r="N100" s="26">
        <f t="shared" si="40"/>
        <v>0</v>
      </c>
      <c r="O100" s="25">
        <f t="shared" si="41"/>
        <v>0</v>
      </c>
      <c r="P100" s="25">
        <f t="shared" si="42"/>
        <v>0</v>
      </c>
      <c r="Q100" s="25">
        <f t="shared" si="43"/>
        <v>0</v>
      </c>
      <c r="U100" s="1"/>
    </row>
    <row r="101" spans="1:21">
      <c r="A101" s="31"/>
      <c r="B101" s="30" t="s">
        <v>141</v>
      </c>
      <c r="C101" s="29"/>
      <c r="D101" s="29"/>
      <c r="E101" s="29">
        <f t="shared" si="37"/>
        <v>0</v>
      </c>
      <c r="F101" s="28">
        <v>0</v>
      </c>
      <c r="G101" s="28">
        <v>0</v>
      </c>
      <c r="H101" s="28">
        <f t="shared" si="38"/>
        <v>0</v>
      </c>
      <c r="I101" s="27"/>
      <c r="J101" s="27"/>
      <c r="K101" s="27">
        <f t="shared" si="39"/>
        <v>0</v>
      </c>
      <c r="L101" s="26"/>
      <c r="M101" s="26"/>
      <c r="N101" s="26">
        <f t="shared" si="40"/>
        <v>0</v>
      </c>
      <c r="O101" s="25">
        <f t="shared" si="41"/>
        <v>0</v>
      </c>
      <c r="P101" s="25">
        <f t="shared" si="42"/>
        <v>0</v>
      </c>
      <c r="Q101" s="25">
        <f t="shared" si="43"/>
        <v>0</v>
      </c>
      <c r="U101" s="1"/>
    </row>
    <row r="102" spans="1:21">
      <c r="A102" s="31"/>
      <c r="B102" s="30" t="s">
        <v>159</v>
      </c>
      <c r="C102" s="29"/>
      <c r="D102" s="29"/>
      <c r="E102" s="29">
        <f t="shared" si="37"/>
        <v>0</v>
      </c>
      <c r="F102" s="28">
        <v>0</v>
      </c>
      <c r="G102" s="28">
        <v>0</v>
      </c>
      <c r="H102" s="28">
        <f t="shared" si="38"/>
        <v>0</v>
      </c>
      <c r="I102" s="27"/>
      <c r="J102" s="27"/>
      <c r="K102" s="27">
        <f t="shared" si="39"/>
        <v>0</v>
      </c>
      <c r="L102" s="26"/>
      <c r="M102" s="26"/>
      <c r="N102" s="26">
        <f t="shared" si="40"/>
        <v>0</v>
      </c>
      <c r="O102" s="25">
        <f t="shared" si="41"/>
        <v>0</v>
      </c>
      <c r="P102" s="25">
        <f t="shared" si="42"/>
        <v>0</v>
      </c>
      <c r="Q102" s="25">
        <f t="shared" si="43"/>
        <v>0</v>
      </c>
      <c r="U102" s="1"/>
    </row>
    <row r="103" spans="1:21">
      <c r="A103" s="31"/>
      <c r="B103" s="45" t="s">
        <v>158</v>
      </c>
      <c r="C103" s="29"/>
      <c r="D103" s="29"/>
      <c r="E103" s="29">
        <f t="shared" si="37"/>
        <v>0</v>
      </c>
      <c r="F103" s="28">
        <v>0</v>
      </c>
      <c r="G103" s="28">
        <v>0</v>
      </c>
      <c r="H103" s="28">
        <f t="shared" si="38"/>
        <v>0</v>
      </c>
      <c r="I103" s="27"/>
      <c r="J103" s="27"/>
      <c r="K103" s="27">
        <f t="shared" si="39"/>
        <v>0</v>
      </c>
      <c r="L103" s="26"/>
      <c r="M103" s="26"/>
      <c r="N103" s="26">
        <f t="shared" si="40"/>
        <v>0</v>
      </c>
      <c r="O103" s="25">
        <f t="shared" si="41"/>
        <v>0</v>
      </c>
      <c r="P103" s="25">
        <f t="shared" si="42"/>
        <v>0</v>
      </c>
      <c r="Q103" s="25">
        <f t="shared" si="43"/>
        <v>0</v>
      </c>
      <c r="U103" s="1"/>
    </row>
    <row r="104" spans="1:21" hidden="1">
      <c r="A104" s="31"/>
      <c r="B104" s="30" t="s">
        <v>147</v>
      </c>
      <c r="C104" s="29"/>
      <c r="D104" s="29"/>
      <c r="E104" s="29">
        <f t="shared" si="37"/>
        <v>0</v>
      </c>
      <c r="F104" s="28">
        <v>0</v>
      </c>
      <c r="G104" s="28">
        <v>0</v>
      </c>
      <c r="H104" s="28">
        <f t="shared" si="38"/>
        <v>0</v>
      </c>
      <c r="I104" s="27"/>
      <c r="J104" s="27"/>
      <c r="K104" s="27">
        <f t="shared" si="39"/>
        <v>0</v>
      </c>
      <c r="L104" s="26"/>
      <c r="M104" s="26"/>
      <c r="N104" s="26">
        <f t="shared" si="40"/>
        <v>0</v>
      </c>
      <c r="O104" s="25">
        <f t="shared" si="41"/>
        <v>0</v>
      </c>
      <c r="P104" s="25">
        <f t="shared" si="42"/>
        <v>0</v>
      </c>
      <c r="Q104" s="25">
        <f t="shared" si="43"/>
        <v>0</v>
      </c>
      <c r="U104" s="1"/>
    </row>
    <row r="105" spans="1:21">
      <c r="A105" s="24"/>
      <c r="B105" s="30" t="s">
        <v>157</v>
      </c>
      <c r="C105" s="29"/>
      <c r="D105" s="29"/>
      <c r="E105" s="29">
        <f t="shared" si="37"/>
        <v>0</v>
      </c>
      <c r="F105" s="28">
        <v>0</v>
      </c>
      <c r="G105" s="28">
        <v>0</v>
      </c>
      <c r="H105" s="28">
        <f t="shared" si="38"/>
        <v>0</v>
      </c>
      <c r="I105" s="27"/>
      <c r="J105" s="27"/>
      <c r="K105" s="27">
        <f t="shared" si="39"/>
        <v>0</v>
      </c>
      <c r="L105" s="26"/>
      <c r="M105" s="26"/>
      <c r="N105" s="26">
        <f t="shared" si="40"/>
        <v>0</v>
      </c>
      <c r="O105" s="25">
        <f t="shared" si="41"/>
        <v>0</v>
      </c>
      <c r="P105" s="25">
        <f t="shared" si="42"/>
        <v>0</v>
      </c>
      <c r="Q105" s="25">
        <f t="shared" si="43"/>
        <v>0</v>
      </c>
      <c r="U105" s="1"/>
    </row>
    <row r="106" spans="1:21">
      <c r="A106" s="24"/>
      <c r="B106" s="30" t="s">
        <v>138</v>
      </c>
      <c r="C106" s="29"/>
      <c r="D106" s="29"/>
      <c r="E106" s="29">
        <f t="shared" si="37"/>
        <v>0</v>
      </c>
      <c r="F106" s="28">
        <v>0</v>
      </c>
      <c r="G106" s="28">
        <v>0</v>
      </c>
      <c r="H106" s="28">
        <f t="shared" si="38"/>
        <v>0</v>
      </c>
      <c r="I106" s="27"/>
      <c r="J106" s="27"/>
      <c r="K106" s="27">
        <f t="shared" si="39"/>
        <v>0</v>
      </c>
      <c r="L106" s="26"/>
      <c r="M106" s="26"/>
      <c r="N106" s="26">
        <f t="shared" si="40"/>
        <v>0</v>
      </c>
      <c r="O106" s="25">
        <f t="shared" si="41"/>
        <v>0</v>
      </c>
      <c r="P106" s="25">
        <f t="shared" si="42"/>
        <v>0</v>
      </c>
      <c r="Q106" s="25">
        <f t="shared" si="43"/>
        <v>0</v>
      </c>
      <c r="U106" s="1"/>
    </row>
    <row r="107" spans="1:21">
      <c r="A107" s="24"/>
      <c r="B107" s="30" t="s">
        <v>150</v>
      </c>
      <c r="C107" s="29"/>
      <c r="D107" s="29"/>
      <c r="E107" s="29">
        <f t="shared" si="37"/>
        <v>0</v>
      </c>
      <c r="F107" s="28">
        <v>0</v>
      </c>
      <c r="G107" s="28">
        <v>0</v>
      </c>
      <c r="H107" s="28">
        <f t="shared" si="38"/>
        <v>0</v>
      </c>
      <c r="I107" s="27"/>
      <c r="J107" s="27"/>
      <c r="K107" s="27">
        <f t="shared" si="39"/>
        <v>0</v>
      </c>
      <c r="L107" s="26"/>
      <c r="M107" s="26"/>
      <c r="N107" s="26">
        <f t="shared" si="40"/>
        <v>0</v>
      </c>
      <c r="O107" s="25">
        <f t="shared" si="41"/>
        <v>0</v>
      </c>
      <c r="P107" s="25">
        <f t="shared" si="42"/>
        <v>0</v>
      </c>
      <c r="Q107" s="25">
        <f t="shared" si="43"/>
        <v>0</v>
      </c>
      <c r="U107" s="1"/>
    </row>
    <row r="108" spans="1:21">
      <c r="A108" s="24"/>
      <c r="B108" s="30" t="s">
        <v>156</v>
      </c>
      <c r="C108" s="29"/>
      <c r="D108" s="29"/>
      <c r="E108" s="29">
        <f t="shared" si="37"/>
        <v>0</v>
      </c>
      <c r="F108" s="28">
        <v>0</v>
      </c>
      <c r="G108" s="28">
        <v>0</v>
      </c>
      <c r="H108" s="28">
        <f t="shared" si="38"/>
        <v>0</v>
      </c>
      <c r="I108" s="27"/>
      <c r="J108" s="27"/>
      <c r="K108" s="27">
        <f t="shared" si="39"/>
        <v>0</v>
      </c>
      <c r="L108" s="26"/>
      <c r="M108" s="26"/>
      <c r="N108" s="26">
        <f t="shared" si="40"/>
        <v>0</v>
      </c>
      <c r="O108" s="25">
        <f t="shared" si="41"/>
        <v>0</v>
      </c>
      <c r="P108" s="25">
        <f t="shared" si="42"/>
        <v>0</v>
      </c>
      <c r="Q108" s="25">
        <f t="shared" si="43"/>
        <v>0</v>
      </c>
      <c r="U108" s="1"/>
    </row>
    <row r="109" spans="1:21">
      <c r="A109" s="37"/>
      <c r="B109" s="30" t="s">
        <v>137</v>
      </c>
      <c r="C109" s="29"/>
      <c r="D109" s="29"/>
      <c r="E109" s="29">
        <f t="shared" si="37"/>
        <v>0</v>
      </c>
      <c r="F109" s="28">
        <v>0</v>
      </c>
      <c r="G109" s="28">
        <v>0</v>
      </c>
      <c r="H109" s="28">
        <f t="shared" si="38"/>
        <v>0</v>
      </c>
      <c r="I109" s="27"/>
      <c r="J109" s="27"/>
      <c r="K109" s="27">
        <f t="shared" si="39"/>
        <v>0</v>
      </c>
      <c r="L109" s="26"/>
      <c r="M109" s="26"/>
      <c r="N109" s="26">
        <f t="shared" si="40"/>
        <v>0</v>
      </c>
      <c r="O109" s="25">
        <f t="shared" si="41"/>
        <v>0</v>
      </c>
      <c r="P109" s="25">
        <f t="shared" si="42"/>
        <v>0</v>
      </c>
      <c r="Q109" s="25">
        <f t="shared" si="43"/>
        <v>0</v>
      </c>
      <c r="U109" s="1"/>
    </row>
    <row r="110" spans="1:21">
      <c r="A110" s="37"/>
      <c r="B110" s="30" t="s">
        <v>136</v>
      </c>
      <c r="C110" s="29"/>
      <c r="D110" s="29"/>
      <c r="E110" s="29">
        <f t="shared" si="37"/>
        <v>0</v>
      </c>
      <c r="F110" s="28">
        <v>0</v>
      </c>
      <c r="G110" s="28">
        <v>0</v>
      </c>
      <c r="H110" s="28">
        <f t="shared" si="38"/>
        <v>0</v>
      </c>
      <c r="I110" s="27"/>
      <c r="J110" s="27"/>
      <c r="K110" s="27">
        <f t="shared" si="39"/>
        <v>0</v>
      </c>
      <c r="L110" s="26"/>
      <c r="M110" s="26"/>
      <c r="N110" s="26">
        <f t="shared" si="40"/>
        <v>0</v>
      </c>
      <c r="O110" s="25">
        <f t="shared" si="41"/>
        <v>0</v>
      </c>
      <c r="P110" s="25">
        <f t="shared" si="42"/>
        <v>0</v>
      </c>
      <c r="Q110" s="25">
        <f t="shared" si="43"/>
        <v>0</v>
      </c>
      <c r="U110" s="1"/>
    </row>
    <row r="111" spans="1:21">
      <c r="A111" s="31"/>
      <c r="B111" s="30" t="s">
        <v>155</v>
      </c>
      <c r="C111" s="29"/>
      <c r="D111" s="29"/>
      <c r="E111" s="29">
        <f t="shared" si="37"/>
        <v>0</v>
      </c>
      <c r="F111" s="28">
        <v>0</v>
      </c>
      <c r="G111" s="28">
        <v>0</v>
      </c>
      <c r="H111" s="28">
        <f t="shared" si="38"/>
        <v>0</v>
      </c>
      <c r="I111" s="27"/>
      <c r="J111" s="27"/>
      <c r="K111" s="27">
        <f t="shared" si="39"/>
        <v>0</v>
      </c>
      <c r="L111" s="26"/>
      <c r="M111" s="26"/>
      <c r="N111" s="26">
        <f t="shared" si="40"/>
        <v>0</v>
      </c>
      <c r="O111" s="25">
        <f t="shared" si="41"/>
        <v>0</v>
      </c>
      <c r="P111" s="25">
        <f t="shared" si="42"/>
        <v>0</v>
      </c>
      <c r="Q111" s="25">
        <f t="shared" si="43"/>
        <v>0</v>
      </c>
      <c r="U111" s="1"/>
    </row>
    <row r="112" spans="1:21">
      <c r="A112" s="31"/>
      <c r="B112" s="36" t="s">
        <v>149</v>
      </c>
      <c r="C112" s="35"/>
      <c r="D112" s="35"/>
      <c r="E112" s="29">
        <f t="shared" si="37"/>
        <v>0</v>
      </c>
      <c r="F112" s="28">
        <v>0</v>
      </c>
      <c r="G112" s="28">
        <v>0</v>
      </c>
      <c r="H112" s="28">
        <f t="shared" si="38"/>
        <v>0</v>
      </c>
      <c r="I112" s="27"/>
      <c r="J112" s="27"/>
      <c r="K112" s="27">
        <f t="shared" si="39"/>
        <v>0</v>
      </c>
      <c r="L112" s="26"/>
      <c r="M112" s="26"/>
      <c r="N112" s="26">
        <f t="shared" si="40"/>
        <v>0</v>
      </c>
      <c r="O112" s="25">
        <f t="shared" si="41"/>
        <v>0</v>
      </c>
      <c r="P112" s="25">
        <f t="shared" si="42"/>
        <v>0</v>
      </c>
      <c r="Q112" s="25">
        <f t="shared" si="43"/>
        <v>0</v>
      </c>
      <c r="U112" s="1"/>
    </row>
    <row r="113" spans="1:21">
      <c r="A113" s="31"/>
      <c r="B113" s="30" t="s">
        <v>154</v>
      </c>
      <c r="C113" s="29"/>
      <c r="D113" s="29"/>
      <c r="E113" s="29">
        <f t="shared" si="37"/>
        <v>0</v>
      </c>
      <c r="F113" s="28">
        <v>0</v>
      </c>
      <c r="G113" s="28">
        <v>0</v>
      </c>
      <c r="H113" s="28">
        <f t="shared" si="38"/>
        <v>0</v>
      </c>
      <c r="I113" s="27"/>
      <c r="J113" s="27"/>
      <c r="K113" s="27">
        <f t="shared" si="39"/>
        <v>0</v>
      </c>
      <c r="L113" s="26"/>
      <c r="M113" s="26"/>
      <c r="N113" s="26">
        <f t="shared" si="40"/>
        <v>0</v>
      </c>
      <c r="O113" s="25">
        <f t="shared" si="41"/>
        <v>0</v>
      </c>
      <c r="P113" s="25">
        <f t="shared" si="42"/>
        <v>0</v>
      </c>
      <c r="Q113" s="25">
        <f t="shared" si="43"/>
        <v>0</v>
      </c>
      <c r="U113" s="1"/>
    </row>
    <row r="114" spans="1:21">
      <c r="A114" s="31"/>
      <c r="B114" s="30" t="s">
        <v>153</v>
      </c>
      <c r="C114" s="29"/>
      <c r="D114" s="29"/>
      <c r="E114" s="29">
        <f t="shared" si="37"/>
        <v>0</v>
      </c>
      <c r="F114" s="28">
        <v>0</v>
      </c>
      <c r="G114" s="28">
        <v>0</v>
      </c>
      <c r="H114" s="28">
        <f t="shared" si="38"/>
        <v>0</v>
      </c>
      <c r="I114" s="27"/>
      <c r="J114" s="27"/>
      <c r="K114" s="27">
        <f t="shared" si="39"/>
        <v>0</v>
      </c>
      <c r="L114" s="26"/>
      <c r="M114" s="26"/>
      <c r="N114" s="26">
        <f t="shared" si="40"/>
        <v>0</v>
      </c>
      <c r="O114" s="25">
        <f t="shared" si="41"/>
        <v>0</v>
      </c>
      <c r="P114" s="25">
        <f t="shared" si="42"/>
        <v>0</v>
      </c>
      <c r="Q114" s="25">
        <f t="shared" si="43"/>
        <v>0</v>
      </c>
      <c r="U114" s="1"/>
    </row>
    <row r="115" spans="1:21">
      <c r="A115" s="31"/>
      <c r="B115" s="30" t="s">
        <v>152</v>
      </c>
      <c r="C115" s="29"/>
      <c r="D115" s="29"/>
      <c r="E115" s="29">
        <f t="shared" si="37"/>
        <v>0</v>
      </c>
      <c r="F115" s="28">
        <v>0</v>
      </c>
      <c r="G115" s="28">
        <v>0</v>
      </c>
      <c r="H115" s="28">
        <f t="shared" si="38"/>
        <v>0</v>
      </c>
      <c r="I115" s="27"/>
      <c r="J115" s="27"/>
      <c r="K115" s="27">
        <f t="shared" si="39"/>
        <v>0</v>
      </c>
      <c r="L115" s="26"/>
      <c r="M115" s="26"/>
      <c r="N115" s="26">
        <f t="shared" si="40"/>
        <v>0</v>
      </c>
      <c r="O115" s="25">
        <f t="shared" si="41"/>
        <v>0</v>
      </c>
      <c r="P115" s="25">
        <f t="shared" si="42"/>
        <v>0</v>
      </c>
      <c r="Q115" s="25">
        <f t="shared" si="43"/>
        <v>0</v>
      </c>
      <c r="U115" s="1"/>
    </row>
    <row r="116" spans="1:21">
      <c r="A116" s="31"/>
      <c r="B116" s="30" t="s">
        <v>135</v>
      </c>
      <c r="C116" s="29"/>
      <c r="D116" s="29"/>
      <c r="E116" s="29">
        <f t="shared" si="37"/>
        <v>0</v>
      </c>
      <c r="F116" s="28">
        <v>0</v>
      </c>
      <c r="G116" s="28">
        <v>0</v>
      </c>
      <c r="H116" s="28">
        <f t="shared" si="38"/>
        <v>0</v>
      </c>
      <c r="I116" s="27"/>
      <c r="J116" s="27"/>
      <c r="K116" s="27">
        <f t="shared" si="39"/>
        <v>0</v>
      </c>
      <c r="L116" s="26"/>
      <c r="M116" s="26"/>
      <c r="N116" s="26">
        <f t="shared" si="40"/>
        <v>0</v>
      </c>
      <c r="O116" s="25">
        <f t="shared" si="41"/>
        <v>0</v>
      </c>
      <c r="P116" s="25">
        <f t="shared" si="42"/>
        <v>0</v>
      </c>
      <c r="Q116" s="25">
        <f t="shared" si="43"/>
        <v>0</v>
      </c>
      <c r="U116" s="1"/>
    </row>
    <row r="117" spans="1:21">
      <c r="A117" s="31"/>
      <c r="B117" s="30" t="s">
        <v>148</v>
      </c>
      <c r="C117" s="29"/>
      <c r="D117" s="29"/>
      <c r="E117" s="29">
        <f t="shared" si="37"/>
        <v>0</v>
      </c>
      <c r="F117" s="28">
        <v>0</v>
      </c>
      <c r="G117" s="28">
        <v>0</v>
      </c>
      <c r="H117" s="28">
        <f t="shared" si="38"/>
        <v>0</v>
      </c>
      <c r="I117" s="27"/>
      <c r="J117" s="27"/>
      <c r="K117" s="27">
        <f t="shared" si="39"/>
        <v>0</v>
      </c>
      <c r="L117" s="26"/>
      <c r="M117" s="26"/>
      <c r="N117" s="26">
        <f t="shared" si="40"/>
        <v>0</v>
      </c>
      <c r="O117" s="25">
        <f t="shared" si="41"/>
        <v>0</v>
      </c>
      <c r="P117" s="25">
        <f t="shared" si="42"/>
        <v>0</v>
      </c>
      <c r="Q117" s="25">
        <f t="shared" si="43"/>
        <v>0</v>
      </c>
      <c r="U117" s="1"/>
    </row>
    <row r="118" spans="1:21">
      <c r="A118" s="31"/>
      <c r="B118" s="30" t="s">
        <v>134</v>
      </c>
      <c r="C118" s="29"/>
      <c r="D118" s="29"/>
      <c r="E118" s="29">
        <f t="shared" si="37"/>
        <v>0</v>
      </c>
      <c r="F118" s="28">
        <v>0</v>
      </c>
      <c r="G118" s="28">
        <v>0</v>
      </c>
      <c r="H118" s="28">
        <f t="shared" si="38"/>
        <v>0</v>
      </c>
      <c r="I118" s="27"/>
      <c r="J118" s="27"/>
      <c r="K118" s="27">
        <f t="shared" si="39"/>
        <v>0</v>
      </c>
      <c r="L118" s="26"/>
      <c r="M118" s="26"/>
      <c r="N118" s="26">
        <f t="shared" si="40"/>
        <v>0</v>
      </c>
      <c r="O118" s="25">
        <f t="shared" si="41"/>
        <v>0</v>
      </c>
      <c r="P118" s="25">
        <f t="shared" si="42"/>
        <v>0</v>
      </c>
      <c r="Q118" s="25">
        <f t="shared" si="43"/>
        <v>0</v>
      </c>
      <c r="U118" s="1"/>
    </row>
    <row r="119" spans="1:21">
      <c r="A119" s="31"/>
      <c r="B119" s="30" t="s">
        <v>133</v>
      </c>
      <c r="C119" s="29"/>
      <c r="D119" s="29"/>
      <c r="E119" s="29">
        <f t="shared" si="37"/>
        <v>0</v>
      </c>
      <c r="F119" s="28">
        <v>0</v>
      </c>
      <c r="G119" s="28">
        <v>0</v>
      </c>
      <c r="H119" s="28">
        <f t="shared" si="38"/>
        <v>0</v>
      </c>
      <c r="I119" s="27"/>
      <c r="J119" s="27"/>
      <c r="K119" s="27">
        <f t="shared" si="39"/>
        <v>0</v>
      </c>
      <c r="L119" s="26"/>
      <c r="M119" s="26"/>
      <c r="N119" s="26">
        <f t="shared" si="40"/>
        <v>0</v>
      </c>
      <c r="O119" s="25">
        <f t="shared" si="41"/>
        <v>0</v>
      </c>
      <c r="P119" s="25">
        <f t="shared" si="42"/>
        <v>0</v>
      </c>
      <c r="Q119" s="25">
        <f t="shared" si="43"/>
        <v>0</v>
      </c>
      <c r="U119" s="1"/>
    </row>
    <row r="120" spans="1:21">
      <c r="A120" s="31"/>
      <c r="B120" s="30" t="s">
        <v>146</v>
      </c>
      <c r="C120" s="29"/>
      <c r="D120" s="29"/>
      <c r="E120" s="29">
        <f t="shared" si="37"/>
        <v>0</v>
      </c>
      <c r="F120" s="28">
        <v>0</v>
      </c>
      <c r="G120" s="28">
        <v>0</v>
      </c>
      <c r="H120" s="28">
        <f t="shared" si="38"/>
        <v>0</v>
      </c>
      <c r="I120" s="27"/>
      <c r="J120" s="27"/>
      <c r="K120" s="27">
        <f t="shared" si="39"/>
        <v>0</v>
      </c>
      <c r="L120" s="26"/>
      <c r="M120" s="26"/>
      <c r="N120" s="26">
        <f t="shared" si="40"/>
        <v>0</v>
      </c>
      <c r="O120" s="25">
        <f t="shared" si="41"/>
        <v>0</v>
      </c>
      <c r="P120" s="25">
        <f t="shared" si="42"/>
        <v>0</v>
      </c>
      <c r="Q120" s="25">
        <f t="shared" si="43"/>
        <v>0</v>
      </c>
      <c r="U120" s="1"/>
    </row>
    <row r="121" spans="1:21" s="13" customFormat="1">
      <c r="A121" s="21"/>
      <c r="B121" s="20" t="s">
        <v>5</v>
      </c>
      <c r="C121" s="19">
        <f t="shared" ref="C121:Q121" si="44">SUM(C91:C120)</f>
        <v>0</v>
      </c>
      <c r="D121" s="19">
        <f t="shared" si="44"/>
        <v>0</v>
      </c>
      <c r="E121" s="19">
        <f t="shared" si="44"/>
        <v>0</v>
      </c>
      <c r="F121" s="18">
        <f t="shared" si="44"/>
        <v>0</v>
      </c>
      <c r="G121" s="18">
        <f t="shared" si="44"/>
        <v>0</v>
      </c>
      <c r="H121" s="18">
        <f t="shared" si="44"/>
        <v>0</v>
      </c>
      <c r="I121" s="17">
        <f t="shared" si="44"/>
        <v>0</v>
      </c>
      <c r="J121" s="17">
        <f t="shared" si="44"/>
        <v>0</v>
      </c>
      <c r="K121" s="17">
        <f t="shared" si="44"/>
        <v>0</v>
      </c>
      <c r="L121" s="16">
        <f t="shared" si="44"/>
        <v>0</v>
      </c>
      <c r="M121" s="16">
        <f t="shared" si="44"/>
        <v>0</v>
      </c>
      <c r="N121" s="16">
        <f t="shared" si="44"/>
        <v>0</v>
      </c>
      <c r="O121" s="15">
        <f t="shared" si="44"/>
        <v>0</v>
      </c>
      <c r="P121" s="15">
        <f t="shared" si="44"/>
        <v>0</v>
      </c>
      <c r="Q121" s="15">
        <f t="shared" si="44"/>
        <v>0</v>
      </c>
      <c r="R121" s="14"/>
      <c r="S121" s="14"/>
      <c r="T121" s="14"/>
    </row>
    <row r="122" spans="1:21">
      <c r="A122" s="31"/>
      <c r="B122" s="32" t="s">
        <v>151</v>
      </c>
      <c r="C122" s="29"/>
      <c r="D122" s="29"/>
      <c r="E122" s="29"/>
      <c r="F122" s="28"/>
      <c r="G122" s="28"/>
      <c r="H122" s="28"/>
      <c r="I122" s="27"/>
      <c r="J122" s="27"/>
      <c r="K122" s="27"/>
      <c r="L122" s="26"/>
      <c r="M122" s="26"/>
      <c r="N122" s="26"/>
      <c r="O122" s="25"/>
      <c r="P122" s="25"/>
      <c r="Q122" s="25"/>
      <c r="U122" s="1"/>
    </row>
    <row r="123" spans="1:21">
      <c r="A123" s="31"/>
      <c r="B123" s="30" t="s">
        <v>144</v>
      </c>
      <c r="C123" s="29"/>
      <c r="D123" s="29"/>
      <c r="E123" s="29">
        <f t="shared" ref="E123:E135" si="45">C123+D123</f>
        <v>0</v>
      </c>
      <c r="F123" s="28">
        <v>0</v>
      </c>
      <c r="G123" s="28">
        <v>0</v>
      </c>
      <c r="H123" s="28">
        <f t="shared" ref="H123:H135" si="46">SUM(F123:G123)</f>
        <v>0</v>
      </c>
      <c r="I123" s="27"/>
      <c r="J123" s="27"/>
      <c r="K123" s="27">
        <f t="shared" ref="K123:K135" si="47">SUM(I123:J123)</f>
        <v>0</v>
      </c>
      <c r="L123" s="26"/>
      <c r="M123" s="26"/>
      <c r="N123" s="26">
        <f t="shared" ref="N123:N135" si="48">SUM(L123:M123)</f>
        <v>0</v>
      </c>
      <c r="O123" s="25">
        <f t="shared" ref="O123:O135" si="49">C123+F123+I123+L123</f>
        <v>0</v>
      </c>
      <c r="P123" s="25">
        <f t="shared" ref="P123:P135" si="50">D123+G123+J123+M123</f>
        <v>0</v>
      </c>
      <c r="Q123" s="25">
        <f t="shared" ref="Q123:Q135" si="51">SUM(O123:P123)</f>
        <v>0</v>
      </c>
      <c r="U123" s="1"/>
    </row>
    <row r="124" spans="1:21">
      <c r="A124" s="31"/>
      <c r="B124" s="30" t="s">
        <v>141</v>
      </c>
      <c r="C124" s="29"/>
      <c r="D124" s="29"/>
      <c r="E124" s="29">
        <f t="shared" si="45"/>
        <v>0</v>
      </c>
      <c r="F124" s="28">
        <v>0</v>
      </c>
      <c r="G124" s="28">
        <v>0</v>
      </c>
      <c r="H124" s="28">
        <f t="shared" si="46"/>
        <v>0</v>
      </c>
      <c r="I124" s="27"/>
      <c r="J124" s="27"/>
      <c r="K124" s="27">
        <f t="shared" si="47"/>
        <v>0</v>
      </c>
      <c r="L124" s="26"/>
      <c r="M124" s="26"/>
      <c r="N124" s="26">
        <f t="shared" si="48"/>
        <v>0</v>
      </c>
      <c r="O124" s="25">
        <f t="shared" si="49"/>
        <v>0</v>
      </c>
      <c r="P124" s="25">
        <f t="shared" si="50"/>
        <v>0</v>
      </c>
      <c r="Q124" s="25">
        <f t="shared" si="51"/>
        <v>0</v>
      </c>
      <c r="U124" s="1"/>
    </row>
    <row r="125" spans="1:21">
      <c r="A125" s="31"/>
      <c r="B125" s="30" t="s">
        <v>138</v>
      </c>
      <c r="C125" s="29"/>
      <c r="D125" s="29"/>
      <c r="E125" s="29">
        <f t="shared" si="45"/>
        <v>0</v>
      </c>
      <c r="F125" s="28">
        <v>0</v>
      </c>
      <c r="G125" s="28">
        <v>0</v>
      </c>
      <c r="H125" s="28">
        <f t="shared" si="46"/>
        <v>0</v>
      </c>
      <c r="I125" s="27"/>
      <c r="J125" s="27"/>
      <c r="K125" s="27">
        <f t="shared" si="47"/>
        <v>0</v>
      </c>
      <c r="L125" s="26"/>
      <c r="M125" s="26"/>
      <c r="N125" s="26">
        <f t="shared" si="48"/>
        <v>0</v>
      </c>
      <c r="O125" s="25">
        <f t="shared" si="49"/>
        <v>0</v>
      </c>
      <c r="P125" s="25">
        <f t="shared" si="50"/>
        <v>0</v>
      </c>
      <c r="Q125" s="25">
        <f t="shared" si="51"/>
        <v>0</v>
      </c>
      <c r="U125" s="1"/>
    </row>
    <row r="126" spans="1:21">
      <c r="A126" s="31"/>
      <c r="B126" s="30" t="s">
        <v>150</v>
      </c>
      <c r="C126" s="29"/>
      <c r="D126" s="29"/>
      <c r="E126" s="29">
        <f t="shared" si="45"/>
        <v>0</v>
      </c>
      <c r="F126" s="28">
        <v>0</v>
      </c>
      <c r="G126" s="28">
        <v>0</v>
      </c>
      <c r="H126" s="28">
        <f t="shared" si="46"/>
        <v>0</v>
      </c>
      <c r="I126" s="27"/>
      <c r="J126" s="27"/>
      <c r="K126" s="27">
        <f t="shared" si="47"/>
        <v>0</v>
      </c>
      <c r="L126" s="26"/>
      <c r="M126" s="26"/>
      <c r="N126" s="26">
        <f t="shared" si="48"/>
        <v>0</v>
      </c>
      <c r="O126" s="25">
        <f t="shared" si="49"/>
        <v>0</v>
      </c>
      <c r="P126" s="25">
        <f t="shared" si="50"/>
        <v>0</v>
      </c>
      <c r="Q126" s="25">
        <f t="shared" si="51"/>
        <v>0</v>
      </c>
      <c r="U126" s="1"/>
    </row>
    <row r="127" spans="1:21">
      <c r="A127" s="31"/>
      <c r="B127" s="30" t="s">
        <v>137</v>
      </c>
      <c r="C127" s="29"/>
      <c r="D127" s="29"/>
      <c r="E127" s="29">
        <f t="shared" si="45"/>
        <v>0</v>
      </c>
      <c r="F127" s="28">
        <v>0</v>
      </c>
      <c r="G127" s="28">
        <v>0</v>
      </c>
      <c r="H127" s="28">
        <f t="shared" si="46"/>
        <v>0</v>
      </c>
      <c r="I127" s="27"/>
      <c r="J127" s="27"/>
      <c r="K127" s="27">
        <f t="shared" si="47"/>
        <v>0</v>
      </c>
      <c r="L127" s="26"/>
      <c r="M127" s="26"/>
      <c r="N127" s="26">
        <f t="shared" si="48"/>
        <v>0</v>
      </c>
      <c r="O127" s="25">
        <f t="shared" si="49"/>
        <v>0</v>
      </c>
      <c r="P127" s="25">
        <f t="shared" si="50"/>
        <v>0</v>
      </c>
      <c r="Q127" s="25">
        <f t="shared" si="51"/>
        <v>0</v>
      </c>
      <c r="U127" s="1"/>
    </row>
    <row r="128" spans="1:21">
      <c r="A128" s="31"/>
      <c r="B128" s="47" t="s">
        <v>136</v>
      </c>
      <c r="C128" s="35"/>
      <c r="D128" s="35"/>
      <c r="E128" s="29">
        <f t="shared" si="45"/>
        <v>0</v>
      </c>
      <c r="F128" s="28">
        <v>0</v>
      </c>
      <c r="G128" s="28">
        <v>0</v>
      </c>
      <c r="H128" s="28">
        <f t="shared" si="46"/>
        <v>0</v>
      </c>
      <c r="I128" s="27"/>
      <c r="J128" s="27"/>
      <c r="K128" s="27">
        <f t="shared" si="47"/>
        <v>0</v>
      </c>
      <c r="L128" s="26"/>
      <c r="M128" s="26"/>
      <c r="N128" s="26">
        <f t="shared" si="48"/>
        <v>0</v>
      </c>
      <c r="O128" s="25">
        <f t="shared" si="49"/>
        <v>0</v>
      </c>
      <c r="P128" s="25">
        <f t="shared" si="50"/>
        <v>0</v>
      </c>
      <c r="Q128" s="25">
        <f t="shared" si="51"/>
        <v>0</v>
      </c>
      <c r="U128" s="1"/>
    </row>
    <row r="129" spans="1:21">
      <c r="A129" s="31"/>
      <c r="B129" s="30" t="s">
        <v>149</v>
      </c>
      <c r="C129" s="29"/>
      <c r="D129" s="29"/>
      <c r="E129" s="29">
        <f t="shared" si="45"/>
        <v>0</v>
      </c>
      <c r="F129" s="28">
        <v>0</v>
      </c>
      <c r="G129" s="28">
        <v>0</v>
      </c>
      <c r="H129" s="28">
        <f t="shared" si="46"/>
        <v>0</v>
      </c>
      <c r="I129" s="27"/>
      <c r="J129" s="27"/>
      <c r="K129" s="27">
        <f t="shared" si="47"/>
        <v>0</v>
      </c>
      <c r="L129" s="26"/>
      <c r="M129" s="26"/>
      <c r="N129" s="26">
        <f t="shared" si="48"/>
        <v>0</v>
      </c>
      <c r="O129" s="25">
        <f t="shared" si="49"/>
        <v>0</v>
      </c>
      <c r="P129" s="25">
        <f t="shared" si="50"/>
        <v>0</v>
      </c>
      <c r="Q129" s="25">
        <f t="shared" si="51"/>
        <v>0</v>
      </c>
      <c r="U129" s="1"/>
    </row>
    <row r="130" spans="1:21">
      <c r="A130" s="31"/>
      <c r="B130" s="30" t="s">
        <v>135</v>
      </c>
      <c r="C130" s="29"/>
      <c r="D130" s="29"/>
      <c r="E130" s="29">
        <f t="shared" si="45"/>
        <v>0</v>
      </c>
      <c r="F130" s="28">
        <v>0</v>
      </c>
      <c r="G130" s="28">
        <v>0</v>
      </c>
      <c r="H130" s="28">
        <f t="shared" si="46"/>
        <v>0</v>
      </c>
      <c r="I130" s="27"/>
      <c r="J130" s="27"/>
      <c r="K130" s="27">
        <f t="shared" si="47"/>
        <v>0</v>
      </c>
      <c r="L130" s="26"/>
      <c r="M130" s="26"/>
      <c r="N130" s="26">
        <f t="shared" si="48"/>
        <v>0</v>
      </c>
      <c r="O130" s="25">
        <f t="shared" si="49"/>
        <v>0</v>
      </c>
      <c r="P130" s="25">
        <f t="shared" si="50"/>
        <v>0</v>
      </c>
      <c r="Q130" s="25">
        <f t="shared" si="51"/>
        <v>0</v>
      </c>
      <c r="U130" s="1"/>
    </row>
    <row r="131" spans="1:21">
      <c r="A131" s="31"/>
      <c r="B131" s="30" t="s">
        <v>148</v>
      </c>
      <c r="C131" s="29"/>
      <c r="D131" s="29"/>
      <c r="E131" s="29">
        <f t="shared" si="45"/>
        <v>0</v>
      </c>
      <c r="F131" s="28">
        <v>0</v>
      </c>
      <c r="G131" s="28">
        <v>0</v>
      </c>
      <c r="H131" s="28">
        <f t="shared" si="46"/>
        <v>0</v>
      </c>
      <c r="I131" s="27"/>
      <c r="J131" s="27"/>
      <c r="K131" s="27">
        <f t="shared" si="47"/>
        <v>0</v>
      </c>
      <c r="L131" s="26"/>
      <c r="M131" s="26"/>
      <c r="N131" s="26">
        <f t="shared" si="48"/>
        <v>0</v>
      </c>
      <c r="O131" s="25">
        <f t="shared" si="49"/>
        <v>0</v>
      </c>
      <c r="P131" s="25">
        <f t="shared" si="50"/>
        <v>0</v>
      </c>
      <c r="Q131" s="25">
        <f t="shared" si="51"/>
        <v>0</v>
      </c>
      <c r="U131" s="1"/>
    </row>
    <row r="132" spans="1:21">
      <c r="A132" s="24"/>
      <c r="B132" s="30" t="s">
        <v>134</v>
      </c>
      <c r="C132" s="29"/>
      <c r="D132" s="29"/>
      <c r="E132" s="29">
        <f t="shared" si="45"/>
        <v>0</v>
      </c>
      <c r="F132" s="28">
        <v>0</v>
      </c>
      <c r="G132" s="28">
        <v>0</v>
      </c>
      <c r="H132" s="28">
        <f t="shared" si="46"/>
        <v>0</v>
      </c>
      <c r="I132" s="27"/>
      <c r="J132" s="27"/>
      <c r="K132" s="27">
        <f t="shared" si="47"/>
        <v>0</v>
      </c>
      <c r="L132" s="26"/>
      <c r="M132" s="26"/>
      <c r="N132" s="26">
        <f t="shared" si="48"/>
        <v>0</v>
      </c>
      <c r="O132" s="25">
        <f t="shared" si="49"/>
        <v>0</v>
      </c>
      <c r="P132" s="25">
        <f t="shared" si="50"/>
        <v>0</v>
      </c>
      <c r="Q132" s="25">
        <f t="shared" si="51"/>
        <v>0</v>
      </c>
      <c r="U132" s="1"/>
    </row>
    <row r="133" spans="1:21" hidden="1">
      <c r="A133" s="24"/>
      <c r="B133" s="30" t="s">
        <v>147</v>
      </c>
      <c r="C133" s="29"/>
      <c r="D133" s="29"/>
      <c r="E133" s="29">
        <f t="shared" si="45"/>
        <v>0</v>
      </c>
      <c r="F133" s="28">
        <v>0</v>
      </c>
      <c r="G133" s="28">
        <v>0</v>
      </c>
      <c r="H133" s="28">
        <f t="shared" si="46"/>
        <v>0</v>
      </c>
      <c r="I133" s="27"/>
      <c r="J133" s="27"/>
      <c r="K133" s="27">
        <f t="shared" si="47"/>
        <v>0</v>
      </c>
      <c r="L133" s="26"/>
      <c r="M133" s="26"/>
      <c r="N133" s="26">
        <f t="shared" si="48"/>
        <v>0</v>
      </c>
      <c r="O133" s="25">
        <f t="shared" si="49"/>
        <v>0</v>
      </c>
      <c r="P133" s="25">
        <f t="shared" si="50"/>
        <v>0</v>
      </c>
      <c r="Q133" s="25">
        <f t="shared" si="51"/>
        <v>0</v>
      </c>
      <c r="U133" s="1"/>
    </row>
    <row r="134" spans="1:21">
      <c r="A134" s="31"/>
      <c r="B134" s="30" t="s">
        <v>133</v>
      </c>
      <c r="C134" s="29"/>
      <c r="D134" s="29"/>
      <c r="E134" s="29">
        <f t="shared" si="45"/>
        <v>0</v>
      </c>
      <c r="F134" s="28">
        <v>0</v>
      </c>
      <c r="G134" s="28">
        <v>0</v>
      </c>
      <c r="H134" s="28">
        <f t="shared" si="46"/>
        <v>0</v>
      </c>
      <c r="I134" s="27"/>
      <c r="J134" s="27"/>
      <c r="K134" s="27">
        <f t="shared" si="47"/>
        <v>0</v>
      </c>
      <c r="L134" s="26"/>
      <c r="M134" s="26"/>
      <c r="N134" s="26">
        <f t="shared" si="48"/>
        <v>0</v>
      </c>
      <c r="O134" s="25">
        <f t="shared" si="49"/>
        <v>0</v>
      </c>
      <c r="P134" s="25">
        <f t="shared" si="50"/>
        <v>0</v>
      </c>
      <c r="Q134" s="25">
        <f t="shared" si="51"/>
        <v>0</v>
      </c>
      <c r="U134" s="1"/>
    </row>
    <row r="135" spans="1:21">
      <c r="A135" s="31"/>
      <c r="B135" s="30" t="s">
        <v>146</v>
      </c>
      <c r="C135" s="29"/>
      <c r="D135" s="29"/>
      <c r="E135" s="29">
        <f t="shared" si="45"/>
        <v>0</v>
      </c>
      <c r="F135" s="28">
        <v>0</v>
      </c>
      <c r="G135" s="28">
        <v>0</v>
      </c>
      <c r="H135" s="28">
        <f t="shared" si="46"/>
        <v>0</v>
      </c>
      <c r="I135" s="27"/>
      <c r="J135" s="27"/>
      <c r="K135" s="27">
        <f t="shared" si="47"/>
        <v>0</v>
      </c>
      <c r="L135" s="26"/>
      <c r="M135" s="26"/>
      <c r="N135" s="26">
        <f t="shared" si="48"/>
        <v>0</v>
      </c>
      <c r="O135" s="25">
        <f t="shared" si="49"/>
        <v>0</v>
      </c>
      <c r="P135" s="25">
        <f t="shared" si="50"/>
        <v>0</v>
      </c>
      <c r="Q135" s="25">
        <f t="shared" si="51"/>
        <v>0</v>
      </c>
      <c r="U135" s="1"/>
    </row>
    <row r="136" spans="1:21" s="13" customFormat="1">
      <c r="A136" s="21"/>
      <c r="B136" s="20" t="s">
        <v>5</v>
      </c>
      <c r="C136" s="19">
        <f t="shared" ref="C136:Q136" si="52">SUM(C123:C135)</f>
        <v>0</v>
      </c>
      <c r="D136" s="19">
        <f t="shared" si="52"/>
        <v>0</v>
      </c>
      <c r="E136" s="19">
        <f t="shared" si="52"/>
        <v>0</v>
      </c>
      <c r="F136" s="18">
        <f t="shared" si="52"/>
        <v>0</v>
      </c>
      <c r="G136" s="18">
        <f t="shared" si="52"/>
        <v>0</v>
      </c>
      <c r="H136" s="18">
        <f t="shared" si="52"/>
        <v>0</v>
      </c>
      <c r="I136" s="17">
        <f t="shared" si="52"/>
        <v>0</v>
      </c>
      <c r="J136" s="17">
        <f t="shared" si="52"/>
        <v>0</v>
      </c>
      <c r="K136" s="17">
        <f t="shared" si="52"/>
        <v>0</v>
      </c>
      <c r="L136" s="16">
        <f t="shared" si="52"/>
        <v>0</v>
      </c>
      <c r="M136" s="16">
        <f t="shared" si="52"/>
        <v>0</v>
      </c>
      <c r="N136" s="16">
        <f t="shared" si="52"/>
        <v>0</v>
      </c>
      <c r="O136" s="15">
        <f t="shared" si="52"/>
        <v>0</v>
      </c>
      <c r="P136" s="15">
        <f t="shared" si="52"/>
        <v>0</v>
      </c>
      <c r="Q136" s="15">
        <f t="shared" si="52"/>
        <v>0</v>
      </c>
      <c r="R136" s="14"/>
      <c r="S136" s="14"/>
      <c r="T136" s="14"/>
    </row>
    <row r="137" spans="1:21" s="13" customFormat="1">
      <c r="A137" s="21"/>
      <c r="B137" s="20" t="s">
        <v>4</v>
      </c>
      <c r="C137" s="19">
        <f t="shared" ref="C137:Q137" si="53">C121+C136</f>
        <v>0</v>
      </c>
      <c r="D137" s="19">
        <f t="shared" si="53"/>
        <v>0</v>
      </c>
      <c r="E137" s="19">
        <f t="shared" si="53"/>
        <v>0</v>
      </c>
      <c r="F137" s="18">
        <f t="shared" si="53"/>
        <v>0</v>
      </c>
      <c r="G137" s="18">
        <f t="shared" si="53"/>
        <v>0</v>
      </c>
      <c r="H137" s="18">
        <f t="shared" si="53"/>
        <v>0</v>
      </c>
      <c r="I137" s="17">
        <f t="shared" si="53"/>
        <v>0</v>
      </c>
      <c r="J137" s="17">
        <f t="shared" si="53"/>
        <v>0</v>
      </c>
      <c r="K137" s="17">
        <f t="shared" si="53"/>
        <v>0</v>
      </c>
      <c r="L137" s="16">
        <f t="shared" si="53"/>
        <v>0</v>
      </c>
      <c r="M137" s="16">
        <f t="shared" si="53"/>
        <v>0</v>
      </c>
      <c r="N137" s="16">
        <f t="shared" si="53"/>
        <v>0</v>
      </c>
      <c r="O137" s="15">
        <f t="shared" si="53"/>
        <v>0</v>
      </c>
      <c r="P137" s="15">
        <f t="shared" si="53"/>
        <v>0</v>
      </c>
      <c r="Q137" s="15">
        <f t="shared" si="53"/>
        <v>0</v>
      </c>
      <c r="R137" s="14"/>
      <c r="S137" s="14"/>
      <c r="T137" s="14"/>
    </row>
    <row r="138" spans="1:21">
      <c r="A138" s="31"/>
      <c r="B138" s="44" t="s">
        <v>16</v>
      </c>
      <c r="C138" s="43"/>
      <c r="D138" s="43"/>
      <c r="E138" s="29"/>
      <c r="F138" s="28"/>
      <c r="G138" s="28"/>
      <c r="H138" s="28"/>
      <c r="I138" s="27"/>
      <c r="J138" s="27"/>
      <c r="K138" s="27"/>
      <c r="L138" s="26"/>
      <c r="M138" s="26"/>
      <c r="N138" s="26"/>
      <c r="O138" s="25"/>
      <c r="P138" s="25"/>
      <c r="Q138" s="25"/>
      <c r="U138" s="1"/>
    </row>
    <row r="139" spans="1:21">
      <c r="A139" s="31"/>
      <c r="B139" s="32" t="s">
        <v>145</v>
      </c>
      <c r="C139" s="19"/>
      <c r="D139" s="19"/>
      <c r="E139" s="29"/>
      <c r="F139" s="28"/>
      <c r="G139" s="28"/>
      <c r="H139" s="28"/>
      <c r="I139" s="27"/>
      <c r="J139" s="27"/>
      <c r="K139" s="27"/>
      <c r="L139" s="26"/>
      <c r="M139" s="26"/>
      <c r="N139" s="26"/>
      <c r="O139" s="25"/>
      <c r="P139" s="25"/>
      <c r="Q139" s="25"/>
      <c r="U139" s="1"/>
    </row>
    <row r="140" spans="1:21">
      <c r="A140" s="31"/>
      <c r="B140" s="30" t="s">
        <v>144</v>
      </c>
      <c r="C140" s="29"/>
      <c r="D140" s="29"/>
      <c r="E140" s="29">
        <f t="shared" ref="E140:E152" si="54">C140+D140</f>
        <v>0</v>
      </c>
      <c r="F140" s="28">
        <v>0</v>
      </c>
      <c r="G140" s="28">
        <v>0</v>
      </c>
      <c r="H140" s="28">
        <f t="shared" ref="H140:H152" si="55">SUM(F140:G140)</f>
        <v>0</v>
      </c>
      <c r="I140" s="27"/>
      <c r="J140" s="27"/>
      <c r="K140" s="27">
        <f t="shared" ref="K140:K152" si="56">SUM(I140:J140)</f>
        <v>0</v>
      </c>
      <c r="L140" s="26"/>
      <c r="M140" s="26"/>
      <c r="N140" s="26">
        <f t="shared" ref="N140:N152" si="57">SUM(L140:M140)</f>
        <v>0</v>
      </c>
      <c r="O140" s="25">
        <f t="shared" ref="O140:O151" si="58">C140+F140+I140+L140</f>
        <v>0</v>
      </c>
      <c r="P140" s="25">
        <f t="shared" ref="P140:P151" si="59">D140+G140+J140+M140</f>
        <v>0</v>
      </c>
      <c r="Q140" s="25">
        <f t="shared" ref="Q140:Q152" si="60">SUM(O140:P140)</f>
        <v>0</v>
      </c>
      <c r="U140" s="1"/>
    </row>
    <row r="141" spans="1:21" hidden="1">
      <c r="A141" s="31"/>
      <c r="B141" s="30" t="s">
        <v>143</v>
      </c>
      <c r="C141" s="29"/>
      <c r="D141" s="29"/>
      <c r="E141" s="29">
        <f t="shared" si="54"/>
        <v>0</v>
      </c>
      <c r="F141" s="28">
        <v>0</v>
      </c>
      <c r="G141" s="28">
        <v>0</v>
      </c>
      <c r="H141" s="28">
        <f t="shared" si="55"/>
        <v>0</v>
      </c>
      <c r="I141" s="27"/>
      <c r="J141" s="27"/>
      <c r="K141" s="27">
        <f t="shared" si="56"/>
        <v>0</v>
      </c>
      <c r="L141" s="26"/>
      <c r="M141" s="26"/>
      <c r="N141" s="26">
        <f t="shared" si="57"/>
        <v>0</v>
      </c>
      <c r="O141" s="25">
        <f t="shared" si="58"/>
        <v>0</v>
      </c>
      <c r="P141" s="25">
        <f t="shared" si="59"/>
        <v>0</v>
      </c>
      <c r="Q141" s="25">
        <f t="shared" si="60"/>
        <v>0</v>
      </c>
      <c r="U141" s="1"/>
    </row>
    <row r="142" spans="1:21" hidden="1">
      <c r="A142" s="31"/>
      <c r="B142" s="30" t="s">
        <v>142</v>
      </c>
      <c r="C142" s="29"/>
      <c r="D142" s="29"/>
      <c r="E142" s="29">
        <f t="shared" si="54"/>
        <v>0</v>
      </c>
      <c r="F142" s="28">
        <v>0</v>
      </c>
      <c r="G142" s="28">
        <v>0</v>
      </c>
      <c r="H142" s="28">
        <f t="shared" si="55"/>
        <v>0</v>
      </c>
      <c r="I142" s="27"/>
      <c r="J142" s="27"/>
      <c r="K142" s="27">
        <f t="shared" si="56"/>
        <v>0</v>
      </c>
      <c r="L142" s="26"/>
      <c r="M142" s="26"/>
      <c r="N142" s="26">
        <f t="shared" si="57"/>
        <v>0</v>
      </c>
      <c r="O142" s="25">
        <f t="shared" si="58"/>
        <v>0</v>
      </c>
      <c r="P142" s="25">
        <f t="shared" si="59"/>
        <v>0</v>
      </c>
      <c r="Q142" s="25">
        <f t="shared" si="60"/>
        <v>0</v>
      </c>
      <c r="U142" s="1"/>
    </row>
    <row r="143" spans="1:21">
      <c r="A143" s="31"/>
      <c r="B143" s="30" t="s">
        <v>141</v>
      </c>
      <c r="C143" s="29"/>
      <c r="D143" s="29"/>
      <c r="E143" s="29">
        <f t="shared" si="54"/>
        <v>0</v>
      </c>
      <c r="F143" s="28">
        <v>0</v>
      </c>
      <c r="G143" s="28">
        <v>0</v>
      </c>
      <c r="H143" s="28">
        <f t="shared" si="55"/>
        <v>0</v>
      </c>
      <c r="I143" s="27"/>
      <c r="J143" s="27"/>
      <c r="K143" s="27">
        <f t="shared" si="56"/>
        <v>0</v>
      </c>
      <c r="L143" s="26"/>
      <c r="M143" s="26"/>
      <c r="N143" s="26">
        <f t="shared" si="57"/>
        <v>0</v>
      </c>
      <c r="O143" s="25">
        <f t="shared" si="58"/>
        <v>0</v>
      </c>
      <c r="P143" s="25">
        <f t="shared" si="59"/>
        <v>0</v>
      </c>
      <c r="Q143" s="25">
        <f t="shared" si="60"/>
        <v>0</v>
      </c>
      <c r="U143" s="1"/>
    </row>
    <row r="144" spans="1:21" hidden="1">
      <c r="A144" s="31"/>
      <c r="B144" s="30" t="s">
        <v>140</v>
      </c>
      <c r="C144" s="29"/>
      <c r="D144" s="29"/>
      <c r="E144" s="29">
        <f t="shared" si="54"/>
        <v>0</v>
      </c>
      <c r="F144" s="28">
        <v>0</v>
      </c>
      <c r="G144" s="28">
        <v>0</v>
      </c>
      <c r="H144" s="28">
        <f t="shared" si="55"/>
        <v>0</v>
      </c>
      <c r="I144" s="27"/>
      <c r="J144" s="27"/>
      <c r="K144" s="27">
        <f t="shared" si="56"/>
        <v>0</v>
      </c>
      <c r="L144" s="26"/>
      <c r="M144" s="26"/>
      <c r="N144" s="26">
        <f t="shared" si="57"/>
        <v>0</v>
      </c>
      <c r="O144" s="25">
        <f t="shared" si="58"/>
        <v>0</v>
      </c>
      <c r="P144" s="25">
        <f t="shared" si="59"/>
        <v>0</v>
      </c>
      <c r="Q144" s="25">
        <f t="shared" si="60"/>
        <v>0</v>
      </c>
      <c r="U144" s="1"/>
    </row>
    <row r="145" spans="1:21" hidden="1">
      <c r="A145" s="31"/>
      <c r="B145" s="30" t="s">
        <v>139</v>
      </c>
      <c r="C145" s="29"/>
      <c r="D145" s="29"/>
      <c r="E145" s="29">
        <f t="shared" si="54"/>
        <v>0</v>
      </c>
      <c r="F145" s="28">
        <v>0</v>
      </c>
      <c r="G145" s="28">
        <v>0</v>
      </c>
      <c r="H145" s="28">
        <f t="shared" si="55"/>
        <v>0</v>
      </c>
      <c r="I145" s="27"/>
      <c r="J145" s="27"/>
      <c r="K145" s="27">
        <f t="shared" si="56"/>
        <v>0</v>
      </c>
      <c r="L145" s="26"/>
      <c r="M145" s="26"/>
      <c r="N145" s="26">
        <f t="shared" si="57"/>
        <v>0</v>
      </c>
      <c r="O145" s="25">
        <f t="shared" si="58"/>
        <v>0</v>
      </c>
      <c r="P145" s="25">
        <f t="shared" si="59"/>
        <v>0</v>
      </c>
      <c r="Q145" s="25">
        <f t="shared" si="60"/>
        <v>0</v>
      </c>
      <c r="U145" s="1"/>
    </row>
    <row r="146" spans="1:21">
      <c r="A146" s="31"/>
      <c r="B146" s="30" t="s">
        <v>138</v>
      </c>
      <c r="C146" s="29"/>
      <c r="D146" s="29"/>
      <c r="E146" s="29">
        <f t="shared" si="54"/>
        <v>0</v>
      </c>
      <c r="F146" s="28">
        <v>0</v>
      </c>
      <c r="G146" s="28">
        <v>0</v>
      </c>
      <c r="H146" s="28">
        <f t="shared" si="55"/>
        <v>0</v>
      </c>
      <c r="I146" s="27"/>
      <c r="J146" s="27"/>
      <c r="K146" s="27">
        <f t="shared" si="56"/>
        <v>0</v>
      </c>
      <c r="L146" s="26"/>
      <c r="M146" s="26"/>
      <c r="N146" s="26">
        <f t="shared" si="57"/>
        <v>0</v>
      </c>
      <c r="O146" s="25">
        <f t="shared" si="58"/>
        <v>0</v>
      </c>
      <c r="P146" s="25">
        <f t="shared" si="59"/>
        <v>0</v>
      </c>
      <c r="Q146" s="25">
        <f t="shared" si="60"/>
        <v>0</v>
      </c>
      <c r="U146" s="1"/>
    </row>
    <row r="147" spans="1:21">
      <c r="A147" s="31"/>
      <c r="B147" s="30" t="s">
        <v>137</v>
      </c>
      <c r="C147" s="29"/>
      <c r="D147" s="29"/>
      <c r="E147" s="29">
        <f t="shared" si="54"/>
        <v>0</v>
      </c>
      <c r="F147" s="28">
        <v>0</v>
      </c>
      <c r="G147" s="28">
        <v>0</v>
      </c>
      <c r="H147" s="28">
        <f t="shared" si="55"/>
        <v>0</v>
      </c>
      <c r="I147" s="27"/>
      <c r="J147" s="27"/>
      <c r="K147" s="27">
        <f t="shared" si="56"/>
        <v>0</v>
      </c>
      <c r="L147" s="26"/>
      <c r="M147" s="26"/>
      <c r="N147" s="26">
        <f t="shared" si="57"/>
        <v>0</v>
      </c>
      <c r="O147" s="25">
        <f t="shared" si="58"/>
        <v>0</v>
      </c>
      <c r="P147" s="25">
        <f t="shared" si="59"/>
        <v>0</v>
      </c>
      <c r="Q147" s="25">
        <f t="shared" si="60"/>
        <v>0</v>
      </c>
      <c r="U147" s="1"/>
    </row>
    <row r="148" spans="1:21">
      <c r="A148" s="31"/>
      <c r="B148" s="30" t="s">
        <v>136</v>
      </c>
      <c r="C148" s="29"/>
      <c r="D148" s="29"/>
      <c r="E148" s="29">
        <f t="shared" si="54"/>
        <v>0</v>
      </c>
      <c r="F148" s="28">
        <v>0</v>
      </c>
      <c r="G148" s="28">
        <v>0</v>
      </c>
      <c r="H148" s="28">
        <f t="shared" si="55"/>
        <v>0</v>
      </c>
      <c r="I148" s="27"/>
      <c r="J148" s="27"/>
      <c r="K148" s="27">
        <f t="shared" si="56"/>
        <v>0</v>
      </c>
      <c r="L148" s="26"/>
      <c r="M148" s="26"/>
      <c r="N148" s="26">
        <f t="shared" si="57"/>
        <v>0</v>
      </c>
      <c r="O148" s="25">
        <f t="shared" si="58"/>
        <v>0</v>
      </c>
      <c r="P148" s="25">
        <f t="shared" si="59"/>
        <v>0</v>
      </c>
      <c r="Q148" s="25">
        <f t="shared" si="60"/>
        <v>0</v>
      </c>
      <c r="U148" s="1"/>
    </row>
    <row r="149" spans="1:21">
      <c r="A149" s="31"/>
      <c r="B149" s="30" t="s">
        <v>135</v>
      </c>
      <c r="C149" s="29"/>
      <c r="D149" s="29"/>
      <c r="E149" s="29">
        <f t="shared" si="54"/>
        <v>0</v>
      </c>
      <c r="F149" s="28">
        <v>0</v>
      </c>
      <c r="G149" s="28">
        <v>0</v>
      </c>
      <c r="H149" s="28">
        <f t="shared" si="55"/>
        <v>0</v>
      </c>
      <c r="I149" s="27"/>
      <c r="J149" s="27"/>
      <c r="K149" s="27">
        <f t="shared" si="56"/>
        <v>0</v>
      </c>
      <c r="L149" s="26"/>
      <c r="M149" s="26"/>
      <c r="N149" s="26">
        <f t="shared" si="57"/>
        <v>0</v>
      </c>
      <c r="O149" s="25">
        <f t="shared" si="58"/>
        <v>0</v>
      </c>
      <c r="P149" s="25">
        <f t="shared" si="59"/>
        <v>0</v>
      </c>
      <c r="Q149" s="25">
        <f t="shared" si="60"/>
        <v>0</v>
      </c>
      <c r="U149" s="1"/>
    </row>
    <row r="150" spans="1:21">
      <c r="A150" s="31"/>
      <c r="B150" s="30" t="s">
        <v>134</v>
      </c>
      <c r="C150" s="29"/>
      <c r="D150" s="29"/>
      <c r="E150" s="29">
        <f t="shared" si="54"/>
        <v>0</v>
      </c>
      <c r="F150" s="28">
        <v>0</v>
      </c>
      <c r="G150" s="28">
        <v>0</v>
      </c>
      <c r="H150" s="28">
        <f t="shared" si="55"/>
        <v>0</v>
      </c>
      <c r="I150" s="27"/>
      <c r="J150" s="27"/>
      <c r="K150" s="27">
        <f t="shared" si="56"/>
        <v>0</v>
      </c>
      <c r="L150" s="26"/>
      <c r="M150" s="26"/>
      <c r="N150" s="26">
        <f t="shared" si="57"/>
        <v>0</v>
      </c>
      <c r="O150" s="25">
        <f t="shared" si="58"/>
        <v>0</v>
      </c>
      <c r="P150" s="25">
        <f t="shared" si="59"/>
        <v>0</v>
      </c>
      <c r="Q150" s="25">
        <f t="shared" si="60"/>
        <v>0</v>
      </c>
      <c r="U150" s="1"/>
    </row>
    <row r="151" spans="1:21">
      <c r="A151" s="31"/>
      <c r="B151" s="30" t="s">
        <v>133</v>
      </c>
      <c r="C151" s="29"/>
      <c r="D151" s="29"/>
      <c r="E151" s="29">
        <f t="shared" si="54"/>
        <v>0</v>
      </c>
      <c r="F151" s="28">
        <v>0</v>
      </c>
      <c r="G151" s="28">
        <v>0</v>
      </c>
      <c r="H151" s="28">
        <f t="shared" si="55"/>
        <v>0</v>
      </c>
      <c r="I151" s="27"/>
      <c r="J151" s="27"/>
      <c r="K151" s="27">
        <f t="shared" si="56"/>
        <v>0</v>
      </c>
      <c r="L151" s="26"/>
      <c r="M151" s="26"/>
      <c r="N151" s="26">
        <f t="shared" si="57"/>
        <v>0</v>
      </c>
      <c r="O151" s="25">
        <f t="shared" si="58"/>
        <v>0</v>
      </c>
      <c r="P151" s="25">
        <f t="shared" si="59"/>
        <v>0</v>
      </c>
      <c r="Q151" s="25">
        <f t="shared" si="60"/>
        <v>0</v>
      </c>
      <c r="U151" s="1"/>
    </row>
    <row r="152" spans="1:21" hidden="1">
      <c r="A152" s="31"/>
      <c r="B152" s="30" t="s">
        <v>132</v>
      </c>
      <c r="C152" s="29"/>
      <c r="D152" s="29"/>
      <c r="E152" s="29">
        <f t="shared" si="54"/>
        <v>0</v>
      </c>
      <c r="F152" s="28">
        <v>0</v>
      </c>
      <c r="G152" s="28">
        <v>0</v>
      </c>
      <c r="H152" s="28">
        <f t="shared" si="55"/>
        <v>0</v>
      </c>
      <c r="I152" s="27">
        <v>0</v>
      </c>
      <c r="J152" s="27">
        <v>0</v>
      </c>
      <c r="K152" s="27">
        <f t="shared" si="56"/>
        <v>0</v>
      </c>
      <c r="L152" s="26">
        <v>0</v>
      </c>
      <c r="M152" s="26">
        <v>0</v>
      </c>
      <c r="N152" s="26">
        <f t="shared" si="57"/>
        <v>0</v>
      </c>
      <c r="O152" s="25">
        <v>0</v>
      </c>
      <c r="P152" s="25">
        <v>0</v>
      </c>
      <c r="Q152" s="25">
        <f t="shared" si="60"/>
        <v>0</v>
      </c>
      <c r="U152" s="1"/>
    </row>
    <row r="153" spans="1:21" s="13" customFormat="1">
      <c r="A153" s="21"/>
      <c r="B153" s="20" t="s">
        <v>5</v>
      </c>
      <c r="C153" s="19">
        <f t="shared" ref="C153:Q153" si="61">SUM(C140:C151)</f>
        <v>0</v>
      </c>
      <c r="D153" s="19">
        <f t="shared" si="61"/>
        <v>0</v>
      </c>
      <c r="E153" s="19">
        <f t="shared" si="61"/>
        <v>0</v>
      </c>
      <c r="F153" s="18">
        <f t="shared" si="61"/>
        <v>0</v>
      </c>
      <c r="G153" s="18">
        <f t="shared" si="61"/>
        <v>0</v>
      </c>
      <c r="H153" s="18">
        <f t="shared" si="61"/>
        <v>0</v>
      </c>
      <c r="I153" s="17">
        <f t="shared" si="61"/>
        <v>0</v>
      </c>
      <c r="J153" s="17">
        <f t="shared" si="61"/>
        <v>0</v>
      </c>
      <c r="K153" s="17">
        <f t="shared" si="61"/>
        <v>0</v>
      </c>
      <c r="L153" s="16">
        <f t="shared" si="61"/>
        <v>0</v>
      </c>
      <c r="M153" s="16">
        <f t="shared" si="61"/>
        <v>0</v>
      </c>
      <c r="N153" s="16">
        <f t="shared" si="61"/>
        <v>0</v>
      </c>
      <c r="O153" s="15">
        <f t="shared" si="61"/>
        <v>0</v>
      </c>
      <c r="P153" s="15">
        <f t="shared" si="61"/>
        <v>0</v>
      </c>
      <c r="Q153" s="15">
        <f t="shared" si="61"/>
        <v>0</v>
      </c>
      <c r="R153" s="14"/>
      <c r="S153" s="14"/>
      <c r="T153" s="14"/>
    </row>
    <row r="154" spans="1:21" s="13" customFormat="1">
      <c r="A154" s="21"/>
      <c r="B154" s="20" t="s">
        <v>13</v>
      </c>
      <c r="C154" s="19">
        <f t="shared" ref="C154:Q154" si="62">C153</f>
        <v>0</v>
      </c>
      <c r="D154" s="19">
        <f t="shared" si="62"/>
        <v>0</v>
      </c>
      <c r="E154" s="19">
        <f t="shared" si="62"/>
        <v>0</v>
      </c>
      <c r="F154" s="18">
        <f t="shared" si="62"/>
        <v>0</v>
      </c>
      <c r="G154" s="18">
        <f t="shared" si="62"/>
        <v>0</v>
      </c>
      <c r="H154" s="18">
        <f t="shared" si="62"/>
        <v>0</v>
      </c>
      <c r="I154" s="17">
        <f t="shared" si="62"/>
        <v>0</v>
      </c>
      <c r="J154" s="17">
        <f t="shared" si="62"/>
        <v>0</v>
      </c>
      <c r="K154" s="17">
        <f t="shared" si="62"/>
        <v>0</v>
      </c>
      <c r="L154" s="16">
        <f t="shared" si="62"/>
        <v>0</v>
      </c>
      <c r="M154" s="16">
        <f t="shared" si="62"/>
        <v>0</v>
      </c>
      <c r="N154" s="16">
        <f t="shared" si="62"/>
        <v>0</v>
      </c>
      <c r="O154" s="15">
        <f t="shared" si="62"/>
        <v>0</v>
      </c>
      <c r="P154" s="15">
        <f t="shared" si="62"/>
        <v>0</v>
      </c>
      <c r="Q154" s="15">
        <f t="shared" si="62"/>
        <v>0</v>
      </c>
      <c r="R154" s="14"/>
      <c r="S154" s="14"/>
      <c r="T154" s="14"/>
    </row>
    <row r="155" spans="1:21" s="13" customFormat="1">
      <c r="A155" s="21"/>
      <c r="B155" s="20" t="s">
        <v>3</v>
      </c>
      <c r="C155" s="19">
        <f t="shared" ref="C155:Q155" si="63">C137+C154</f>
        <v>0</v>
      </c>
      <c r="D155" s="19">
        <f t="shared" si="63"/>
        <v>0</v>
      </c>
      <c r="E155" s="19">
        <f t="shared" si="63"/>
        <v>0</v>
      </c>
      <c r="F155" s="18">
        <f t="shared" si="63"/>
        <v>0</v>
      </c>
      <c r="G155" s="18">
        <f t="shared" si="63"/>
        <v>0</v>
      </c>
      <c r="H155" s="18">
        <f t="shared" si="63"/>
        <v>0</v>
      </c>
      <c r="I155" s="17">
        <f t="shared" si="63"/>
        <v>0</v>
      </c>
      <c r="J155" s="17">
        <f t="shared" si="63"/>
        <v>0</v>
      </c>
      <c r="K155" s="17">
        <f t="shared" si="63"/>
        <v>0</v>
      </c>
      <c r="L155" s="16">
        <f t="shared" si="63"/>
        <v>0</v>
      </c>
      <c r="M155" s="16">
        <f t="shared" si="63"/>
        <v>0</v>
      </c>
      <c r="N155" s="16">
        <f t="shared" si="63"/>
        <v>0</v>
      </c>
      <c r="O155" s="15">
        <f t="shared" si="63"/>
        <v>0</v>
      </c>
      <c r="P155" s="15">
        <f t="shared" si="63"/>
        <v>0</v>
      </c>
      <c r="Q155" s="15">
        <f t="shared" si="63"/>
        <v>0</v>
      </c>
      <c r="R155" s="14"/>
      <c r="S155" s="14"/>
      <c r="T155" s="14"/>
    </row>
    <row r="156" spans="1:21">
      <c r="A156" s="21" t="s">
        <v>131</v>
      </c>
      <c r="B156" s="32"/>
      <c r="C156" s="19"/>
      <c r="D156" s="19"/>
      <c r="E156" s="29"/>
      <c r="F156" s="28"/>
      <c r="G156" s="28"/>
      <c r="H156" s="28"/>
      <c r="I156" s="27"/>
      <c r="J156" s="27"/>
      <c r="K156" s="27"/>
      <c r="L156" s="26"/>
      <c r="M156" s="26"/>
      <c r="N156" s="26"/>
      <c r="O156" s="25"/>
      <c r="P156" s="25"/>
      <c r="Q156" s="25"/>
      <c r="U156" s="1"/>
    </row>
    <row r="157" spans="1:21">
      <c r="A157" s="21"/>
      <c r="B157" s="44" t="s">
        <v>11</v>
      </c>
      <c r="C157" s="43"/>
      <c r="D157" s="43"/>
      <c r="E157" s="29"/>
      <c r="F157" s="28"/>
      <c r="G157" s="28"/>
      <c r="H157" s="28"/>
      <c r="I157" s="27"/>
      <c r="J157" s="27"/>
      <c r="K157" s="27"/>
      <c r="L157" s="26"/>
      <c r="M157" s="26"/>
      <c r="N157" s="26"/>
      <c r="O157" s="25"/>
      <c r="P157" s="25"/>
      <c r="Q157" s="25"/>
      <c r="U157" s="1"/>
    </row>
    <row r="158" spans="1:21">
      <c r="A158" s="31"/>
      <c r="B158" s="32" t="s">
        <v>130</v>
      </c>
      <c r="C158" s="19"/>
      <c r="D158" s="19"/>
      <c r="E158" s="29"/>
      <c r="F158" s="28"/>
      <c r="G158" s="28"/>
      <c r="H158" s="28"/>
      <c r="I158" s="27"/>
      <c r="J158" s="27"/>
      <c r="K158" s="27"/>
      <c r="L158" s="26"/>
      <c r="M158" s="26"/>
      <c r="N158" s="26"/>
      <c r="O158" s="25"/>
      <c r="P158" s="25"/>
      <c r="Q158" s="25"/>
      <c r="U158" s="1"/>
    </row>
    <row r="159" spans="1:21">
      <c r="A159" s="31"/>
      <c r="B159" s="30" t="s">
        <v>92</v>
      </c>
      <c r="C159" s="29"/>
      <c r="D159" s="29"/>
      <c r="E159" s="29">
        <f t="shared" ref="E159:E171" si="64">C159+D159</f>
        <v>0</v>
      </c>
      <c r="F159" s="28">
        <v>0</v>
      </c>
      <c r="G159" s="28">
        <v>0</v>
      </c>
      <c r="H159" s="28">
        <f t="shared" ref="H159:H171" si="65">SUM(F159:G159)</f>
        <v>0</v>
      </c>
      <c r="I159" s="27"/>
      <c r="J159" s="27"/>
      <c r="K159" s="27">
        <f t="shared" ref="K159:K171" si="66">SUM(I159:J159)</f>
        <v>0</v>
      </c>
      <c r="L159" s="26"/>
      <c r="M159" s="26"/>
      <c r="N159" s="26">
        <f t="shared" ref="N159:N171" si="67">SUM(L159:M159)</f>
        <v>0</v>
      </c>
      <c r="O159" s="25">
        <f t="shared" ref="O159:O171" si="68">C159+F159+I159+L159</f>
        <v>0</v>
      </c>
      <c r="P159" s="25">
        <f t="shared" ref="P159:P171" si="69">D159+G159+J159+M159</f>
        <v>0</v>
      </c>
      <c r="Q159" s="25">
        <f t="shared" ref="Q159:Q171" si="70">SUM(O159:P159)</f>
        <v>0</v>
      </c>
      <c r="U159" s="1"/>
    </row>
    <row r="160" spans="1:21">
      <c r="A160" s="31"/>
      <c r="B160" s="30" t="s">
        <v>104</v>
      </c>
      <c r="C160" s="29"/>
      <c r="D160" s="29"/>
      <c r="E160" s="29">
        <f t="shared" si="64"/>
        <v>0</v>
      </c>
      <c r="F160" s="28">
        <v>0</v>
      </c>
      <c r="G160" s="28">
        <v>0</v>
      </c>
      <c r="H160" s="28">
        <f t="shared" si="65"/>
        <v>0</v>
      </c>
      <c r="I160" s="27"/>
      <c r="J160" s="27"/>
      <c r="K160" s="27">
        <f t="shared" si="66"/>
        <v>0</v>
      </c>
      <c r="L160" s="26"/>
      <c r="M160" s="26"/>
      <c r="N160" s="26">
        <f t="shared" si="67"/>
        <v>0</v>
      </c>
      <c r="O160" s="25">
        <f t="shared" si="68"/>
        <v>0</v>
      </c>
      <c r="P160" s="25">
        <f t="shared" si="69"/>
        <v>0</v>
      </c>
      <c r="Q160" s="25">
        <f t="shared" si="70"/>
        <v>0</v>
      </c>
      <c r="U160" s="1"/>
    </row>
    <row r="161" spans="1:21">
      <c r="A161" s="31"/>
      <c r="B161" s="30" t="s">
        <v>97</v>
      </c>
      <c r="C161" s="29"/>
      <c r="D161" s="29"/>
      <c r="E161" s="29">
        <f t="shared" si="64"/>
        <v>0</v>
      </c>
      <c r="F161" s="28">
        <v>0</v>
      </c>
      <c r="G161" s="28">
        <v>0</v>
      </c>
      <c r="H161" s="28">
        <f t="shared" si="65"/>
        <v>0</v>
      </c>
      <c r="I161" s="27"/>
      <c r="J161" s="27"/>
      <c r="K161" s="27">
        <f t="shared" si="66"/>
        <v>0</v>
      </c>
      <c r="L161" s="26"/>
      <c r="M161" s="26"/>
      <c r="N161" s="26">
        <f t="shared" si="67"/>
        <v>0</v>
      </c>
      <c r="O161" s="25">
        <f t="shared" si="68"/>
        <v>0</v>
      </c>
      <c r="P161" s="25">
        <f t="shared" si="69"/>
        <v>0</v>
      </c>
      <c r="Q161" s="25">
        <f t="shared" si="70"/>
        <v>0</v>
      </c>
      <c r="U161" s="1"/>
    </row>
    <row r="162" spans="1:21">
      <c r="A162" s="31"/>
      <c r="B162" s="30" t="s">
        <v>127</v>
      </c>
      <c r="C162" s="29"/>
      <c r="D162" s="29"/>
      <c r="E162" s="29">
        <f t="shared" si="64"/>
        <v>0</v>
      </c>
      <c r="F162" s="28">
        <v>0</v>
      </c>
      <c r="G162" s="28">
        <v>0</v>
      </c>
      <c r="H162" s="28">
        <f t="shared" si="65"/>
        <v>0</v>
      </c>
      <c r="I162" s="27"/>
      <c r="J162" s="27"/>
      <c r="K162" s="27">
        <f t="shared" si="66"/>
        <v>0</v>
      </c>
      <c r="L162" s="26"/>
      <c r="M162" s="26"/>
      <c r="N162" s="26">
        <f t="shared" si="67"/>
        <v>0</v>
      </c>
      <c r="O162" s="25">
        <f t="shared" si="68"/>
        <v>0</v>
      </c>
      <c r="P162" s="25">
        <f t="shared" si="69"/>
        <v>0</v>
      </c>
      <c r="Q162" s="25">
        <f t="shared" si="70"/>
        <v>0</v>
      </c>
      <c r="U162" s="1"/>
    </row>
    <row r="163" spans="1:21">
      <c r="A163" s="31"/>
      <c r="B163" s="30" t="s">
        <v>93</v>
      </c>
      <c r="C163" s="29"/>
      <c r="D163" s="29"/>
      <c r="E163" s="29">
        <f t="shared" si="64"/>
        <v>0</v>
      </c>
      <c r="F163" s="28">
        <v>0</v>
      </c>
      <c r="G163" s="28">
        <v>0</v>
      </c>
      <c r="H163" s="28">
        <f t="shared" si="65"/>
        <v>0</v>
      </c>
      <c r="I163" s="27"/>
      <c r="J163" s="27"/>
      <c r="K163" s="27">
        <f t="shared" si="66"/>
        <v>0</v>
      </c>
      <c r="L163" s="26"/>
      <c r="M163" s="26"/>
      <c r="N163" s="26">
        <f t="shared" si="67"/>
        <v>0</v>
      </c>
      <c r="O163" s="25">
        <f t="shared" si="68"/>
        <v>0</v>
      </c>
      <c r="P163" s="25">
        <f t="shared" si="69"/>
        <v>0</v>
      </c>
      <c r="Q163" s="25">
        <f t="shared" si="70"/>
        <v>0</v>
      </c>
      <c r="U163" s="1"/>
    </row>
    <row r="164" spans="1:21">
      <c r="A164" s="31"/>
      <c r="B164" s="30" t="s">
        <v>129</v>
      </c>
      <c r="C164" s="29"/>
      <c r="D164" s="29"/>
      <c r="E164" s="29">
        <f t="shared" si="64"/>
        <v>0</v>
      </c>
      <c r="F164" s="28">
        <v>0</v>
      </c>
      <c r="G164" s="28">
        <v>0</v>
      </c>
      <c r="H164" s="28">
        <f t="shared" si="65"/>
        <v>0</v>
      </c>
      <c r="I164" s="27"/>
      <c r="J164" s="27"/>
      <c r="K164" s="27">
        <f t="shared" si="66"/>
        <v>0</v>
      </c>
      <c r="L164" s="26"/>
      <c r="M164" s="26"/>
      <c r="N164" s="26">
        <f t="shared" si="67"/>
        <v>0</v>
      </c>
      <c r="O164" s="25">
        <f t="shared" si="68"/>
        <v>0</v>
      </c>
      <c r="P164" s="25">
        <f t="shared" si="69"/>
        <v>0</v>
      </c>
      <c r="Q164" s="25">
        <f t="shared" si="70"/>
        <v>0</v>
      </c>
      <c r="U164" s="1"/>
    </row>
    <row r="165" spans="1:21">
      <c r="A165" s="31"/>
      <c r="B165" s="30" t="s">
        <v>102</v>
      </c>
      <c r="C165" s="29"/>
      <c r="D165" s="29"/>
      <c r="E165" s="29">
        <f t="shared" si="64"/>
        <v>0</v>
      </c>
      <c r="F165" s="28">
        <v>0</v>
      </c>
      <c r="G165" s="28">
        <v>0</v>
      </c>
      <c r="H165" s="28">
        <f t="shared" si="65"/>
        <v>0</v>
      </c>
      <c r="I165" s="27"/>
      <c r="J165" s="27"/>
      <c r="K165" s="27">
        <f t="shared" si="66"/>
        <v>0</v>
      </c>
      <c r="L165" s="26"/>
      <c r="M165" s="26"/>
      <c r="N165" s="26">
        <f t="shared" si="67"/>
        <v>0</v>
      </c>
      <c r="O165" s="25">
        <f t="shared" si="68"/>
        <v>0</v>
      </c>
      <c r="P165" s="25">
        <f t="shared" si="69"/>
        <v>0</v>
      </c>
      <c r="Q165" s="25">
        <f t="shared" si="70"/>
        <v>0</v>
      </c>
      <c r="U165" s="1"/>
    </row>
    <row r="166" spans="1:21">
      <c r="A166" s="31"/>
      <c r="B166" s="47" t="s">
        <v>101</v>
      </c>
      <c r="C166" s="35"/>
      <c r="D166" s="35"/>
      <c r="E166" s="29">
        <f t="shared" si="64"/>
        <v>0</v>
      </c>
      <c r="F166" s="28">
        <v>0</v>
      </c>
      <c r="G166" s="28">
        <v>0</v>
      </c>
      <c r="H166" s="28">
        <f t="shared" si="65"/>
        <v>0</v>
      </c>
      <c r="I166" s="27"/>
      <c r="J166" s="27"/>
      <c r="K166" s="27">
        <f t="shared" si="66"/>
        <v>0</v>
      </c>
      <c r="L166" s="26"/>
      <c r="M166" s="26"/>
      <c r="N166" s="26">
        <f t="shared" si="67"/>
        <v>0</v>
      </c>
      <c r="O166" s="25">
        <f t="shared" si="68"/>
        <v>0</v>
      </c>
      <c r="P166" s="25">
        <f t="shared" si="69"/>
        <v>0</v>
      </c>
      <c r="Q166" s="25">
        <f t="shared" si="70"/>
        <v>0</v>
      </c>
      <c r="U166" s="1"/>
    </row>
    <row r="167" spans="1:21">
      <c r="A167" s="31"/>
      <c r="B167" s="47" t="s">
        <v>91</v>
      </c>
      <c r="C167" s="35"/>
      <c r="D167" s="35"/>
      <c r="E167" s="29">
        <f t="shared" si="64"/>
        <v>0</v>
      </c>
      <c r="F167" s="28">
        <v>0</v>
      </c>
      <c r="G167" s="28">
        <v>0</v>
      </c>
      <c r="H167" s="28">
        <f t="shared" si="65"/>
        <v>0</v>
      </c>
      <c r="I167" s="27"/>
      <c r="J167" s="27"/>
      <c r="K167" s="27">
        <f t="shared" si="66"/>
        <v>0</v>
      </c>
      <c r="L167" s="26"/>
      <c r="M167" s="26"/>
      <c r="N167" s="26">
        <f t="shared" si="67"/>
        <v>0</v>
      </c>
      <c r="O167" s="25">
        <f t="shared" si="68"/>
        <v>0</v>
      </c>
      <c r="P167" s="25">
        <f t="shared" si="69"/>
        <v>0</v>
      </c>
      <c r="Q167" s="25">
        <f t="shared" si="70"/>
        <v>0</v>
      </c>
      <c r="U167" s="1"/>
    </row>
    <row r="168" spans="1:21">
      <c r="A168" s="31"/>
      <c r="B168" s="30" t="s">
        <v>125</v>
      </c>
      <c r="C168" s="29"/>
      <c r="D168" s="29"/>
      <c r="E168" s="29">
        <f t="shared" si="64"/>
        <v>0</v>
      </c>
      <c r="F168" s="28">
        <v>0</v>
      </c>
      <c r="G168" s="28">
        <v>0</v>
      </c>
      <c r="H168" s="28">
        <f t="shared" si="65"/>
        <v>0</v>
      </c>
      <c r="I168" s="27"/>
      <c r="J168" s="27"/>
      <c r="K168" s="27">
        <f t="shared" si="66"/>
        <v>0</v>
      </c>
      <c r="L168" s="26"/>
      <c r="M168" s="26"/>
      <c r="N168" s="26">
        <f t="shared" si="67"/>
        <v>0</v>
      </c>
      <c r="O168" s="25">
        <f t="shared" si="68"/>
        <v>0</v>
      </c>
      <c r="P168" s="25">
        <f t="shared" si="69"/>
        <v>0</v>
      </c>
      <c r="Q168" s="25">
        <f t="shared" si="70"/>
        <v>0</v>
      </c>
      <c r="U168" s="1"/>
    </row>
    <row r="169" spans="1:21">
      <c r="A169" s="31"/>
      <c r="B169" s="30" t="s">
        <v>100</v>
      </c>
      <c r="C169" s="29"/>
      <c r="D169" s="29"/>
      <c r="E169" s="29">
        <f t="shared" si="64"/>
        <v>0</v>
      </c>
      <c r="F169" s="28">
        <v>0</v>
      </c>
      <c r="G169" s="28">
        <v>0</v>
      </c>
      <c r="H169" s="28">
        <f t="shared" si="65"/>
        <v>0</v>
      </c>
      <c r="I169" s="27"/>
      <c r="J169" s="27"/>
      <c r="K169" s="27">
        <f t="shared" si="66"/>
        <v>0</v>
      </c>
      <c r="L169" s="26"/>
      <c r="M169" s="26"/>
      <c r="N169" s="26">
        <f t="shared" si="67"/>
        <v>0</v>
      </c>
      <c r="O169" s="25">
        <f t="shared" si="68"/>
        <v>0</v>
      </c>
      <c r="P169" s="25">
        <f t="shared" si="69"/>
        <v>0</v>
      </c>
      <c r="Q169" s="25">
        <f t="shared" si="70"/>
        <v>0</v>
      </c>
      <c r="U169" s="1"/>
    </row>
    <row r="170" spans="1:21">
      <c r="A170" s="31"/>
      <c r="B170" s="30" t="s">
        <v>90</v>
      </c>
      <c r="C170" s="29"/>
      <c r="D170" s="29"/>
      <c r="E170" s="29">
        <f t="shared" si="64"/>
        <v>0</v>
      </c>
      <c r="F170" s="28">
        <v>0</v>
      </c>
      <c r="G170" s="28">
        <v>0</v>
      </c>
      <c r="H170" s="28">
        <f t="shared" si="65"/>
        <v>0</v>
      </c>
      <c r="I170" s="27"/>
      <c r="J170" s="27"/>
      <c r="K170" s="27">
        <f t="shared" si="66"/>
        <v>0</v>
      </c>
      <c r="L170" s="26"/>
      <c r="M170" s="26"/>
      <c r="N170" s="26">
        <f t="shared" si="67"/>
        <v>0</v>
      </c>
      <c r="O170" s="25">
        <f t="shared" si="68"/>
        <v>0</v>
      </c>
      <c r="P170" s="25">
        <f t="shared" si="69"/>
        <v>0</v>
      </c>
      <c r="Q170" s="25">
        <f t="shared" si="70"/>
        <v>0</v>
      </c>
      <c r="U170" s="1"/>
    </row>
    <row r="171" spans="1:21">
      <c r="A171" s="31"/>
      <c r="B171" s="30" t="s">
        <v>99</v>
      </c>
      <c r="C171" s="29"/>
      <c r="D171" s="29"/>
      <c r="E171" s="29">
        <f t="shared" si="64"/>
        <v>0</v>
      </c>
      <c r="F171" s="28">
        <v>0</v>
      </c>
      <c r="G171" s="28">
        <v>0</v>
      </c>
      <c r="H171" s="28">
        <f t="shared" si="65"/>
        <v>0</v>
      </c>
      <c r="I171" s="27"/>
      <c r="J171" s="27"/>
      <c r="K171" s="27">
        <f t="shared" si="66"/>
        <v>0</v>
      </c>
      <c r="L171" s="26"/>
      <c r="M171" s="26"/>
      <c r="N171" s="26">
        <f t="shared" si="67"/>
        <v>0</v>
      </c>
      <c r="O171" s="25">
        <f t="shared" si="68"/>
        <v>0</v>
      </c>
      <c r="P171" s="25">
        <f t="shared" si="69"/>
        <v>0</v>
      </c>
      <c r="Q171" s="25">
        <f t="shared" si="70"/>
        <v>0</v>
      </c>
      <c r="U171" s="1"/>
    </row>
    <row r="172" spans="1:21" s="13" customFormat="1">
      <c r="A172" s="21"/>
      <c r="B172" s="20" t="s">
        <v>5</v>
      </c>
      <c r="C172" s="19">
        <f t="shared" ref="C172:Q172" si="71">SUM(C159:C171)</f>
        <v>0</v>
      </c>
      <c r="D172" s="19">
        <f t="shared" si="71"/>
        <v>0</v>
      </c>
      <c r="E172" s="19">
        <f t="shared" si="71"/>
        <v>0</v>
      </c>
      <c r="F172" s="18">
        <f t="shared" si="71"/>
        <v>0</v>
      </c>
      <c r="G172" s="18">
        <f t="shared" si="71"/>
        <v>0</v>
      </c>
      <c r="H172" s="18">
        <f t="shared" si="71"/>
        <v>0</v>
      </c>
      <c r="I172" s="17">
        <f t="shared" si="71"/>
        <v>0</v>
      </c>
      <c r="J172" s="17">
        <f t="shared" si="71"/>
        <v>0</v>
      </c>
      <c r="K172" s="17">
        <f t="shared" si="71"/>
        <v>0</v>
      </c>
      <c r="L172" s="16">
        <f t="shared" si="71"/>
        <v>0</v>
      </c>
      <c r="M172" s="16">
        <f t="shared" si="71"/>
        <v>0</v>
      </c>
      <c r="N172" s="16">
        <f t="shared" si="71"/>
        <v>0</v>
      </c>
      <c r="O172" s="15">
        <f t="shared" si="71"/>
        <v>0</v>
      </c>
      <c r="P172" s="15">
        <f t="shared" si="71"/>
        <v>0</v>
      </c>
      <c r="Q172" s="15">
        <f t="shared" si="71"/>
        <v>0</v>
      </c>
      <c r="R172" s="14"/>
      <c r="S172" s="14"/>
      <c r="T172" s="14"/>
    </row>
    <row r="173" spans="1:21">
      <c r="A173" s="31"/>
      <c r="B173" s="32" t="s">
        <v>128</v>
      </c>
      <c r="C173" s="19"/>
      <c r="D173" s="19"/>
      <c r="E173" s="29"/>
      <c r="F173" s="28"/>
      <c r="G173" s="28"/>
      <c r="H173" s="28"/>
      <c r="I173" s="27"/>
      <c r="J173" s="27"/>
      <c r="K173" s="27"/>
      <c r="L173" s="26"/>
      <c r="M173" s="26"/>
      <c r="N173" s="26"/>
      <c r="O173" s="25"/>
      <c r="P173" s="25"/>
      <c r="Q173" s="25"/>
      <c r="U173" s="1"/>
    </row>
    <row r="174" spans="1:21">
      <c r="A174" s="31"/>
      <c r="B174" s="30" t="s">
        <v>104</v>
      </c>
      <c r="C174" s="29"/>
      <c r="D174" s="29"/>
      <c r="E174" s="29">
        <f t="shared" ref="E174:E184" si="72">C174+D174</f>
        <v>0</v>
      </c>
      <c r="F174" s="28">
        <v>0</v>
      </c>
      <c r="G174" s="28">
        <v>0</v>
      </c>
      <c r="H174" s="28">
        <f t="shared" ref="H174:H184" si="73">SUM(F174:G174)</f>
        <v>0</v>
      </c>
      <c r="I174" s="27"/>
      <c r="J174" s="27"/>
      <c r="K174" s="27">
        <f t="shared" ref="K174:K184" si="74">SUM(I174:J174)</f>
        <v>0</v>
      </c>
      <c r="L174" s="26"/>
      <c r="M174" s="26"/>
      <c r="N174" s="26">
        <f t="shared" ref="N174:N184" si="75">SUM(L174:M174)</f>
        <v>0</v>
      </c>
      <c r="O174" s="25">
        <f t="shared" ref="O174:O184" si="76">C174+F174+I174+L174</f>
        <v>0</v>
      </c>
      <c r="P174" s="25">
        <f t="shared" ref="P174:P184" si="77">D174+G174+J174+M174</f>
        <v>0</v>
      </c>
      <c r="Q174" s="25">
        <f t="shared" ref="Q174:Q184" si="78">SUM(O174:P174)</f>
        <v>0</v>
      </c>
      <c r="U174" s="1"/>
    </row>
    <row r="175" spans="1:21">
      <c r="A175" s="31"/>
      <c r="B175" s="30" t="s">
        <v>97</v>
      </c>
      <c r="C175" s="29"/>
      <c r="D175" s="29"/>
      <c r="E175" s="29">
        <f t="shared" si="72"/>
        <v>0</v>
      </c>
      <c r="F175" s="28">
        <v>0</v>
      </c>
      <c r="G175" s="28">
        <v>0</v>
      </c>
      <c r="H175" s="28">
        <f t="shared" si="73"/>
        <v>0</v>
      </c>
      <c r="I175" s="27"/>
      <c r="J175" s="27"/>
      <c r="K175" s="27">
        <f t="shared" si="74"/>
        <v>0</v>
      </c>
      <c r="L175" s="26"/>
      <c r="M175" s="26"/>
      <c r="N175" s="26">
        <f t="shared" si="75"/>
        <v>0</v>
      </c>
      <c r="O175" s="25">
        <f t="shared" si="76"/>
        <v>0</v>
      </c>
      <c r="P175" s="25">
        <f t="shared" si="77"/>
        <v>0</v>
      </c>
      <c r="Q175" s="25">
        <f t="shared" si="78"/>
        <v>0</v>
      </c>
      <c r="U175" s="1"/>
    </row>
    <row r="176" spans="1:21">
      <c r="A176" s="31"/>
      <c r="B176" s="30" t="s">
        <v>127</v>
      </c>
      <c r="C176" s="29"/>
      <c r="D176" s="29"/>
      <c r="E176" s="29">
        <f t="shared" si="72"/>
        <v>0</v>
      </c>
      <c r="F176" s="28">
        <v>0</v>
      </c>
      <c r="G176" s="28">
        <v>0</v>
      </c>
      <c r="H176" s="28">
        <f t="shared" si="73"/>
        <v>0</v>
      </c>
      <c r="I176" s="27"/>
      <c r="J176" s="27"/>
      <c r="K176" s="27">
        <f t="shared" si="74"/>
        <v>0</v>
      </c>
      <c r="L176" s="26"/>
      <c r="M176" s="26"/>
      <c r="N176" s="26">
        <f t="shared" si="75"/>
        <v>0</v>
      </c>
      <c r="O176" s="25">
        <f t="shared" si="76"/>
        <v>0</v>
      </c>
      <c r="P176" s="25">
        <f t="shared" si="77"/>
        <v>0</v>
      </c>
      <c r="Q176" s="25">
        <f t="shared" si="78"/>
        <v>0</v>
      </c>
      <c r="U176" s="1"/>
    </row>
    <row r="177" spans="1:21">
      <c r="A177" s="31"/>
      <c r="B177" s="47" t="s">
        <v>95</v>
      </c>
      <c r="C177" s="35"/>
      <c r="D177" s="35"/>
      <c r="E177" s="29">
        <f t="shared" si="72"/>
        <v>0</v>
      </c>
      <c r="F177" s="28">
        <v>0</v>
      </c>
      <c r="G177" s="28">
        <v>0</v>
      </c>
      <c r="H177" s="28">
        <f t="shared" si="73"/>
        <v>0</v>
      </c>
      <c r="I177" s="27"/>
      <c r="J177" s="27"/>
      <c r="K177" s="27">
        <f t="shared" si="74"/>
        <v>0</v>
      </c>
      <c r="L177" s="26"/>
      <c r="M177" s="26"/>
      <c r="N177" s="26">
        <f t="shared" si="75"/>
        <v>0</v>
      </c>
      <c r="O177" s="25">
        <f t="shared" si="76"/>
        <v>0</v>
      </c>
      <c r="P177" s="25">
        <f t="shared" si="77"/>
        <v>0</v>
      </c>
      <c r="Q177" s="25">
        <f t="shared" si="78"/>
        <v>0</v>
      </c>
      <c r="U177" s="1"/>
    </row>
    <row r="178" spans="1:21">
      <c r="A178" s="31"/>
      <c r="B178" s="47" t="s">
        <v>94</v>
      </c>
      <c r="C178" s="35"/>
      <c r="D178" s="35"/>
      <c r="E178" s="29">
        <f t="shared" si="72"/>
        <v>0</v>
      </c>
      <c r="F178" s="28">
        <v>0</v>
      </c>
      <c r="G178" s="28">
        <v>0</v>
      </c>
      <c r="H178" s="28">
        <f t="shared" si="73"/>
        <v>0</v>
      </c>
      <c r="I178" s="27"/>
      <c r="J178" s="27"/>
      <c r="K178" s="27">
        <f t="shared" si="74"/>
        <v>0</v>
      </c>
      <c r="L178" s="26"/>
      <c r="M178" s="26"/>
      <c r="N178" s="26">
        <f t="shared" si="75"/>
        <v>0</v>
      </c>
      <c r="O178" s="25">
        <f t="shared" si="76"/>
        <v>0</v>
      </c>
      <c r="P178" s="25">
        <f t="shared" si="77"/>
        <v>0</v>
      </c>
      <c r="Q178" s="25">
        <f t="shared" si="78"/>
        <v>0</v>
      </c>
      <c r="U178" s="1"/>
    </row>
    <row r="179" spans="1:21">
      <c r="A179" s="31"/>
      <c r="B179" s="47" t="s">
        <v>93</v>
      </c>
      <c r="C179" s="35"/>
      <c r="D179" s="35"/>
      <c r="E179" s="29">
        <f t="shared" si="72"/>
        <v>0</v>
      </c>
      <c r="F179" s="28">
        <v>0</v>
      </c>
      <c r="G179" s="28">
        <v>0</v>
      </c>
      <c r="H179" s="28">
        <f t="shared" si="73"/>
        <v>0</v>
      </c>
      <c r="I179" s="27"/>
      <c r="J179" s="27"/>
      <c r="K179" s="27">
        <f t="shared" si="74"/>
        <v>0</v>
      </c>
      <c r="L179" s="26"/>
      <c r="M179" s="26"/>
      <c r="N179" s="26">
        <f t="shared" si="75"/>
        <v>0</v>
      </c>
      <c r="O179" s="25">
        <f t="shared" si="76"/>
        <v>0</v>
      </c>
      <c r="P179" s="25">
        <f t="shared" si="77"/>
        <v>0</v>
      </c>
      <c r="Q179" s="25">
        <f t="shared" si="78"/>
        <v>0</v>
      </c>
      <c r="U179" s="1"/>
    </row>
    <row r="180" spans="1:21">
      <c r="A180" s="31"/>
      <c r="B180" s="30" t="s">
        <v>101</v>
      </c>
      <c r="C180" s="29"/>
      <c r="D180" s="29"/>
      <c r="E180" s="29">
        <f t="shared" si="72"/>
        <v>0</v>
      </c>
      <c r="F180" s="28">
        <v>0</v>
      </c>
      <c r="G180" s="28">
        <v>0</v>
      </c>
      <c r="H180" s="28">
        <f t="shared" si="73"/>
        <v>0</v>
      </c>
      <c r="I180" s="27"/>
      <c r="J180" s="27"/>
      <c r="K180" s="27">
        <f t="shared" si="74"/>
        <v>0</v>
      </c>
      <c r="L180" s="26"/>
      <c r="M180" s="26"/>
      <c r="N180" s="26">
        <f t="shared" si="75"/>
        <v>0</v>
      </c>
      <c r="O180" s="25">
        <f t="shared" si="76"/>
        <v>0</v>
      </c>
      <c r="P180" s="25">
        <f t="shared" si="77"/>
        <v>0</v>
      </c>
      <c r="Q180" s="25">
        <f t="shared" si="78"/>
        <v>0</v>
      </c>
      <c r="U180" s="1"/>
    </row>
    <row r="181" spans="1:21">
      <c r="A181" s="31"/>
      <c r="B181" s="30" t="s">
        <v>91</v>
      </c>
      <c r="C181" s="29"/>
      <c r="D181" s="29"/>
      <c r="E181" s="29">
        <f t="shared" si="72"/>
        <v>0</v>
      </c>
      <c r="F181" s="28">
        <v>0</v>
      </c>
      <c r="G181" s="28">
        <v>0</v>
      </c>
      <c r="H181" s="28">
        <f t="shared" si="73"/>
        <v>0</v>
      </c>
      <c r="I181" s="27"/>
      <c r="J181" s="27"/>
      <c r="K181" s="27">
        <f t="shared" si="74"/>
        <v>0</v>
      </c>
      <c r="L181" s="26"/>
      <c r="M181" s="26"/>
      <c r="N181" s="26">
        <f t="shared" si="75"/>
        <v>0</v>
      </c>
      <c r="O181" s="25">
        <f t="shared" si="76"/>
        <v>0</v>
      </c>
      <c r="P181" s="25">
        <f t="shared" si="77"/>
        <v>0</v>
      </c>
      <c r="Q181" s="25">
        <f t="shared" si="78"/>
        <v>0</v>
      </c>
      <c r="U181" s="1"/>
    </row>
    <row r="182" spans="1:21">
      <c r="A182" s="31"/>
      <c r="B182" s="47" t="s">
        <v>126</v>
      </c>
      <c r="C182" s="35"/>
      <c r="D182" s="35"/>
      <c r="E182" s="29">
        <f t="shared" si="72"/>
        <v>0</v>
      </c>
      <c r="F182" s="28">
        <v>0</v>
      </c>
      <c r="G182" s="28">
        <v>0</v>
      </c>
      <c r="H182" s="28">
        <f t="shared" si="73"/>
        <v>0</v>
      </c>
      <c r="I182" s="27"/>
      <c r="J182" s="27"/>
      <c r="K182" s="27">
        <f t="shared" si="74"/>
        <v>0</v>
      </c>
      <c r="L182" s="26"/>
      <c r="M182" s="26"/>
      <c r="N182" s="26">
        <f t="shared" si="75"/>
        <v>0</v>
      </c>
      <c r="O182" s="25">
        <f t="shared" si="76"/>
        <v>0</v>
      </c>
      <c r="P182" s="25">
        <f t="shared" si="77"/>
        <v>0</v>
      </c>
      <c r="Q182" s="25">
        <f t="shared" si="78"/>
        <v>0</v>
      </c>
      <c r="U182" s="1"/>
    </row>
    <row r="183" spans="1:21">
      <c r="A183" s="24"/>
      <c r="B183" s="30" t="s">
        <v>125</v>
      </c>
      <c r="C183" s="29"/>
      <c r="D183" s="29"/>
      <c r="E183" s="29">
        <f t="shared" si="72"/>
        <v>0</v>
      </c>
      <c r="F183" s="28">
        <v>0</v>
      </c>
      <c r="G183" s="28">
        <v>0</v>
      </c>
      <c r="H183" s="28">
        <f t="shared" si="73"/>
        <v>0</v>
      </c>
      <c r="I183" s="27"/>
      <c r="J183" s="27"/>
      <c r="K183" s="27">
        <f t="shared" si="74"/>
        <v>0</v>
      </c>
      <c r="L183" s="26"/>
      <c r="M183" s="26"/>
      <c r="N183" s="26">
        <f t="shared" si="75"/>
        <v>0</v>
      </c>
      <c r="O183" s="25">
        <f t="shared" si="76"/>
        <v>0</v>
      </c>
      <c r="P183" s="25">
        <f t="shared" si="77"/>
        <v>0</v>
      </c>
      <c r="Q183" s="25">
        <f t="shared" si="78"/>
        <v>0</v>
      </c>
      <c r="U183" s="1"/>
    </row>
    <row r="184" spans="1:21">
      <c r="A184" s="24"/>
      <c r="B184" s="30" t="s">
        <v>90</v>
      </c>
      <c r="C184" s="29"/>
      <c r="D184" s="29"/>
      <c r="E184" s="29">
        <f t="shared" si="72"/>
        <v>0</v>
      </c>
      <c r="F184" s="28">
        <v>0</v>
      </c>
      <c r="G184" s="28">
        <v>0</v>
      </c>
      <c r="H184" s="28">
        <f t="shared" si="73"/>
        <v>0</v>
      </c>
      <c r="I184" s="27"/>
      <c r="J184" s="27"/>
      <c r="K184" s="27">
        <f t="shared" si="74"/>
        <v>0</v>
      </c>
      <c r="L184" s="26"/>
      <c r="M184" s="26"/>
      <c r="N184" s="26">
        <f t="shared" si="75"/>
        <v>0</v>
      </c>
      <c r="O184" s="25">
        <f t="shared" si="76"/>
        <v>0</v>
      </c>
      <c r="P184" s="25">
        <f t="shared" si="77"/>
        <v>0</v>
      </c>
      <c r="Q184" s="25">
        <f t="shared" si="78"/>
        <v>0</v>
      </c>
      <c r="U184" s="1"/>
    </row>
    <row r="185" spans="1:21" s="13" customFormat="1">
      <c r="A185" s="21"/>
      <c r="B185" s="20" t="s">
        <v>5</v>
      </c>
      <c r="C185" s="19">
        <f t="shared" ref="C185:Q185" si="79">SUM(C174:C184)</f>
        <v>0</v>
      </c>
      <c r="D185" s="19">
        <f t="shared" si="79"/>
        <v>0</v>
      </c>
      <c r="E185" s="19">
        <f t="shared" si="79"/>
        <v>0</v>
      </c>
      <c r="F185" s="18">
        <f t="shared" si="79"/>
        <v>0</v>
      </c>
      <c r="G185" s="18">
        <f t="shared" si="79"/>
        <v>0</v>
      </c>
      <c r="H185" s="18">
        <f t="shared" si="79"/>
        <v>0</v>
      </c>
      <c r="I185" s="17">
        <f t="shared" si="79"/>
        <v>0</v>
      </c>
      <c r="J185" s="17">
        <f t="shared" si="79"/>
        <v>0</v>
      </c>
      <c r="K185" s="17">
        <f t="shared" si="79"/>
        <v>0</v>
      </c>
      <c r="L185" s="16">
        <f t="shared" si="79"/>
        <v>0</v>
      </c>
      <c r="M185" s="16">
        <f t="shared" si="79"/>
        <v>0</v>
      </c>
      <c r="N185" s="16">
        <f t="shared" si="79"/>
        <v>0</v>
      </c>
      <c r="O185" s="15">
        <f t="shared" si="79"/>
        <v>0</v>
      </c>
      <c r="P185" s="15">
        <f t="shared" si="79"/>
        <v>0</v>
      </c>
      <c r="Q185" s="15">
        <f t="shared" si="79"/>
        <v>0</v>
      </c>
      <c r="R185" s="14"/>
      <c r="S185" s="14"/>
      <c r="T185" s="14"/>
    </row>
    <row r="186" spans="1:21">
      <c r="A186" s="31"/>
      <c r="B186" s="32" t="s">
        <v>124</v>
      </c>
      <c r="C186" s="19"/>
      <c r="D186" s="19"/>
      <c r="E186" s="29"/>
      <c r="F186" s="18"/>
      <c r="G186" s="28"/>
      <c r="H186" s="28"/>
      <c r="I186" s="27"/>
      <c r="J186" s="27"/>
      <c r="K186" s="27"/>
      <c r="L186" s="26"/>
      <c r="M186" s="26"/>
      <c r="N186" s="26"/>
      <c r="O186" s="25"/>
      <c r="P186" s="25"/>
      <c r="Q186" s="25"/>
      <c r="U186" s="1"/>
    </row>
    <row r="187" spans="1:21">
      <c r="A187" s="31"/>
      <c r="B187" s="30" t="s">
        <v>88</v>
      </c>
      <c r="C187" s="29"/>
      <c r="D187" s="29"/>
      <c r="E187" s="29">
        <f>C187+D187</f>
        <v>0</v>
      </c>
      <c r="F187" s="28">
        <v>0</v>
      </c>
      <c r="G187" s="28">
        <v>0</v>
      </c>
      <c r="H187" s="28">
        <f>SUM(F187:G187)</f>
        <v>0</v>
      </c>
      <c r="I187" s="27"/>
      <c r="J187" s="27"/>
      <c r="K187" s="27">
        <f>SUM(I187:J187)</f>
        <v>0</v>
      </c>
      <c r="L187" s="26"/>
      <c r="M187" s="26"/>
      <c r="N187" s="26">
        <f>SUM(L187:M187)</f>
        <v>0</v>
      </c>
      <c r="O187" s="25">
        <f t="shared" ref="O187:P189" si="80">C187+F187+I187+L187</f>
        <v>0</v>
      </c>
      <c r="P187" s="25">
        <f t="shared" si="80"/>
        <v>0</v>
      </c>
      <c r="Q187" s="25">
        <f>SUM(O187:P187)</f>
        <v>0</v>
      </c>
      <c r="U187" s="1"/>
    </row>
    <row r="188" spans="1:21">
      <c r="A188" s="24"/>
      <c r="B188" s="36" t="s">
        <v>123</v>
      </c>
      <c r="C188" s="35"/>
      <c r="D188" s="35"/>
      <c r="E188" s="29">
        <f>C188+D188</f>
        <v>0</v>
      </c>
      <c r="F188" s="28">
        <v>0</v>
      </c>
      <c r="G188" s="28">
        <v>0</v>
      </c>
      <c r="H188" s="28">
        <f>SUM(F188:G188)</f>
        <v>0</v>
      </c>
      <c r="I188" s="27"/>
      <c r="J188" s="27"/>
      <c r="K188" s="27">
        <f>SUM(I188:J188)</f>
        <v>0</v>
      </c>
      <c r="L188" s="26"/>
      <c r="M188" s="26"/>
      <c r="N188" s="26">
        <f>SUM(L188:M188)</f>
        <v>0</v>
      </c>
      <c r="O188" s="25">
        <f t="shared" si="80"/>
        <v>0</v>
      </c>
      <c r="P188" s="25">
        <f t="shared" si="80"/>
        <v>0</v>
      </c>
      <c r="Q188" s="25">
        <f>SUM(O188:P188)</f>
        <v>0</v>
      </c>
      <c r="U188" s="1"/>
    </row>
    <row r="189" spans="1:21">
      <c r="A189" s="24"/>
      <c r="B189" s="36" t="s">
        <v>122</v>
      </c>
      <c r="C189" s="35"/>
      <c r="D189" s="35"/>
      <c r="E189" s="29">
        <f>C189+D189</f>
        <v>0</v>
      </c>
      <c r="F189" s="28">
        <v>0</v>
      </c>
      <c r="G189" s="28">
        <v>0</v>
      </c>
      <c r="H189" s="28">
        <f>SUM(F189:G189)</f>
        <v>0</v>
      </c>
      <c r="I189" s="27"/>
      <c r="J189" s="27"/>
      <c r="K189" s="27">
        <f>SUM(I189:J189)</f>
        <v>0</v>
      </c>
      <c r="L189" s="26"/>
      <c r="M189" s="26"/>
      <c r="N189" s="26">
        <f>SUM(L189:M189)</f>
        <v>0</v>
      </c>
      <c r="O189" s="25">
        <f t="shared" si="80"/>
        <v>0</v>
      </c>
      <c r="P189" s="25">
        <f t="shared" si="80"/>
        <v>0</v>
      </c>
      <c r="Q189" s="25">
        <f>SUM(O189:P189)</f>
        <v>0</v>
      </c>
      <c r="U189" s="1"/>
    </row>
    <row r="190" spans="1:21" s="13" customFormat="1">
      <c r="A190" s="24"/>
      <c r="B190" s="23" t="s">
        <v>5</v>
      </c>
      <c r="C190" s="22">
        <f t="shared" ref="C190:Q190" si="81">SUM(C187:C189)</f>
        <v>0</v>
      </c>
      <c r="D190" s="22">
        <f t="shared" si="81"/>
        <v>0</v>
      </c>
      <c r="E190" s="19">
        <f t="shared" si="81"/>
        <v>0</v>
      </c>
      <c r="F190" s="18">
        <f t="shared" si="81"/>
        <v>0</v>
      </c>
      <c r="G190" s="18">
        <f t="shared" si="81"/>
        <v>0</v>
      </c>
      <c r="H190" s="18">
        <f t="shared" si="81"/>
        <v>0</v>
      </c>
      <c r="I190" s="17">
        <f t="shared" si="81"/>
        <v>0</v>
      </c>
      <c r="J190" s="17">
        <f t="shared" si="81"/>
        <v>0</v>
      </c>
      <c r="K190" s="17">
        <f t="shared" si="81"/>
        <v>0</v>
      </c>
      <c r="L190" s="16">
        <f t="shared" si="81"/>
        <v>0</v>
      </c>
      <c r="M190" s="16">
        <f t="shared" si="81"/>
        <v>0</v>
      </c>
      <c r="N190" s="16">
        <f t="shared" si="81"/>
        <v>0</v>
      </c>
      <c r="O190" s="15">
        <f t="shared" si="81"/>
        <v>0</v>
      </c>
      <c r="P190" s="15">
        <f t="shared" si="81"/>
        <v>0</v>
      </c>
      <c r="Q190" s="15">
        <f t="shared" si="81"/>
        <v>0</v>
      </c>
      <c r="R190" s="14"/>
      <c r="S190" s="14"/>
      <c r="T190" s="14"/>
    </row>
    <row r="191" spans="1:21">
      <c r="A191" s="24"/>
      <c r="B191" s="38" t="s">
        <v>121</v>
      </c>
      <c r="C191" s="22"/>
      <c r="D191" s="22"/>
      <c r="E191" s="29"/>
      <c r="F191" s="28"/>
      <c r="G191" s="28"/>
      <c r="H191" s="28"/>
      <c r="I191" s="27"/>
      <c r="J191" s="27"/>
      <c r="K191" s="27"/>
      <c r="L191" s="26"/>
      <c r="M191" s="26"/>
      <c r="N191" s="26"/>
      <c r="O191" s="25"/>
      <c r="P191" s="25"/>
      <c r="Q191" s="25"/>
      <c r="U191" s="1"/>
    </row>
    <row r="192" spans="1:21">
      <c r="A192" s="37"/>
      <c r="B192" s="30" t="s">
        <v>120</v>
      </c>
      <c r="C192" s="29"/>
      <c r="D192" s="29"/>
      <c r="E192" s="29">
        <f t="shared" ref="E192:E199" si="82">C192+D192</f>
        <v>0</v>
      </c>
      <c r="F192" s="28">
        <v>0</v>
      </c>
      <c r="G192" s="28">
        <v>0</v>
      </c>
      <c r="H192" s="28">
        <f t="shared" ref="H192:H199" si="83">SUM(F192:G192)</f>
        <v>0</v>
      </c>
      <c r="I192" s="27"/>
      <c r="J192" s="27"/>
      <c r="K192" s="27">
        <f t="shared" ref="K192:K199" si="84">SUM(I192:J192)</f>
        <v>0</v>
      </c>
      <c r="L192" s="26"/>
      <c r="M192" s="26"/>
      <c r="N192" s="26">
        <f t="shared" ref="N192:N199" si="85">SUM(L192:M192)</f>
        <v>0</v>
      </c>
      <c r="O192" s="25">
        <f t="shared" ref="O192:P199" si="86">C192+F192+I192+L192</f>
        <v>0</v>
      </c>
      <c r="P192" s="25">
        <f t="shared" si="86"/>
        <v>0</v>
      </c>
      <c r="Q192" s="25">
        <f t="shared" ref="Q192:Q199" si="87">SUM(O192:P192)</f>
        <v>0</v>
      </c>
      <c r="U192" s="1"/>
    </row>
    <row r="193" spans="1:21">
      <c r="A193" s="31"/>
      <c r="B193" s="36" t="s">
        <v>119</v>
      </c>
      <c r="C193" s="35"/>
      <c r="D193" s="35"/>
      <c r="E193" s="29">
        <f t="shared" si="82"/>
        <v>0</v>
      </c>
      <c r="F193" s="28">
        <v>0</v>
      </c>
      <c r="G193" s="28">
        <v>0</v>
      </c>
      <c r="H193" s="28">
        <f t="shared" si="83"/>
        <v>0</v>
      </c>
      <c r="I193" s="27"/>
      <c r="J193" s="27"/>
      <c r="K193" s="27">
        <f t="shared" si="84"/>
        <v>0</v>
      </c>
      <c r="L193" s="26"/>
      <c r="M193" s="26"/>
      <c r="N193" s="26">
        <f t="shared" si="85"/>
        <v>0</v>
      </c>
      <c r="O193" s="25">
        <f t="shared" si="86"/>
        <v>0</v>
      </c>
      <c r="P193" s="25">
        <f t="shared" si="86"/>
        <v>0</v>
      </c>
      <c r="Q193" s="25">
        <f t="shared" si="87"/>
        <v>0</v>
      </c>
      <c r="U193" s="1"/>
    </row>
    <row r="194" spans="1:21">
      <c r="A194" s="31"/>
      <c r="B194" s="30" t="s">
        <v>118</v>
      </c>
      <c r="C194" s="29"/>
      <c r="D194" s="29"/>
      <c r="E194" s="29">
        <f t="shared" si="82"/>
        <v>0</v>
      </c>
      <c r="F194" s="28">
        <v>0</v>
      </c>
      <c r="G194" s="28">
        <v>0</v>
      </c>
      <c r="H194" s="28">
        <f t="shared" si="83"/>
        <v>0</v>
      </c>
      <c r="I194" s="27"/>
      <c r="J194" s="27"/>
      <c r="K194" s="27">
        <f t="shared" si="84"/>
        <v>0</v>
      </c>
      <c r="L194" s="26"/>
      <c r="M194" s="26"/>
      <c r="N194" s="26">
        <f t="shared" si="85"/>
        <v>0</v>
      </c>
      <c r="O194" s="25">
        <f t="shared" si="86"/>
        <v>0</v>
      </c>
      <c r="P194" s="25">
        <f t="shared" si="86"/>
        <v>0</v>
      </c>
      <c r="Q194" s="25">
        <f t="shared" si="87"/>
        <v>0</v>
      </c>
      <c r="U194" s="1"/>
    </row>
    <row r="195" spans="1:21">
      <c r="A195" s="31"/>
      <c r="B195" s="30" t="s">
        <v>117</v>
      </c>
      <c r="C195" s="29"/>
      <c r="D195" s="29"/>
      <c r="E195" s="29">
        <f t="shared" si="82"/>
        <v>0</v>
      </c>
      <c r="F195" s="28">
        <v>0</v>
      </c>
      <c r="G195" s="28">
        <v>0</v>
      </c>
      <c r="H195" s="28">
        <f t="shared" si="83"/>
        <v>0</v>
      </c>
      <c r="I195" s="27"/>
      <c r="J195" s="27"/>
      <c r="K195" s="27">
        <f t="shared" si="84"/>
        <v>0</v>
      </c>
      <c r="L195" s="26"/>
      <c r="M195" s="26"/>
      <c r="N195" s="26">
        <f t="shared" si="85"/>
        <v>0</v>
      </c>
      <c r="O195" s="25">
        <f t="shared" si="86"/>
        <v>0</v>
      </c>
      <c r="P195" s="25">
        <f t="shared" si="86"/>
        <v>0</v>
      </c>
      <c r="Q195" s="25">
        <f t="shared" si="87"/>
        <v>0</v>
      </c>
      <c r="U195" s="1"/>
    </row>
    <row r="196" spans="1:21">
      <c r="A196" s="37"/>
      <c r="B196" s="30" t="s">
        <v>116</v>
      </c>
      <c r="C196" s="29"/>
      <c r="D196" s="29"/>
      <c r="E196" s="29">
        <f t="shared" si="82"/>
        <v>0</v>
      </c>
      <c r="F196" s="28">
        <v>0</v>
      </c>
      <c r="G196" s="28">
        <v>0</v>
      </c>
      <c r="H196" s="28">
        <f t="shared" si="83"/>
        <v>0</v>
      </c>
      <c r="I196" s="27"/>
      <c r="J196" s="27"/>
      <c r="K196" s="27">
        <f t="shared" si="84"/>
        <v>0</v>
      </c>
      <c r="L196" s="26"/>
      <c r="M196" s="26"/>
      <c r="N196" s="26">
        <f t="shared" si="85"/>
        <v>0</v>
      </c>
      <c r="O196" s="25">
        <f t="shared" si="86"/>
        <v>0</v>
      </c>
      <c r="P196" s="25">
        <f t="shared" si="86"/>
        <v>0</v>
      </c>
      <c r="Q196" s="25">
        <f t="shared" si="87"/>
        <v>0</v>
      </c>
      <c r="U196" s="1"/>
    </row>
    <row r="197" spans="1:21">
      <c r="A197" s="31"/>
      <c r="B197" s="36" t="s">
        <v>115</v>
      </c>
      <c r="C197" s="35"/>
      <c r="D197" s="35"/>
      <c r="E197" s="29">
        <f t="shared" si="82"/>
        <v>0</v>
      </c>
      <c r="F197" s="28">
        <v>0</v>
      </c>
      <c r="G197" s="28">
        <v>0</v>
      </c>
      <c r="H197" s="28">
        <f t="shared" si="83"/>
        <v>0</v>
      </c>
      <c r="I197" s="27"/>
      <c r="J197" s="27"/>
      <c r="K197" s="27">
        <f t="shared" si="84"/>
        <v>0</v>
      </c>
      <c r="L197" s="26"/>
      <c r="M197" s="26"/>
      <c r="N197" s="26">
        <f t="shared" si="85"/>
        <v>0</v>
      </c>
      <c r="O197" s="25">
        <f t="shared" si="86"/>
        <v>0</v>
      </c>
      <c r="P197" s="25">
        <f t="shared" si="86"/>
        <v>0</v>
      </c>
      <c r="Q197" s="25">
        <f t="shared" si="87"/>
        <v>0</v>
      </c>
      <c r="U197" s="1"/>
    </row>
    <row r="198" spans="1:21">
      <c r="A198" s="31"/>
      <c r="B198" s="30" t="s">
        <v>114</v>
      </c>
      <c r="C198" s="29"/>
      <c r="D198" s="29"/>
      <c r="E198" s="29">
        <f t="shared" si="82"/>
        <v>0</v>
      </c>
      <c r="F198" s="28">
        <v>0</v>
      </c>
      <c r="G198" s="28">
        <v>0</v>
      </c>
      <c r="H198" s="28">
        <f t="shared" si="83"/>
        <v>0</v>
      </c>
      <c r="I198" s="27"/>
      <c r="J198" s="27"/>
      <c r="K198" s="27">
        <f t="shared" si="84"/>
        <v>0</v>
      </c>
      <c r="L198" s="26"/>
      <c r="M198" s="26"/>
      <c r="N198" s="26">
        <f t="shared" si="85"/>
        <v>0</v>
      </c>
      <c r="O198" s="25">
        <f t="shared" si="86"/>
        <v>0</v>
      </c>
      <c r="P198" s="25">
        <f t="shared" si="86"/>
        <v>0</v>
      </c>
      <c r="Q198" s="25">
        <f t="shared" si="87"/>
        <v>0</v>
      </c>
      <c r="U198" s="1"/>
    </row>
    <row r="199" spans="1:21">
      <c r="A199" s="31"/>
      <c r="B199" s="30" t="s">
        <v>113</v>
      </c>
      <c r="C199" s="29"/>
      <c r="D199" s="29"/>
      <c r="E199" s="29">
        <f t="shared" si="82"/>
        <v>0</v>
      </c>
      <c r="F199" s="28">
        <v>0</v>
      </c>
      <c r="G199" s="28">
        <v>0</v>
      </c>
      <c r="H199" s="28">
        <f t="shared" si="83"/>
        <v>0</v>
      </c>
      <c r="I199" s="27"/>
      <c r="J199" s="27"/>
      <c r="K199" s="27">
        <f t="shared" si="84"/>
        <v>0</v>
      </c>
      <c r="L199" s="26"/>
      <c r="M199" s="26"/>
      <c r="N199" s="26">
        <f t="shared" si="85"/>
        <v>0</v>
      </c>
      <c r="O199" s="25">
        <f t="shared" si="86"/>
        <v>0</v>
      </c>
      <c r="P199" s="25">
        <f t="shared" si="86"/>
        <v>0</v>
      </c>
      <c r="Q199" s="25">
        <f t="shared" si="87"/>
        <v>0</v>
      </c>
      <c r="U199" s="1"/>
    </row>
    <row r="200" spans="1:21" s="13" customFormat="1">
      <c r="A200" s="21"/>
      <c r="B200" s="20" t="s">
        <v>5</v>
      </c>
      <c r="C200" s="19">
        <f t="shared" ref="C200:Q200" si="88">SUM(C192:C199)</f>
        <v>0</v>
      </c>
      <c r="D200" s="19">
        <f t="shared" si="88"/>
        <v>0</v>
      </c>
      <c r="E200" s="19">
        <f t="shared" si="88"/>
        <v>0</v>
      </c>
      <c r="F200" s="18">
        <f t="shared" si="88"/>
        <v>0</v>
      </c>
      <c r="G200" s="18">
        <f t="shared" si="88"/>
        <v>0</v>
      </c>
      <c r="H200" s="18">
        <f t="shared" si="88"/>
        <v>0</v>
      </c>
      <c r="I200" s="17">
        <f t="shared" si="88"/>
        <v>0</v>
      </c>
      <c r="J200" s="17">
        <f t="shared" si="88"/>
        <v>0</v>
      </c>
      <c r="K200" s="17">
        <f t="shared" si="88"/>
        <v>0</v>
      </c>
      <c r="L200" s="16">
        <f t="shared" si="88"/>
        <v>0</v>
      </c>
      <c r="M200" s="16">
        <f t="shared" si="88"/>
        <v>0</v>
      </c>
      <c r="N200" s="16">
        <f t="shared" si="88"/>
        <v>0</v>
      </c>
      <c r="O200" s="15">
        <f t="shared" si="88"/>
        <v>0</v>
      </c>
      <c r="P200" s="15">
        <f t="shared" si="88"/>
        <v>0</v>
      </c>
      <c r="Q200" s="15">
        <f t="shared" si="88"/>
        <v>0</v>
      </c>
      <c r="R200" s="14"/>
      <c r="S200" s="14"/>
      <c r="T200" s="14"/>
    </row>
    <row r="201" spans="1:21">
      <c r="A201" s="31"/>
      <c r="B201" s="48" t="s">
        <v>112</v>
      </c>
      <c r="C201" s="19"/>
      <c r="D201" s="19"/>
      <c r="E201" s="29"/>
      <c r="F201" s="28"/>
      <c r="G201" s="28"/>
      <c r="H201" s="28"/>
      <c r="I201" s="27"/>
      <c r="J201" s="27"/>
      <c r="K201" s="27"/>
      <c r="L201" s="26"/>
      <c r="M201" s="26"/>
      <c r="N201" s="26"/>
      <c r="O201" s="25"/>
      <c r="P201" s="25"/>
      <c r="Q201" s="25"/>
      <c r="U201" s="1"/>
    </row>
    <row r="202" spans="1:21">
      <c r="A202" s="31"/>
      <c r="B202" s="45" t="s">
        <v>110</v>
      </c>
      <c r="C202" s="29"/>
      <c r="D202" s="29"/>
      <c r="E202" s="29">
        <f>C202+D202</f>
        <v>0</v>
      </c>
      <c r="F202" s="28">
        <v>0</v>
      </c>
      <c r="G202" s="28">
        <v>0</v>
      </c>
      <c r="H202" s="28">
        <f>SUM(F202:G202)</f>
        <v>0</v>
      </c>
      <c r="I202" s="27"/>
      <c r="J202" s="27"/>
      <c r="K202" s="27">
        <f>SUM(I202:J202)</f>
        <v>0</v>
      </c>
      <c r="L202" s="26"/>
      <c r="M202" s="26"/>
      <c r="N202" s="26">
        <f>L202+M202</f>
        <v>0</v>
      </c>
      <c r="O202" s="25">
        <f>C202+F202+I202+L202</f>
        <v>0</v>
      </c>
      <c r="P202" s="25">
        <f>D202+G202+J202+M202</f>
        <v>0</v>
      </c>
      <c r="Q202" s="25">
        <f>SUM(O202:P202)</f>
        <v>0</v>
      </c>
      <c r="U202" s="1"/>
    </row>
    <row r="203" spans="1:21" s="13" customFormat="1">
      <c r="A203" s="21"/>
      <c r="B203" s="20" t="s">
        <v>5</v>
      </c>
      <c r="C203" s="19">
        <f t="shared" ref="C203:Q203" si="89">SUM(C202)</f>
        <v>0</v>
      </c>
      <c r="D203" s="19">
        <f t="shared" si="89"/>
        <v>0</v>
      </c>
      <c r="E203" s="19">
        <f t="shared" si="89"/>
        <v>0</v>
      </c>
      <c r="F203" s="18">
        <f t="shared" si="89"/>
        <v>0</v>
      </c>
      <c r="G203" s="18">
        <f t="shared" si="89"/>
        <v>0</v>
      </c>
      <c r="H203" s="18">
        <f t="shared" si="89"/>
        <v>0</v>
      </c>
      <c r="I203" s="17">
        <f t="shared" si="89"/>
        <v>0</v>
      </c>
      <c r="J203" s="17">
        <f t="shared" si="89"/>
        <v>0</v>
      </c>
      <c r="K203" s="17">
        <f t="shared" si="89"/>
        <v>0</v>
      </c>
      <c r="L203" s="16">
        <f t="shared" si="89"/>
        <v>0</v>
      </c>
      <c r="M203" s="16">
        <f t="shared" si="89"/>
        <v>0</v>
      </c>
      <c r="N203" s="16">
        <f t="shared" si="89"/>
        <v>0</v>
      </c>
      <c r="O203" s="15">
        <f t="shared" si="89"/>
        <v>0</v>
      </c>
      <c r="P203" s="15">
        <f t="shared" si="89"/>
        <v>0</v>
      </c>
      <c r="Q203" s="15">
        <f t="shared" si="89"/>
        <v>0</v>
      </c>
      <c r="R203" s="14"/>
      <c r="S203" s="14"/>
      <c r="T203" s="14"/>
    </row>
    <row r="204" spans="1:21">
      <c r="A204" s="31"/>
      <c r="B204" s="48" t="s">
        <v>111</v>
      </c>
      <c r="C204" s="29"/>
      <c r="D204" s="29"/>
      <c r="E204" s="29"/>
      <c r="F204" s="28"/>
      <c r="G204" s="28"/>
      <c r="H204" s="28"/>
      <c r="I204" s="27"/>
      <c r="J204" s="27"/>
      <c r="K204" s="27"/>
      <c r="L204" s="26"/>
      <c r="M204" s="26"/>
      <c r="N204" s="26"/>
      <c r="O204" s="25"/>
      <c r="P204" s="25"/>
      <c r="Q204" s="25"/>
      <c r="U204" s="1"/>
    </row>
    <row r="205" spans="1:21">
      <c r="A205" s="31"/>
      <c r="B205" s="45" t="s">
        <v>110</v>
      </c>
      <c r="C205" s="29"/>
      <c r="D205" s="29"/>
      <c r="E205" s="29">
        <f>C205+D205</f>
        <v>0</v>
      </c>
      <c r="F205" s="28">
        <v>0</v>
      </c>
      <c r="G205" s="28">
        <v>0</v>
      </c>
      <c r="H205" s="28">
        <f>SUM(F205:G205)</f>
        <v>0</v>
      </c>
      <c r="I205" s="27"/>
      <c r="J205" s="27"/>
      <c r="K205" s="27">
        <f>SUM(I205:J205)</f>
        <v>0</v>
      </c>
      <c r="L205" s="26"/>
      <c r="M205" s="26"/>
      <c r="N205" s="26">
        <f>L205+M205</f>
        <v>0</v>
      </c>
      <c r="O205" s="25">
        <f>C205+F205+I205+L205</f>
        <v>0</v>
      </c>
      <c r="P205" s="25">
        <f>D205+G205+J205+M205</f>
        <v>0</v>
      </c>
      <c r="Q205" s="25">
        <f>SUM(O205:P205)</f>
        <v>0</v>
      </c>
      <c r="U205" s="1"/>
    </row>
    <row r="206" spans="1:21" s="13" customFormat="1">
      <c r="A206" s="21"/>
      <c r="B206" s="20" t="s">
        <v>5</v>
      </c>
      <c r="C206" s="19">
        <f t="shared" ref="C206:Q206" si="90">SUM(C205)</f>
        <v>0</v>
      </c>
      <c r="D206" s="19">
        <f t="shared" si="90"/>
        <v>0</v>
      </c>
      <c r="E206" s="19">
        <f t="shared" si="90"/>
        <v>0</v>
      </c>
      <c r="F206" s="18">
        <f t="shared" si="90"/>
        <v>0</v>
      </c>
      <c r="G206" s="18">
        <f t="shared" si="90"/>
        <v>0</v>
      </c>
      <c r="H206" s="18">
        <f t="shared" si="90"/>
        <v>0</v>
      </c>
      <c r="I206" s="17">
        <f t="shared" si="90"/>
        <v>0</v>
      </c>
      <c r="J206" s="17">
        <f t="shared" si="90"/>
        <v>0</v>
      </c>
      <c r="K206" s="17">
        <f t="shared" si="90"/>
        <v>0</v>
      </c>
      <c r="L206" s="16">
        <f t="shared" si="90"/>
        <v>0</v>
      </c>
      <c r="M206" s="16">
        <f t="shared" si="90"/>
        <v>0</v>
      </c>
      <c r="N206" s="16">
        <f t="shared" si="90"/>
        <v>0</v>
      </c>
      <c r="O206" s="15">
        <f t="shared" si="90"/>
        <v>0</v>
      </c>
      <c r="P206" s="15">
        <f t="shared" si="90"/>
        <v>0</v>
      </c>
      <c r="Q206" s="15">
        <f t="shared" si="90"/>
        <v>0</v>
      </c>
      <c r="R206" s="14"/>
      <c r="S206" s="14"/>
      <c r="T206" s="14"/>
    </row>
    <row r="207" spans="1:21" s="13" customFormat="1">
      <c r="A207" s="21"/>
      <c r="B207" s="20" t="s">
        <v>109</v>
      </c>
      <c r="C207" s="19">
        <f t="shared" ref="C207:Q207" si="91">C172+C185+C190+C200+C206+C203</f>
        <v>0</v>
      </c>
      <c r="D207" s="19">
        <f t="shared" si="91"/>
        <v>0</v>
      </c>
      <c r="E207" s="19">
        <f t="shared" si="91"/>
        <v>0</v>
      </c>
      <c r="F207" s="18">
        <f t="shared" si="91"/>
        <v>0</v>
      </c>
      <c r="G207" s="18">
        <f t="shared" si="91"/>
        <v>0</v>
      </c>
      <c r="H207" s="18">
        <f t="shared" si="91"/>
        <v>0</v>
      </c>
      <c r="I207" s="17">
        <f t="shared" si="91"/>
        <v>0</v>
      </c>
      <c r="J207" s="17">
        <f t="shared" si="91"/>
        <v>0</v>
      </c>
      <c r="K207" s="17">
        <f t="shared" si="91"/>
        <v>0</v>
      </c>
      <c r="L207" s="16">
        <f t="shared" si="91"/>
        <v>0</v>
      </c>
      <c r="M207" s="16">
        <f t="shared" si="91"/>
        <v>0</v>
      </c>
      <c r="N207" s="16">
        <f t="shared" si="91"/>
        <v>0</v>
      </c>
      <c r="O207" s="15">
        <f t="shared" si="91"/>
        <v>0</v>
      </c>
      <c r="P207" s="15">
        <f t="shared" si="91"/>
        <v>0</v>
      </c>
      <c r="Q207" s="15">
        <f t="shared" si="91"/>
        <v>0</v>
      </c>
      <c r="R207" s="14"/>
      <c r="S207" s="14"/>
      <c r="T207" s="14"/>
    </row>
    <row r="208" spans="1:21">
      <c r="A208" s="31"/>
      <c r="B208" s="46" t="s">
        <v>16</v>
      </c>
      <c r="C208" s="43"/>
      <c r="D208" s="43"/>
      <c r="E208" s="29"/>
      <c r="F208" s="28"/>
      <c r="G208" s="28"/>
      <c r="H208" s="28"/>
      <c r="I208" s="27"/>
      <c r="J208" s="27"/>
      <c r="K208" s="27"/>
      <c r="L208" s="26"/>
      <c r="M208" s="26"/>
      <c r="N208" s="26"/>
      <c r="O208" s="25"/>
      <c r="P208" s="25"/>
      <c r="Q208" s="25"/>
      <c r="U208" s="1"/>
    </row>
    <row r="209" spans="1:21">
      <c r="A209" s="31"/>
      <c r="B209" s="32" t="s">
        <v>108</v>
      </c>
      <c r="C209" s="19"/>
      <c r="D209" s="19"/>
      <c r="E209" s="29"/>
      <c r="F209" s="28"/>
      <c r="G209" s="28"/>
      <c r="H209" s="28"/>
      <c r="I209" s="27"/>
      <c r="J209" s="27"/>
      <c r="K209" s="27"/>
      <c r="L209" s="26"/>
      <c r="M209" s="26"/>
      <c r="N209" s="26"/>
      <c r="O209" s="25"/>
      <c r="P209" s="25"/>
      <c r="Q209" s="25"/>
      <c r="U209" s="1"/>
    </row>
    <row r="210" spans="1:21" hidden="1">
      <c r="A210" s="31"/>
      <c r="B210" s="45" t="s">
        <v>96</v>
      </c>
      <c r="C210" s="29"/>
      <c r="D210" s="29"/>
      <c r="E210" s="29">
        <f t="shared" ref="E210:E225" si="92">C210+D210</f>
        <v>0</v>
      </c>
      <c r="F210" s="28">
        <v>0</v>
      </c>
      <c r="G210" s="28">
        <v>0</v>
      </c>
      <c r="H210" s="28">
        <f t="shared" ref="H210:H225" si="93">SUM(F210:G210)</f>
        <v>0</v>
      </c>
      <c r="I210" s="27">
        <v>0</v>
      </c>
      <c r="J210" s="27">
        <v>0</v>
      </c>
      <c r="K210" s="27">
        <f t="shared" ref="K210:K225" si="94">SUM(I210:J210)</f>
        <v>0</v>
      </c>
      <c r="L210" s="26">
        <v>0</v>
      </c>
      <c r="M210" s="26">
        <v>0</v>
      </c>
      <c r="N210" s="26">
        <f t="shared" ref="N210:N225" si="95">SUM(L210:M210)</f>
        <v>0</v>
      </c>
      <c r="O210" s="25">
        <v>0</v>
      </c>
      <c r="P210" s="25">
        <v>0</v>
      </c>
      <c r="Q210" s="25">
        <f t="shared" ref="Q210:Q225" si="96">SUM(O210:P210)</f>
        <v>0</v>
      </c>
      <c r="U210" s="1"/>
    </row>
    <row r="211" spans="1:21" hidden="1">
      <c r="A211" s="31"/>
      <c r="B211" s="47" t="s">
        <v>107</v>
      </c>
      <c r="C211" s="35"/>
      <c r="D211" s="35"/>
      <c r="E211" s="29">
        <f t="shared" si="92"/>
        <v>0</v>
      </c>
      <c r="F211" s="28">
        <v>0</v>
      </c>
      <c r="G211" s="28">
        <v>0</v>
      </c>
      <c r="H211" s="28">
        <f t="shared" si="93"/>
        <v>0</v>
      </c>
      <c r="I211" s="27">
        <v>0</v>
      </c>
      <c r="J211" s="27">
        <v>0</v>
      </c>
      <c r="K211" s="27">
        <f t="shared" si="94"/>
        <v>0</v>
      </c>
      <c r="L211" s="26">
        <v>0</v>
      </c>
      <c r="M211" s="26">
        <v>0</v>
      </c>
      <c r="N211" s="26">
        <f t="shared" si="95"/>
        <v>0</v>
      </c>
      <c r="O211" s="25">
        <v>0</v>
      </c>
      <c r="P211" s="25">
        <v>0</v>
      </c>
      <c r="Q211" s="25">
        <f t="shared" si="96"/>
        <v>0</v>
      </c>
      <c r="U211" s="1"/>
    </row>
    <row r="212" spans="1:21" hidden="1">
      <c r="A212" s="31"/>
      <c r="B212" s="47" t="s">
        <v>106</v>
      </c>
      <c r="C212" s="35"/>
      <c r="D212" s="35"/>
      <c r="E212" s="29">
        <f t="shared" si="92"/>
        <v>0</v>
      </c>
      <c r="F212" s="28">
        <v>0</v>
      </c>
      <c r="G212" s="28">
        <v>0</v>
      </c>
      <c r="H212" s="28">
        <f t="shared" si="93"/>
        <v>0</v>
      </c>
      <c r="I212" s="27">
        <v>0</v>
      </c>
      <c r="J212" s="27">
        <v>0</v>
      </c>
      <c r="K212" s="27">
        <f t="shared" si="94"/>
        <v>0</v>
      </c>
      <c r="L212" s="26">
        <v>0</v>
      </c>
      <c r="M212" s="26">
        <v>0</v>
      </c>
      <c r="N212" s="26">
        <f t="shared" si="95"/>
        <v>0</v>
      </c>
      <c r="O212" s="25">
        <v>0</v>
      </c>
      <c r="P212" s="25">
        <v>0</v>
      </c>
      <c r="Q212" s="25">
        <f t="shared" si="96"/>
        <v>0</v>
      </c>
      <c r="U212" s="1"/>
    </row>
    <row r="213" spans="1:21" hidden="1">
      <c r="A213" s="31"/>
      <c r="B213" s="47" t="s">
        <v>105</v>
      </c>
      <c r="C213" s="35"/>
      <c r="D213" s="35"/>
      <c r="E213" s="29">
        <f t="shared" si="92"/>
        <v>0</v>
      </c>
      <c r="F213" s="28">
        <v>0</v>
      </c>
      <c r="G213" s="28">
        <v>0</v>
      </c>
      <c r="H213" s="28">
        <f t="shared" si="93"/>
        <v>0</v>
      </c>
      <c r="I213" s="27">
        <v>0</v>
      </c>
      <c r="J213" s="27">
        <v>0</v>
      </c>
      <c r="K213" s="27">
        <f t="shared" si="94"/>
        <v>0</v>
      </c>
      <c r="L213" s="26">
        <v>0</v>
      </c>
      <c r="M213" s="26">
        <v>0</v>
      </c>
      <c r="N213" s="26">
        <f t="shared" si="95"/>
        <v>0</v>
      </c>
      <c r="O213" s="25">
        <v>0</v>
      </c>
      <c r="P213" s="25">
        <v>0</v>
      </c>
      <c r="Q213" s="25">
        <f t="shared" si="96"/>
        <v>0</v>
      </c>
      <c r="U213" s="1"/>
    </row>
    <row r="214" spans="1:21">
      <c r="A214" s="31"/>
      <c r="B214" s="45" t="s">
        <v>92</v>
      </c>
      <c r="C214" s="29"/>
      <c r="D214" s="29"/>
      <c r="E214" s="29">
        <f t="shared" si="92"/>
        <v>0</v>
      </c>
      <c r="F214" s="28">
        <v>0</v>
      </c>
      <c r="G214" s="28">
        <v>0</v>
      </c>
      <c r="H214" s="28">
        <f t="shared" si="93"/>
        <v>0</v>
      </c>
      <c r="I214" s="27"/>
      <c r="J214" s="27"/>
      <c r="K214" s="27">
        <f t="shared" si="94"/>
        <v>0</v>
      </c>
      <c r="L214" s="26"/>
      <c r="M214" s="26"/>
      <c r="N214" s="26">
        <f t="shared" si="95"/>
        <v>0</v>
      </c>
      <c r="O214" s="25">
        <f t="shared" ref="O214:O225" si="97">C214+F214+I214+L214</f>
        <v>0</v>
      </c>
      <c r="P214" s="25">
        <f t="shared" ref="P214:P225" si="98">D214+G214+J214+M214</f>
        <v>0</v>
      </c>
      <c r="Q214" s="25">
        <f t="shared" si="96"/>
        <v>0</v>
      </c>
      <c r="U214" s="1"/>
    </row>
    <row r="215" spans="1:21">
      <c r="A215" s="31"/>
      <c r="B215" s="45" t="s">
        <v>104</v>
      </c>
      <c r="C215" s="29"/>
      <c r="D215" s="29"/>
      <c r="E215" s="29">
        <f t="shared" si="92"/>
        <v>0</v>
      </c>
      <c r="F215" s="28">
        <v>0</v>
      </c>
      <c r="G215" s="28">
        <v>0</v>
      </c>
      <c r="H215" s="28">
        <f t="shared" si="93"/>
        <v>0</v>
      </c>
      <c r="I215" s="27"/>
      <c r="J215" s="27"/>
      <c r="K215" s="27">
        <f t="shared" si="94"/>
        <v>0</v>
      </c>
      <c r="L215" s="26"/>
      <c r="M215" s="26"/>
      <c r="N215" s="26">
        <f t="shared" si="95"/>
        <v>0</v>
      </c>
      <c r="O215" s="25">
        <f t="shared" si="97"/>
        <v>0</v>
      </c>
      <c r="P215" s="25">
        <f t="shared" si="98"/>
        <v>0</v>
      </c>
      <c r="Q215" s="25">
        <f t="shared" si="96"/>
        <v>0</v>
      </c>
      <c r="U215" s="1"/>
    </row>
    <row r="216" spans="1:21" hidden="1">
      <c r="A216" s="31"/>
      <c r="B216" s="47" t="s">
        <v>103</v>
      </c>
      <c r="C216" s="35"/>
      <c r="D216" s="35"/>
      <c r="E216" s="29">
        <f t="shared" si="92"/>
        <v>0</v>
      </c>
      <c r="F216" s="28">
        <v>0</v>
      </c>
      <c r="G216" s="28">
        <v>0</v>
      </c>
      <c r="H216" s="28">
        <f t="shared" si="93"/>
        <v>0</v>
      </c>
      <c r="I216" s="27"/>
      <c r="J216" s="27"/>
      <c r="K216" s="27">
        <f t="shared" si="94"/>
        <v>0</v>
      </c>
      <c r="L216" s="26"/>
      <c r="M216" s="26"/>
      <c r="N216" s="26">
        <f t="shared" si="95"/>
        <v>0</v>
      </c>
      <c r="O216" s="25">
        <f t="shared" si="97"/>
        <v>0</v>
      </c>
      <c r="P216" s="25">
        <f t="shared" si="98"/>
        <v>0</v>
      </c>
      <c r="Q216" s="25">
        <f t="shared" si="96"/>
        <v>0</v>
      </c>
      <c r="U216" s="1"/>
    </row>
    <row r="217" spans="1:21">
      <c r="A217" s="31"/>
      <c r="B217" s="45" t="s">
        <v>97</v>
      </c>
      <c r="C217" s="29"/>
      <c r="D217" s="29"/>
      <c r="E217" s="29">
        <f t="shared" si="92"/>
        <v>0</v>
      </c>
      <c r="F217" s="28">
        <v>0</v>
      </c>
      <c r="G217" s="28">
        <v>0</v>
      </c>
      <c r="H217" s="28">
        <f t="shared" si="93"/>
        <v>0</v>
      </c>
      <c r="I217" s="27"/>
      <c r="J217" s="27"/>
      <c r="K217" s="27">
        <f t="shared" si="94"/>
        <v>0</v>
      </c>
      <c r="L217" s="26"/>
      <c r="M217" s="26"/>
      <c r="N217" s="26">
        <f t="shared" si="95"/>
        <v>0</v>
      </c>
      <c r="O217" s="25">
        <f t="shared" si="97"/>
        <v>0</v>
      </c>
      <c r="P217" s="25">
        <f t="shared" si="98"/>
        <v>0</v>
      </c>
      <c r="Q217" s="25">
        <f t="shared" si="96"/>
        <v>0</v>
      </c>
      <c r="U217" s="1"/>
    </row>
    <row r="218" spans="1:21">
      <c r="A218" s="31"/>
      <c r="B218" s="45" t="s">
        <v>93</v>
      </c>
      <c r="C218" s="29"/>
      <c r="D218" s="29"/>
      <c r="E218" s="29">
        <f t="shared" si="92"/>
        <v>0</v>
      </c>
      <c r="F218" s="28">
        <v>0</v>
      </c>
      <c r="G218" s="28">
        <v>0</v>
      </c>
      <c r="H218" s="28">
        <f t="shared" si="93"/>
        <v>0</v>
      </c>
      <c r="I218" s="27"/>
      <c r="J218" s="27"/>
      <c r="K218" s="27">
        <f t="shared" si="94"/>
        <v>0</v>
      </c>
      <c r="L218" s="26"/>
      <c r="M218" s="26"/>
      <c r="N218" s="26">
        <f t="shared" si="95"/>
        <v>0</v>
      </c>
      <c r="O218" s="25">
        <f t="shared" si="97"/>
        <v>0</v>
      </c>
      <c r="P218" s="25">
        <f t="shared" si="98"/>
        <v>0</v>
      </c>
      <c r="Q218" s="25">
        <f t="shared" si="96"/>
        <v>0</v>
      </c>
      <c r="U218" s="1"/>
    </row>
    <row r="219" spans="1:21">
      <c r="A219" s="31"/>
      <c r="B219" s="45" t="s">
        <v>102</v>
      </c>
      <c r="C219" s="29"/>
      <c r="D219" s="29"/>
      <c r="E219" s="29">
        <f t="shared" si="92"/>
        <v>0</v>
      </c>
      <c r="F219" s="28">
        <v>0</v>
      </c>
      <c r="G219" s="28">
        <v>0</v>
      </c>
      <c r="H219" s="28">
        <f t="shared" si="93"/>
        <v>0</v>
      </c>
      <c r="I219" s="27"/>
      <c r="J219" s="27"/>
      <c r="K219" s="27">
        <f t="shared" si="94"/>
        <v>0</v>
      </c>
      <c r="L219" s="26"/>
      <c r="M219" s="26"/>
      <c r="N219" s="26">
        <f t="shared" si="95"/>
        <v>0</v>
      </c>
      <c r="O219" s="25">
        <f t="shared" si="97"/>
        <v>0</v>
      </c>
      <c r="P219" s="25">
        <f t="shared" si="98"/>
        <v>0</v>
      </c>
      <c r="Q219" s="25">
        <f t="shared" si="96"/>
        <v>0</v>
      </c>
      <c r="U219" s="1"/>
    </row>
    <row r="220" spans="1:21">
      <c r="A220" s="31"/>
      <c r="B220" s="45" t="s">
        <v>101</v>
      </c>
      <c r="C220" s="29"/>
      <c r="D220" s="29"/>
      <c r="E220" s="29">
        <f t="shared" si="92"/>
        <v>0</v>
      </c>
      <c r="F220" s="28">
        <v>0</v>
      </c>
      <c r="G220" s="28">
        <v>0</v>
      </c>
      <c r="H220" s="28">
        <f t="shared" si="93"/>
        <v>0</v>
      </c>
      <c r="I220" s="27"/>
      <c r="J220" s="27"/>
      <c r="K220" s="27">
        <f t="shared" si="94"/>
        <v>0</v>
      </c>
      <c r="L220" s="26"/>
      <c r="M220" s="26"/>
      <c r="N220" s="26">
        <f t="shared" si="95"/>
        <v>0</v>
      </c>
      <c r="O220" s="25">
        <f t="shared" si="97"/>
        <v>0</v>
      </c>
      <c r="P220" s="25">
        <f t="shared" si="98"/>
        <v>0</v>
      </c>
      <c r="Q220" s="25">
        <f t="shared" si="96"/>
        <v>0</v>
      </c>
      <c r="U220" s="1"/>
    </row>
    <row r="221" spans="1:21">
      <c r="A221" s="31"/>
      <c r="B221" s="45" t="s">
        <v>91</v>
      </c>
      <c r="C221" s="29"/>
      <c r="D221" s="29"/>
      <c r="E221" s="29">
        <f t="shared" si="92"/>
        <v>0</v>
      </c>
      <c r="F221" s="28">
        <v>0</v>
      </c>
      <c r="G221" s="28">
        <v>0</v>
      </c>
      <c r="H221" s="28">
        <f t="shared" si="93"/>
        <v>0</v>
      </c>
      <c r="I221" s="27"/>
      <c r="J221" s="27"/>
      <c r="K221" s="27">
        <f t="shared" si="94"/>
        <v>0</v>
      </c>
      <c r="L221" s="26"/>
      <c r="M221" s="26"/>
      <c r="N221" s="26">
        <f t="shared" si="95"/>
        <v>0</v>
      </c>
      <c r="O221" s="25">
        <f t="shared" si="97"/>
        <v>0</v>
      </c>
      <c r="P221" s="25">
        <f t="shared" si="98"/>
        <v>0</v>
      </c>
      <c r="Q221" s="25">
        <f t="shared" si="96"/>
        <v>0</v>
      </c>
      <c r="U221" s="1"/>
    </row>
    <row r="222" spans="1:21">
      <c r="A222" s="31"/>
      <c r="B222" s="45" t="s">
        <v>100</v>
      </c>
      <c r="C222" s="29"/>
      <c r="D222" s="29"/>
      <c r="E222" s="29">
        <f t="shared" si="92"/>
        <v>0</v>
      </c>
      <c r="F222" s="28">
        <v>0</v>
      </c>
      <c r="G222" s="28">
        <v>0</v>
      </c>
      <c r="H222" s="28">
        <f t="shared" si="93"/>
        <v>0</v>
      </c>
      <c r="I222" s="27"/>
      <c r="J222" s="27"/>
      <c r="K222" s="27">
        <f t="shared" si="94"/>
        <v>0</v>
      </c>
      <c r="L222" s="26"/>
      <c r="M222" s="26"/>
      <c r="N222" s="26">
        <f t="shared" si="95"/>
        <v>0</v>
      </c>
      <c r="O222" s="25">
        <f t="shared" si="97"/>
        <v>0</v>
      </c>
      <c r="P222" s="25">
        <f t="shared" si="98"/>
        <v>0</v>
      </c>
      <c r="Q222" s="25">
        <f t="shared" si="96"/>
        <v>0</v>
      </c>
      <c r="U222" s="1"/>
    </row>
    <row r="223" spans="1:21">
      <c r="A223" s="31"/>
      <c r="B223" s="45" t="s">
        <v>90</v>
      </c>
      <c r="C223" s="29"/>
      <c r="D223" s="29"/>
      <c r="E223" s="29">
        <f t="shared" si="92"/>
        <v>0</v>
      </c>
      <c r="F223" s="28">
        <v>0</v>
      </c>
      <c r="G223" s="28">
        <v>0</v>
      </c>
      <c r="H223" s="28">
        <f t="shared" si="93"/>
        <v>0</v>
      </c>
      <c r="I223" s="27"/>
      <c r="J223" s="27"/>
      <c r="K223" s="27">
        <f t="shared" si="94"/>
        <v>0</v>
      </c>
      <c r="L223" s="26"/>
      <c r="M223" s="26"/>
      <c r="N223" s="26">
        <f t="shared" si="95"/>
        <v>0</v>
      </c>
      <c r="O223" s="25">
        <f t="shared" si="97"/>
        <v>0</v>
      </c>
      <c r="P223" s="25">
        <f t="shared" si="98"/>
        <v>0</v>
      </c>
      <c r="Q223" s="25">
        <f t="shared" si="96"/>
        <v>0</v>
      </c>
      <c r="U223" s="1"/>
    </row>
    <row r="224" spans="1:21">
      <c r="A224" s="31"/>
      <c r="B224" s="45" t="s">
        <v>99</v>
      </c>
      <c r="C224" s="29"/>
      <c r="D224" s="29"/>
      <c r="E224" s="29">
        <f t="shared" si="92"/>
        <v>0</v>
      </c>
      <c r="F224" s="28">
        <v>0</v>
      </c>
      <c r="G224" s="28">
        <v>0</v>
      </c>
      <c r="H224" s="28">
        <f t="shared" si="93"/>
        <v>0</v>
      </c>
      <c r="I224" s="27"/>
      <c r="J224" s="27"/>
      <c r="K224" s="27">
        <f t="shared" si="94"/>
        <v>0</v>
      </c>
      <c r="L224" s="26"/>
      <c r="M224" s="26"/>
      <c r="N224" s="26">
        <f t="shared" si="95"/>
        <v>0</v>
      </c>
      <c r="O224" s="25">
        <f t="shared" si="97"/>
        <v>0</v>
      </c>
      <c r="P224" s="25">
        <f t="shared" si="98"/>
        <v>0</v>
      </c>
      <c r="Q224" s="25">
        <f t="shared" si="96"/>
        <v>0</v>
      </c>
      <c r="U224" s="1"/>
    </row>
    <row r="225" spans="1:21">
      <c r="A225" s="31"/>
      <c r="B225" s="45" t="s">
        <v>88</v>
      </c>
      <c r="C225" s="29"/>
      <c r="D225" s="29"/>
      <c r="E225" s="29">
        <f t="shared" si="92"/>
        <v>0</v>
      </c>
      <c r="F225" s="28">
        <v>0</v>
      </c>
      <c r="G225" s="28">
        <v>0</v>
      </c>
      <c r="H225" s="28">
        <f t="shared" si="93"/>
        <v>0</v>
      </c>
      <c r="I225" s="27"/>
      <c r="J225" s="27"/>
      <c r="K225" s="27">
        <f t="shared" si="94"/>
        <v>0</v>
      </c>
      <c r="L225" s="26"/>
      <c r="M225" s="26"/>
      <c r="N225" s="26">
        <f t="shared" si="95"/>
        <v>0</v>
      </c>
      <c r="O225" s="25">
        <f t="shared" si="97"/>
        <v>0</v>
      </c>
      <c r="P225" s="25">
        <f t="shared" si="98"/>
        <v>0</v>
      </c>
      <c r="Q225" s="25">
        <f t="shared" si="96"/>
        <v>0</v>
      </c>
      <c r="U225" s="1"/>
    </row>
    <row r="226" spans="1:21" s="13" customFormat="1">
      <c r="A226" s="21"/>
      <c r="B226" s="20" t="s">
        <v>5</v>
      </c>
      <c r="C226" s="19">
        <f t="shared" ref="C226:Q226" si="99">SUM(C214:C225)</f>
        <v>0</v>
      </c>
      <c r="D226" s="19">
        <f t="shared" si="99"/>
        <v>0</v>
      </c>
      <c r="E226" s="19">
        <f t="shared" si="99"/>
        <v>0</v>
      </c>
      <c r="F226" s="18">
        <f t="shared" si="99"/>
        <v>0</v>
      </c>
      <c r="G226" s="18">
        <f t="shared" si="99"/>
        <v>0</v>
      </c>
      <c r="H226" s="18">
        <f t="shared" si="99"/>
        <v>0</v>
      </c>
      <c r="I226" s="17">
        <f t="shared" si="99"/>
        <v>0</v>
      </c>
      <c r="J226" s="17">
        <f t="shared" si="99"/>
        <v>0</v>
      </c>
      <c r="K226" s="17">
        <f t="shared" si="99"/>
        <v>0</v>
      </c>
      <c r="L226" s="16">
        <f t="shared" si="99"/>
        <v>0</v>
      </c>
      <c r="M226" s="16">
        <f t="shared" si="99"/>
        <v>0</v>
      </c>
      <c r="N226" s="16">
        <f t="shared" si="99"/>
        <v>0</v>
      </c>
      <c r="O226" s="15">
        <f t="shared" si="99"/>
        <v>0</v>
      </c>
      <c r="P226" s="15">
        <f t="shared" si="99"/>
        <v>0</v>
      </c>
      <c r="Q226" s="15">
        <f t="shared" si="99"/>
        <v>0</v>
      </c>
      <c r="R226" s="14"/>
      <c r="S226" s="14"/>
      <c r="T226" s="14"/>
    </row>
    <row r="227" spans="1:21">
      <c r="A227" s="31"/>
      <c r="B227" s="32" t="s">
        <v>98</v>
      </c>
      <c r="C227" s="19"/>
      <c r="D227" s="19"/>
      <c r="E227" s="29"/>
      <c r="F227" s="28"/>
      <c r="G227" s="28"/>
      <c r="H227" s="28"/>
      <c r="I227" s="27"/>
      <c r="J227" s="27"/>
      <c r="K227" s="27"/>
      <c r="L227" s="26"/>
      <c r="M227" s="26"/>
      <c r="N227" s="26"/>
      <c r="O227" s="25"/>
      <c r="P227" s="25"/>
      <c r="Q227" s="25"/>
      <c r="U227" s="1"/>
    </row>
    <row r="228" spans="1:21">
      <c r="A228" s="31"/>
      <c r="B228" s="30" t="s">
        <v>97</v>
      </c>
      <c r="C228" s="29"/>
      <c r="D228" s="29"/>
      <c r="E228" s="29">
        <f t="shared" ref="E228:E235" si="100">C228+D228</f>
        <v>0</v>
      </c>
      <c r="F228" s="28">
        <v>0</v>
      </c>
      <c r="G228" s="28">
        <v>0</v>
      </c>
      <c r="H228" s="28">
        <f t="shared" ref="H228:H235" si="101">SUM(F228:G228)</f>
        <v>0</v>
      </c>
      <c r="I228" s="27"/>
      <c r="J228" s="27"/>
      <c r="K228" s="27">
        <f t="shared" ref="K228:K235" si="102">SUM(I228:J228)</f>
        <v>0</v>
      </c>
      <c r="L228" s="26"/>
      <c r="M228" s="26"/>
      <c r="N228" s="26">
        <f t="shared" ref="N228:N235" si="103">SUM(L228:M228)</f>
        <v>0</v>
      </c>
      <c r="O228" s="25">
        <f t="shared" ref="O228:P235" si="104">C228+F228+I228+L228</f>
        <v>0</v>
      </c>
      <c r="P228" s="25">
        <f t="shared" si="104"/>
        <v>0</v>
      </c>
      <c r="Q228" s="25">
        <f t="shared" ref="Q228:Q235" si="105">SUM(O228:P228)</f>
        <v>0</v>
      </c>
      <c r="U228" s="1"/>
    </row>
    <row r="229" spans="1:21" hidden="1">
      <c r="A229" s="31"/>
      <c r="B229" s="30" t="s">
        <v>96</v>
      </c>
      <c r="C229" s="29"/>
      <c r="D229" s="29"/>
      <c r="E229" s="29">
        <f t="shared" si="100"/>
        <v>0</v>
      </c>
      <c r="F229" s="28">
        <v>0</v>
      </c>
      <c r="G229" s="28">
        <v>0</v>
      </c>
      <c r="H229" s="28">
        <f t="shared" si="101"/>
        <v>0</v>
      </c>
      <c r="I229" s="27"/>
      <c r="J229" s="27"/>
      <c r="K229" s="27">
        <f t="shared" si="102"/>
        <v>0</v>
      </c>
      <c r="L229" s="26"/>
      <c r="M229" s="26"/>
      <c r="N229" s="26">
        <f t="shared" si="103"/>
        <v>0</v>
      </c>
      <c r="O229" s="25">
        <f t="shared" si="104"/>
        <v>0</v>
      </c>
      <c r="P229" s="25">
        <f t="shared" si="104"/>
        <v>0</v>
      </c>
      <c r="Q229" s="25">
        <f t="shared" si="105"/>
        <v>0</v>
      </c>
      <c r="U229" s="1"/>
    </row>
    <row r="230" spans="1:21">
      <c r="A230" s="31"/>
      <c r="B230" s="47" t="s">
        <v>95</v>
      </c>
      <c r="C230" s="35"/>
      <c r="D230" s="35"/>
      <c r="E230" s="29">
        <f t="shared" si="100"/>
        <v>0</v>
      </c>
      <c r="F230" s="28">
        <v>0</v>
      </c>
      <c r="G230" s="28">
        <v>0</v>
      </c>
      <c r="H230" s="28">
        <f t="shared" si="101"/>
        <v>0</v>
      </c>
      <c r="I230" s="27"/>
      <c r="J230" s="27"/>
      <c r="K230" s="27">
        <f t="shared" si="102"/>
        <v>0</v>
      </c>
      <c r="L230" s="26"/>
      <c r="M230" s="26"/>
      <c r="N230" s="26">
        <f t="shared" si="103"/>
        <v>0</v>
      </c>
      <c r="O230" s="25">
        <f t="shared" si="104"/>
        <v>0</v>
      </c>
      <c r="P230" s="25">
        <f t="shared" si="104"/>
        <v>0</v>
      </c>
      <c r="Q230" s="25">
        <f t="shared" si="105"/>
        <v>0</v>
      </c>
      <c r="U230" s="1"/>
    </row>
    <row r="231" spans="1:21">
      <c r="A231" s="31"/>
      <c r="B231" s="47" t="s">
        <v>94</v>
      </c>
      <c r="C231" s="35"/>
      <c r="D231" s="35"/>
      <c r="E231" s="29">
        <f t="shared" si="100"/>
        <v>0</v>
      </c>
      <c r="F231" s="28">
        <v>0</v>
      </c>
      <c r="G231" s="28">
        <v>0</v>
      </c>
      <c r="H231" s="28">
        <f t="shared" si="101"/>
        <v>0</v>
      </c>
      <c r="I231" s="27"/>
      <c r="J231" s="27"/>
      <c r="K231" s="27">
        <f t="shared" si="102"/>
        <v>0</v>
      </c>
      <c r="L231" s="26"/>
      <c r="M231" s="26"/>
      <c r="N231" s="26">
        <f t="shared" si="103"/>
        <v>0</v>
      </c>
      <c r="O231" s="25">
        <f t="shared" si="104"/>
        <v>0</v>
      </c>
      <c r="P231" s="25">
        <f t="shared" si="104"/>
        <v>0</v>
      </c>
      <c r="Q231" s="25">
        <f t="shared" si="105"/>
        <v>0</v>
      </c>
      <c r="U231" s="1"/>
    </row>
    <row r="232" spans="1:21">
      <c r="A232" s="31"/>
      <c r="B232" s="30" t="s">
        <v>93</v>
      </c>
      <c r="C232" s="29"/>
      <c r="D232" s="29"/>
      <c r="E232" s="29">
        <f t="shared" si="100"/>
        <v>0</v>
      </c>
      <c r="F232" s="28">
        <v>0</v>
      </c>
      <c r="G232" s="28">
        <v>0</v>
      </c>
      <c r="H232" s="28">
        <f t="shared" si="101"/>
        <v>0</v>
      </c>
      <c r="I232" s="27"/>
      <c r="J232" s="27"/>
      <c r="K232" s="27">
        <f t="shared" si="102"/>
        <v>0</v>
      </c>
      <c r="L232" s="26"/>
      <c r="M232" s="26"/>
      <c r="N232" s="26">
        <f t="shared" si="103"/>
        <v>0</v>
      </c>
      <c r="O232" s="25">
        <f t="shared" si="104"/>
        <v>0</v>
      </c>
      <c r="P232" s="25">
        <f t="shared" si="104"/>
        <v>0</v>
      </c>
      <c r="Q232" s="25">
        <f t="shared" si="105"/>
        <v>0</v>
      </c>
      <c r="U232" s="1"/>
    </row>
    <row r="233" spans="1:21" hidden="1">
      <c r="A233" s="31"/>
      <c r="B233" s="47" t="s">
        <v>92</v>
      </c>
      <c r="C233" s="35"/>
      <c r="D233" s="35"/>
      <c r="E233" s="29">
        <f t="shared" si="100"/>
        <v>0</v>
      </c>
      <c r="F233" s="28">
        <v>0</v>
      </c>
      <c r="G233" s="28">
        <v>0</v>
      </c>
      <c r="H233" s="28">
        <f t="shared" si="101"/>
        <v>0</v>
      </c>
      <c r="I233" s="27"/>
      <c r="J233" s="27"/>
      <c r="K233" s="27">
        <f t="shared" si="102"/>
        <v>0</v>
      </c>
      <c r="L233" s="26"/>
      <c r="M233" s="26"/>
      <c r="N233" s="26">
        <f t="shared" si="103"/>
        <v>0</v>
      </c>
      <c r="O233" s="25">
        <f t="shared" si="104"/>
        <v>0</v>
      </c>
      <c r="P233" s="25">
        <f t="shared" si="104"/>
        <v>0</v>
      </c>
      <c r="Q233" s="25">
        <f t="shared" si="105"/>
        <v>0</v>
      </c>
      <c r="U233" s="1"/>
    </row>
    <row r="234" spans="1:21">
      <c r="A234" s="31"/>
      <c r="B234" s="47" t="s">
        <v>91</v>
      </c>
      <c r="C234" s="35"/>
      <c r="D234" s="35"/>
      <c r="E234" s="29">
        <f t="shared" si="100"/>
        <v>0</v>
      </c>
      <c r="F234" s="28">
        <v>0</v>
      </c>
      <c r="G234" s="28">
        <v>0</v>
      </c>
      <c r="H234" s="28">
        <f t="shared" si="101"/>
        <v>0</v>
      </c>
      <c r="I234" s="27"/>
      <c r="J234" s="27"/>
      <c r="K234" s="27">
        <f t="shared" si="102"/>
        <v>0</v>
      </c>
      <c r="L234" s="26"/>
      <c r="M234" s="26"/>
      <c r="N234" s="26">
        <f t="shared" si="103"/>
        <v>0</v>
      </c>
      <c r="O234" s="25">
        <f t="shared" si="104"/>
        <v>0</v>
      </c>
      <c r="P234" s="25">
        <f t="shared" si="104"/>
        <v>0</v>
      </c>
      <c r="Q234" s="25">
        <f t="shared" si="105"/>
        <v>0</v>
      </c>
      <c r="U234" s="1"/>
    </row>
    <row r="235" spans="1:21">
      <c r="A235" s="31"/>
      <c r="B235" s="30" t="s">
        <v>90</v>
      </c>
      <c r="C235" s="29"/>
      <c r="D235" s="29"/>
      <c r="E235" s="29">
        <f t="shared" si="100"/>
        <v>0</v>
      </c>
      <c r="F235" s="28">
        <v>0</v>
      </c>
      <c r="G235" s="28">
        <v>0</v>
      </c>
      <c r="H235" s="28">
        <f t="shared" si="101"/>
        <v>0</v>
      </c>
      <c r="I235" s="27"/>
      <c r="J235" s="27"/>
      <c r="K235" s="27">
        <f t="shared" si="102"/>
        <v>0</v>
      </c>
      <c r="L235" s="26"/>
      <c r="M235" s="26"/>
      <c r="N235" s="26">
        <f t="shared" si="103"/>
        <v>0</v>
      </c>
      <c r="O235" s="25">
        <f t="shared" si="104"/>
        <v>0</v>
      </c>
      <c r="P235" s="25">
        <f t="shared" si="104"/>
        <v>0</v>
      </c>
      <c r="Q235" s="25">
        <f t="shared" si="105"/>
        <v>0</v>
      </c>
      <c r="U235" s="1"/>
    </row>
    <row r="236" spans="1:21" s="13" customFormat="1">
      <c r="A236" s="21"/>
      <c r="B236" s="20" t="s">
        <v>5</v>
      </c>
      <c r="C236" s="19">
        <f t="shared" ref="C236:Q236" si="106">SUM(C228:C235)</f>
        <v>0</v>
      </c>
      <c r="D236" s="19">
        <f t="shared" si="106"/>
        <v>0</v>
      </c>
      <c r="E236" s="19">
        <f t="shared" si="106"/>
        <v>0</v>
      </c>
      <c r="F236" s="18">
        <f t="shared" si="106"/>
        <v>0</v>
      </c>
      <c r="G236" s="18">
        <f t="shared" si="106"/>
        <v>0</v>
      </c>
      <c r="H236" s="18">
        <f t="shared" si="106"/>
        <v>0</v>
      </c>
      <c r="I236" s="17">
        <f t="shared" si="106"/>
        <v>0</v>
      </c>
      <c r="J236" s="17">
        <f t="shared" si="106"/>
        <v>0</v>
      </c>
      <c r="K236" s="17">
        <f t="shared" si="106"/>
        <v>0</v>
      </c>
      <c r="L236" s="16">
        <f t="shared" si="106"/>
        <v>0</v>
      </c>
      <c r="M236" s="16">
        <f t="shared" si="106"/>
        <v>0</v>
      </c>
      <c r="N236" s="16">
        <f t="shared" si="106"/>
        <v>0</v>
      </c>
      <c r="O236" s="15">
        <f t="shared" si="106"/>
        <v>0</v>
      </c>
      <c r="P236" s="15">
        <f t="shared" si="106"/>
        <v>0</v>
      </c>
      <c r="Q236" s="15">
        <f t="shared" si="106"/>
        <v>0</v>
      </c>
      <c r="R236" s="14"/>
      <c r="S236" s="14"/>
      <c r="T236" s="14"/>
    </row>
    <row r="237" spans="1:21" s="13" customFormat="1" hidden="1">
      <c r="A237" s="21"/>
      <c r="B237" s="32" t="s">
        <v>89</v>
      </c>
      <c r="C237" s="19"/>
      <c r="D237" s="19"/>
      <c r="E237" s="19"/>
      <c r="F237" s="18"/>
      <c r="G237" s="18"/>
      <c r="H237" s="18"/>
      <c r="I237" s="17"/>
      <c r="J237" s="17"/>
      <c r="K237" s="17"/>
      <c r="L237" s="16"/>
      <c r="M237" s="16"/>
      <c r="N237" s="16"/>
      <c r="O237" s="15"/>
      <c r="P237" s="15"/>
      <c r="Q237" s="15"/>
      <c r="R237" s="14"/>
      <c r="S237" s="14"/>
      <c r="T237" s="14"/>
    </row>
    <row r="238" spans="1:21" s="13" customFormat="1" hidden="1">
      <c r="A238" s="21"/>
      <c r="B238" s="32" t="s">
        <v>88</v>
      </c>
      <c r="C238" s="19"/>
      <c r="D238" s="19"/>
      <c r="E238" s="19"/>
      <c r="F238" s="18"/>
      <c r="G238" s="18"/>
      <c r="H238" s="18"/>
      <c r="I238" s="17"/>
      <c r="J238" s="17"/>
      <c r="K238" s="17"/>
      <c r="L238" s="16"/>
      <c r="M238" s="16"/>
      <c r="N238" s="16"/>
      <c r="O238" s="15"/>
      <c r="P238" s="15"/>
      <c r="Q238" s="15"/>
      <c r="R238" s="14"/>
      <c r="S238" s="14"/>
      <c r="T238" s="14"/>
    </row>
    <row r="239" spans="1:21" s="13" customFormat="1" hidden="1">
      <c r="A239" s="21"/>
      <c r="B239" s="20" t="s">
        <v>5</v>
      </c>
      <c r="C239" s="19"/>
      <c r="D239" s="19"/>
      <c r="E239" s="19"/>
      <c r="F239" s="18"/>
      <c r="G239" s="18"/>
      <c r="H239" s="18"/>
      <c r="I239" s="17"/>
      <c r="J239" s="17"/>
      <c r="K239" s="17"/>
      <c r="L239" s="16"/>
      <c r="M239" s="16"/>
      <c r="N239" s="16"/>
      <c r="O239" s="15"/>
      <c r="P239" s="15"/>
      <c r="Q239" s="15"/>
      <c r="R239" s="14"/>
      <c r="S239" s="14"/>
      <c r="T239" s="14"/>
    </row>
    <row r="240" spans="1:21" s="13" customFormat="1">
      <c r="A240" s="21"/>
      <c r="B240" s="20" t="s">
        <v>69</v>
      </c>
      <c r="C240" s="19">
        <f t="shared" ref="C240:Q240" si="107">C226+C236</f>
        <v>0</v>
      </c>
      <c r="D240" s="19">
        <f t="shared" si="107"/>
        <v>0</v>
      </c>
      <c r="E240" s="19">
        <f t="shared" si="107"/>
        <v>0</v>
      </c>
      <c r="F240" s="18">
        <f t="shared" si="107"/>
        <v>0</v>
      </c>
      <c r="G240" s="18">
        <f t="shared" si="107"/>
        <v>0</v>
      </c>
      <c r="H240" s="18">
        <f t="shared" si="107"/>
        <v>0</v>
      </c>
      <c r="I240" s="17">
        <f t="shared" si="107"/>
        <v>0</v>
      </c>
      <c r="J240" s="17">
        <f t="shared" si="107"/>
        <v>0</v>
      </c>
      <c r="K240" s="17">
        <f t="shared" si="107"/>
        <v>0</v>
      </c>
      <c r="L240" s="16">
        <f t="shared" si="107"/>
        <v>0</v>
      </c>
      <c r="M240" s="16">
        <f t="shared" si="107"/>
        <v>0</v>
      </c>
      <c r="N240" s="16">
        <f t="shared" si="107"/>
        <v>0</v>
      </c>
      <c r="O240" s="15">
        <f t="shared" si="107"/>
        <v>0</v>
      </c>
      <c r="P240" s="15">
        <f t="shared" si="107"/>
        <v>0</v>
      </c>
      <c r="Q240" s="15">
        <f t="shared" si="107"/>
        <v>0</v>
      </c>
      <c r="R240" s="14"/>
      <c r="S240" s="14"/>
      <c r="T240" s="14"/>
    </row>
    <row r="241" spans="1:21" s="13" customFormat="1">
      <c r="A241" s="21"/>
      <c r="B241" s="20" t="s">
        <v>3</v>
      </c>
      <c r="C241" s="19">
        <f t="shared" ref="C241:Q241" si="108">C207+C240</f>
        <v>0</v>
      </c>
      <c r="D241" s="19">
        <f t="shared" si="108"/>
        <v>0</v>
      </c>
      <c r="E241" s="19">
        <f t="shared" si="108"/>
        <v>0</v>
      </c>
      <c r="F241" s="18">
        <f t="shared" si="108"/>
        <v>0</v>
      </c>
      <c r="G241" s="18">
        <f t="shared" si="108"/>
        <v>0</v>
      </c>
      <c r="H241" s="18">
        <f t="shared" si="108"/>
        <v>0</v>
      </c>
      <c r="I241" s="17">
        <f t="shared" si="108"/>
        <v>0</v>
      </c>
      <c r="J241" s="17">
        <f t="shared" si="108"/>
        <v>0</v>
      </c>
      <c r="K241" s="17">
        <f t="shared" si="108"/>
        <v>0</v>
      </c>
      <c r="L241" s="16">
        <f t="shared" si="108"/>
        <v>0</v>
      </c>
      <c r="M241" s="16">
        <f t="shared" si="108"/>
        <v>0</v>
      </c>
      <c r="N241" s="16">
        <f t="shared" si="108"/>
        <v>0</v>
      </c>
      <c r="O241" s="15">
        <f t="shared" si="108"/>
        <v>0</v>
      </c>
      <c r="P241" s="15">
        <f t="shared" si="108"/>
        <v>0</v>
      </c>
      <c r="Q241" s="15">
        <f t="shared" si="108"/>
        <v>0</v>
      </c>
      <c r="R241" s="14"/>
      <c r="S241" s="14"/>
      <c r="T241" s="14"/>
    </row>
    <row r="242" spans="1:21">
      <c r="A242" s="21" t="s">
        <v>87</v>
      </c>
      <c r="B242" s="32"/>
      <c r="C242" s="19"/>
      <c r="D242" s="19"/>
      <c r="E242" s="29"/>
      <c r="F242" s="28"/>
      <c r="G242" s="28"/>
      <c r="H242" s="28"/>
      <c r="I242" s="27"/>
      <c r="J242" s="27"/>
      <c r="K242" s="27"/>
      <c r="L242" s="26"/>
      <c r="M242" s="26"/>
      <c r="N242" s="26"/>
      <c r="O242" s="25"/>
      <c r="P242" s="25"/>
      <c r="Q242" s="25"/>
      <c r="U242" s="1"/>
    </row>
    <row r="243" spans="1:21">
      <c r="A243" s="21"/>
      <c r="B243" s="44" t="s">
        <v>11</v>
      </c>
      <c r="C243" s="43"/>
      <c r="D243" s="43"/>
      <c r="E243" s="29"/>
      <c r="F243" s="28"/>
      <c r="G243" s="28"/>
      <c r="H243" s="28"/>
      <c r="I243" s="27"/>
      <c r="J243" s="27"/>
      <c r="K243" s="27"/>
      <c r="L243" s="26"/>
      <c r="M243" s="26"/>
      <c r="N243" s="26"/>
      <c r="O243" s="25"/>
      <c r="P243" s="25"/>
      <c r="Q243" s="25"/>
      <c r="U243" s="1"/>
    </row>
    <row r="244" spans="1:21">
      <c r="A244" s="31"/>
      <c r="B244" s="32" t="s">
        <v>86</v>
      </c>
      <c r="C244" s="19"/>
      <c r="D244" s="19"/>
      <c r="E244" s="29"/>
      <c r="F244" s="28"/>
      <c r="G244" s="28"/>
      <c r="H244" s="28"/>
      <c r="I244" s="27"/>
      <c r="J244" s="27"/>
      <c r="K244" s="27"/>
      <c r="L244" s="26"/>
      <c r="M244" s="26"/>
      <c r="N244" s="26"/>
      <c r="O244" s="25"/>
      <c r="P244" s="25"/>
      <c r="Q244" s="25"/>
      <c r="U244" s="1"/>
    </row>
    <row r="245" spans="1:21">
      <c r="A245" s="31"/>
      <c r="B245" s="30" t="s">
        <v>85</v>
      </c>
      <c r="C245" s="29"/>
      <c r="D245" s="29"/>
      <c r="E245" s="29">
        <f t="shared" ref="E245:E256" si="109">C245+D245</f>
        <v>0</v>
      </c>
      <c r="F245" s="28">
        <v>0</v>
      </c>
      <c r="G245" s="28">
        <v>0</v>
      </c>
      <c r="H245" s="28">
        <f t="shared" ref="H245:H256" si="110">SUM(F245:G245)</f>
        <v>0</v>
      </c>
      <c r="I245" s="27"/>
      <c r="J245" s="27"/>
      <c r="K245" s="27">
        <f t="shared" ref="K245:K256" si="111">SUM(I245:J245)</f>
        <v>0</v>
      </c>
      <c r="L245" s="26"/>
      <c r="M245" s="26"/>
      <c r="N245" s="26">
        <f t="shared" ref="N245:N256" si="112">SUM(L245:M245)</f>
        <v>0</v>
      </c>
      <c r="O245" s="25">
        <f t="shared" ref="O245:O256" si="113">C245+F245+I245+L245</f>
        <v>0</v>
      </c>
      <c r="P245" s="25">
        <f t="shared" ref="P245:P256" si="114">D245+G245+J245+M245</f>
        <v>0</v>
      </c>
      <c r="Q245" s="25">
        <f t="shared" ref="Q245:Q256" si="115">SUM(O245:P245)</f>
        <v>0</v>
      </c>
      <c r="U245" s="1"/>
    </row>
    <row r="246" spans="1:21">
      <c r="A246" s="31"/>
      <c r="B246" s="30" t="s">
        <v>77</v>
      </c>
      <c r="C246" s="29"/>
      <c r="D246" s="29"/>
      <c r="E246" s="29">
        <f t="shared" si="109"/>
        <v>0</v>
      </c>
      <c r="F246" s="28">
        <v>0</v>
      </c>
      <c r="G246" s="28">
        <v>0</v>
      </c>
      <c r="H246" s="28">
        <f t="shared" si="110"/>
        <v>0</v>
      </c>
      <c r="I246" s="27"/>
      <c r="J246" s="27"/>
      <c r="K246" s="27">
        <f t="shared" si="111"/>
        <v>0</v>
      </c>
      <c r="L246" s="26"/>
      <c r="M246" s="26"/>
      <c r="N246" s="26">
        <f t="shared" si="112"/>
        <v>0</v>
      </c>
      <c r="O246" s="25">
        <f t="shared" si="113"/>
        <v>0</v>
      </c>
      <c r="P246" s="25">
        <f t="shared" si="114"/>
        <v>0</v>
      </c>
      <c r="Q246" s="25">
        <f t="shared" si="115"/>
        <v>0</v>
      </c>
      <c r="U246" s="1"/>
    </row>
    <row r="247" spans="1:21">
      <c r="A247" s="31"/>
      <c r="B247" s="30" t="s">
        <v>76</v>
      </c>
      <c r="C247" s="29"/>
      <c r="D247" s="29"/>
      <c r="E247" s="29">
        <f t="shared" si="109"/>
        <v>0</v>
      </c>
      <c r="F247" s="28">
        <v>0</v>
      </c>
      <c r="G247" s="28">
        <v>0</v>
      </c>
      <c r="H247" s="28">
        <f t="shared" si="110"/>
        <v>0</v>
      </c>
      <c r="I247" s="27"/>
      <c r="J247" s="27"/>
      <c r="K247" s="27">
        <f t="shared" si="111"/>
        <v>0</v>
      </c>
      <c r="L247" s="26"/>
      <c r="M247" s="26"/>
      <c r="N247" s="26">
        <f t="shared" si="112"/>
        <v>0</v>
      </c>
      <c r="O247" s="25">
        <f t="shared" si="113"/>
        <v>0</v>
      </c>
      <c r="P247" s="25">
        <f t="shared" si="114"/>
        <v>0</v>
      </c>
      <c r="Q247" s="25">
        <f t="shared" si="115"/>
        <v>0</v>
      </c>
      <c r="U247" s="1"/>
    </row>
    <row r="248" spans="1:21">
      <c r="A248" s="31"/>
      <c r="B248" s="30" t="s">
        <v>84</v>
      </c>
      <c r="C248" s="29"/>
      <c r="D248" s="29"/>
      <c r="E248" s="29">
        <f t="shared" si="109"/>
        <v>0</v>
      </c>
      <c r="F248" s="28">
        <v>0</v>
      </c>
      <c r="G248" s="28">
        <v>0</v>
      </c>
      <c r="H248" s="28">
        <f t="shared" si="110"/>
        <v>0</v>
      </c>
      <c r="I248" s="27"/>
      <c r="J248" s="27"/>
      <c r="K248" s="27">
        <f t="shared" si="111"/>
        <v>0</v>
      </c>
      <c r="L248" s="26"/>
      <c r="M248" s="26"/>
      <c r="N248" s="26">
        <f t="shared" si="112"/>
        <v>0</v>
      </c>
      <c r="O248" s="25">
        <f t="shared" si="113"/>
        <v>0</v>
      </c>
      <c r="P248" s="25">
        <f t="shared" si="114"/>
        <v>0</v>
      </c>
      <c r="Q248" s="25">
        <f t="shared" si="115"/>
        <v>0</v>
      </c>
      <c r="U248" s="1"/>
    </row>
    <row r="249" spans="1:21">
      <c r="A249" s="31"/>
      <c r="B249" s="30" t="s">
        <v>83</v>
      </c>
      <c r="C249" s="29"/>
      <c r="D249" s="29"/>
      <c r="E249" s="29">
        <f t="shared" si="109"/>
        <v>0</v>
      </c>
      <c r="F249" s="28">
        <v>0</v>
      </c>
      <c r="G249" s="28">
        <v>0</v>
      </c>
      <c r="H249" s="28">
        <f t="shared" si="110"/>
        <v>0</v>
      </c>
      <c r="I249" s="27"/>
      <c r="J249" s="27"/>
      <c r="K249" s="27">
        <f t="shared" si="111"/>
        <v>0</v>
      </c>
      <c r="L249" s="26"/>
      <c r="M249" s="26"/>
      <c r="N249" s="26">
        <f t="shared" si="112"/>
        <v>0</v>
      </c>
      <c r="O249" s="25">
        <f t="shared" si="113"/>
        <v>0</v>
      </c>
      <c r="P249" s="25">
        <f t="shared" si="114"/>
        <v>0</v>
      </c>
      <c r="Q249" s="25">
        <f t="shared" si="115"/>
        <v>0</v>
      </c>
      <c r="U249" s="1"/>
    </row>
    <row r="250" spans="1:21">
      <c r="A250" s="31"/>
      <c r="B250" s="47" t="s">
        <v>74</v>
      </c>
      <c r="C250" s="35"/>
      <c r="D250" s="35"/>
      <c r="E250" s="29">
        <f t="shared" si="109"/>
        <v>0</v>
      </c>
      <c r="F250" s="28">
        <v>0</v>
      </c>
      <c r="G250" s="28">
        <v>0</v>
      </c>
      <c r="H250" s="28">
        <f t="shared" si="110"/>
        <v>0</v>
      </c>
      <c r="I250" s="27"/>
      <c r="J250" s="27"/>
      <c r="K250" s="27">
        <f t="shared" si="111"/>
        <v>0</v>
      </c>
      <c r="L250" s="26"/>
      <c r="M250" s="26"/>
      <c r="N250" s="26">
        <f t="shared" si="112"/>
        <v>0</v>
      </c>
      <c r="O250" s="25">
        <f t="shared" si="113"/>
        <v>0</v>
      </c>
      <c r="P250" s="25">
        <f t="shared" si="114"/>
        <v>0</v>
      </c>
      <c r="Q250" s="25">
        <f t="shared" si="115"/>
        <v>0</v>
      </c>
      <c r="U250" s="1"/>
    </row>
    <row r="251" spans="1:21">
      <c r="A251" s="31"/>
      <c r="B251" s="30" t="s">
        <v>75</v>
      </c>
      <c r="C251" s="29"/>
      <c r="D251" s="29"/>
      <c r="E251" s="29">
        <f t="shared" si="109"/>
        <v>0</v>
      </c>
      <c r="F251" s="28">
        <v>0</v>
      </c>
      <c r="G251" s="28">
        <v>0</v>
      </c>
      <c r="H251" s="28">
        <f t="shared" si="110"/>
        <v>0</v>
      </c>
      <c r="I251" s="27"/>
      <c r="J251" s="27"/>
      <c r="K251" s="27">
        <f t="shared" si="111"/>
        <v>0</v>
      </c>
      <c r="L251" s="26"/>
      <c r="M251" s="26"/>
      <c r="N251" s="26">
        <f t="shared" si="112"/>
        <v>0</v>
      </c>
      <c r="O251" s="25">
        <f t="shared" si="113"/>
        <v>0</v>
      </c>
      <c r="P251" s="25">
        <f t="shared" si="114"/>
        <v>0</v>
      </c>
      <c r="Q251" s="25">
        <f t="shared" si="115"/>
        <v>0</v>
      </c>
      <c r="U251" s="1"/>
    </row>
    <row r="252" spans="1:21">
      <c r="A252" s="31"/>
      <c r="B252" s="30" t="s">
        <v>82</v>
      </c>
      <c r="C252" s="29"/>
      <c r="D252" s="29"/>
      <c r="E252" s="29">
        <f t="shared" si="109"/>
        <v>0</v>
      </c>
      <c r="F252" s="28">
        <v>0</v>
      </c>
      <c r="G252" s="28">
        <v>0</v>
      </c>
      <c r="H252" s="28">
        <f t="shared" si="110"/>
        <v>0</v>
      </c>
      <c r="I252" s="27"/>
      <c r="J252" s="27"/>
      <c r="K252" s="27">
        <f t="shared" si="111"/>
        <v>0</v>
      </c>
      <c r="L252" s="26"/>
      <c r="M252" s="26"/>
      <c r="N252" s="26">
        <f t="shared" si="112"/>
        <v>0</v>
      </c>
      <c r="O252" s="25">
        <f t="shared" si="113"/>
        <v>0</v>
      </c>
      <c r="P252" s="25">
        <f t="shared" si="114"/>
        <v>0</v>
      </c>
      <c r="Q252" s="25">
        <f t="shared" si="115"/>
        <v>0</v>
      </c>
      <c r="U252" s="1"/>
    </row>
    <row r="253" spans="1:21">
      <c r="A253" s="31"/>
      <c r="B253" s="30" t="s">
        <v>73</v>
      </c>
      <c r="C253" s="29"/>
      <c r="D253" s="29"/>
      <c r="E253" s="29">
        <f t="shared" si="109"/>
        <v>0</v>
      </c>
      <c r="F253" s="28">
        <v>0</v>
      </c>
      <c r="G253" s="28">
        <v>0</v>
      </c>
      <c r="H253" s="28">
        <f t="shared" si="110"/>
        <v>0</v>
      </c>
      <c r="I253" s="27"/>
      <c r="J253" s="27"/>
      <c r="K253" s="27">
        <f t="shared" si="111"/>
        <v>0</v>
      </c>
      <c r="L253" s="26"/>
      <c r="M253" s="26"/>
      <c r="N253" s="26">
        <f t="shared" si="112"/>
        <v>0</v>
      </c>
      <c r="O253" s="25">
        <f t="shared" si="113"/>
        <v>0</v>
      </c>
      <c r="P253" s="25">
        <f t="shared" si="114"/>
        <v>0</v>
      </c>
      <c r="Q253" s="25">
        <f t="shared" si="115"/>
        <v>0</v>
      </c>
      <c r="U253" s="1"/>
    </row>
    <row r="254" spans="1:21">
      <c r="A254" s="31"/>
      <c r="B254" s="30" t="s">
        <v>81</v>
      </c>
      <c r="C254" s="29"/>
      <c r="D254" s="29"/>
      <c r="E254" s="29">
        <f t="shared" si="109"/>
        <v>0</v>
      </c>
      <c r="F254" s="28">
        <v>0</v>
      </c>
      <c r="G254" s="28">
        <v>0</v>
      </c>
      <c r="H254" s="28">
        <f t="shared" si="110"/>
        <v>0</v>
      </c>
      <c r="I254" s="27"/>
      <c r="J254" s="27"/>
      <c r="K254" s="27">
        <f t="shared" si="111"/>
        <v>0</v>
      </c>
      <c r="L254" s="26"/>
      <c r="M254" s="26"/>
      <c r="N254" s="26">
        <f t="shared" si="112"/>
        <v>0</v>
      </c>
      <c r="O254" s="25">
        <f t="shared" si="113"/>
        <v>0</v>
      </c>
      <c r="P254" s="25">
        <f t="shared" si="114"/>
        <v>0</v>
      </c>
      <c r="Q254" s="25">
        <f t="shared" si="115"/>
        <v>0</v>
      </c>
      <c r="U254" s="1"/>
    </row>
    <row r="255" spans="1:21">
      <c r="A255" s="31"/>
      <c r="B255" s="30" t="s">
        <v>80</v>
      </c>
      <c r="C255" s="29"/>
      <c r="D255" s="29"/>
      <c r="E255" s="29">
        <f t="shared" si="109"/>
        <v>0</v>
      </c>
      <c r="F255" s="28">
        <v>0</v>
      </c>
      <c r="G255" s="28">
        <v>0</v>
      </c>
      <c r="H255" s="28">
        <f t="shared" si="110"/>
        <v>0</v>
      </c>
      <c r="I255" s="27"/>
      <c r="J255" s="27"/>
      <c r="K255" s="27">
        <f t="shared" si="111"/>
        <v>0</v>
      </c>
      <c r="L255" s="26"/>
      <c r="M255" s="26"/>
      <c r="N255" s="26">
        <f t="shared" si="112"/>
        <v>0</v>
      </c>
      <c r="O255" s="25">
        <f t="shared" si="113"/>
        <v>0</v>
      </c>
      <c r="P255" s="25">
        <f t="shared" si="114"/>
        <v>0</v>
      </c>
      <c r="Q255" s="25">
        <f t="shared" si="115"/>
        <v>0</v>
      </c>
      <c r="U255" s="1"/>
    </row>
    <row r="256" spans="1:21">
      <c r="A256" s="31"/>
      <c r="B256" s="30" t="s">
        <v>79</v>
      </c>
      <c r="C256" s="29"/>
      <c r="D256" s="29"/>
      <c r="E256" s="29">
        <f t="shared" si="109"/>
        <v>0</v>
      </c>
      <c r="F256" s="28">
        <v>0</v>
      </c>
      <c r="G256" s="28">
        <v>0</v>
      </c>
      <c r="H256" s="28">
        <f t="shared" si="110"/>
        <v>0</v>
      </c>
      <c r="I256" s="27"/>
      <c r="J256" s="27"/>
      <c r="K256" s="27">
        <f t="shared" si="111"/>
        <v>0</v>
      </c>
      <c r="L256" s="26"/>
      <c r="M256" s="26"/>
      <c r="N256" s="26">
        <f t="shared" si="112"/>
        <v>0</v>
      </c>
      <c r="O256" s="25">
        <f t="shared" si="113"/>
        <v>0</v>
      </c>
      <c r="P256" s="25">
        <f t="shared" si="114"/>
        <v>0</v>
      </c>
      <c r="Q256" s="25">
        <f t="shared" si="115"/>
        <v>0</v>
      </c>
      <c r="U256" s="1"/>
    </row>
    <row r="257" spans="1:21" s="13" customFormat="1">
      <c r="A257" s="21"/>
      <c r="B257" s="20" t="s">
        <v>5</v>
      </c>
      <c r="C257" s="19">
        <f t="shared" ref="C257:Q257" si="116">SUM(C245:C256)</f>
        <v>0</v>
      </c>
      <c r="D257" s="19">
        <f t="shared" si="116"/>
        <v>0</v>
      </c>
      <c r="E257" s="19">
        <f t="shared" si="116"/>
        <v>0</v>
      </c>
      <c r="F257" s="18">
        <f t="shared" si="116"/>
        <v>0</v>
      </c>
      <c r="G257" s="18">
        <f t="shared" si="116"/>
        <v>0</v>
      </c>
      <c r="H257" s="18">
        <f t="shared" si="116"/>
        <v>0</v>
      </c>
      <c r="I257" s="17">
        <f t="shared" si="116"/>
        <v>0</v>
      </c>
      <c r="J257" s="17">
        <f t="shared" si="116"/>
        <v>0</v>
      </c>
      <c r="K257" s="17">
        <f t="shared" si="116"/>
        <v>0</v>
      </c>
      <c r="L257" s="16">
        <f t="shared" si="116"/>
        <v>0</v>
      </c>
      <c r="M257" s="16">
        <f t="shared" si="116"/>
        <v>0</v>
      </c>
      <c r="N257" s="16">
        <f t="shared" si="116"/>
        <v>0</v>
      </c>
      <c r="O257" s="15">
        <f t="shared" si="116"/>
        <v>0</v>
      </c>
      <c r="P257" s="15">
        <f t="shared" si="116"/>
        <v>0</v>
      </c>
      <c r="Q257" s="15">
        <f t="shared" si="116"/>
        <v>0</v>
      </c>
      <c r="R257" s="14"/>
      <c r="S257" s="14"/>
      <c r="T257" s="14"/>
    </row>
    <row r="258" spans="1:21">
      <c r="A258" s="24"/>
      <c r="B258" s="38" t="s">
        <v>78</v>
      </c>
      <c r="C258" s="22"/>
      <c r="D258" s="22"/>
      <c r="E258" s="29"/>
      <c r="F258" s="28"/>
      <c r="G258" s="28"/>
      <c r="H258" s="28"/>
      <c r="I258" s="27"/>
      <c r="J258" s="27"/>
      <c r="K258" s="27"/>
      <c r="L258" s="26"/>
      <c r="M258" s="26"/>
      <c r="N258" s="26"/>
      <c r="O258" s="25"/>
      <c r="P258" s="25"/>
      <c r="Q258" s="25"/>
      <c r="U258" s="1"/>
    </row>
    <row r="259" spans="1:21">
      <c r="A259" s="24"/>
      <c r="B259" s="30" t="s">
        <v>77</v>
      </c>
      <c r="C259" s="29"/>
      <c r="D259" s="29"/>
      <c r="E259" s="29">
        <f>C259+D259</f>
        <v>0</v>
      </c>
      <c r="F259" s="28">
        <v>0</v>
      </c>
      <c r="G259" s="28">
        <v>0</v>
      </c>
      <c r="H259" s="28">
        <f>SUM(F259:G259)</f>
        <v>0</v>
      </c>
      <c r="I259" s="27"/>
      <c r="J259" s="27"/>
      <c r="K259" s="27">
        <f>SUM(I259:J259)</f>
        <v>0</v>
      </c>
      <c r="L259" s="26"/>
      <c r="M259" s="26"/>
      <c r="N259" s="26">
        <f>SUM(L259:M259)</f>
        <v>0</v>
      </c>
      <c r="O259" s="25">
        <f t="shared" ref="O259:P263" si="117">C259+F259+I259+L259</f>
        <v>0</v>
      </c>
      <c r="P259" s="25">
        <f t="shared" si="117"/>
        <v>0</v>
      </c>
      <c r="Q259" s="25">
        <f>SUM(O259:P259)</f>
        <v>0</v>
      </c>
      <c r="U259" s="1"/>
    </row>
    <row r="260" spans="1:21">
      <c r="A260" s="37"/>
      <c r="B260" s="47" t="s">
        <v>76</v>
      </c>
      <c r="C260" s="35"/>
      <c r="D260" s="35"/>
      <c r="E260" s="29">
        <f>C260+D260</f>
        <v>0</v>
      </c>
      <c r="F260" s="28">
        <v>0</v>
      </c>
      <c r="G260" s="28">
        <v>0</v>
      </c>
      <c r="H260" s="28">
        <f>SUM(F260:G260)</f>
        <v>0</v>
      </c>
      <c r="I260" s="27"/>
      <c r="J260" s="27"/>
      <c r="K260" s="27">
        <f>SUM(I260:J260)</f>
        <v>0</v>
      </c>
      <c r="L260" s="26"/>
      <c r="M260" s="26"/>
      <c r="N260" s="26">
        <f>SUM(L260:M260)</f>
        <v>0</v>
      </c>
      <c r="O260" s="25">
        <f t="shared" si="117"/>
        <v>0</v>
      </c>
      <c r="P260" s="25">
        <f t="shared" si="117"/>
        <v>0</v>
      </c>
      <c r="Q260" s="25">
        <f>SUM(O260:P260)</f>
        <v>0</v>
      </c>
      <c r="U260" s="1"/>
    </row>
    <row r="261" spans="1:21" hidden="1">
      <c r="A261" s="31"/>
      <c r="B261" s="30" t="s">
        <v>75</v>
      </c>
      <c r="C261" s="29"/>
      <c r="D261" s="29"/>
      <c r="E261" s="29">
        <f>C261+D261</f>
        <v>0</v>
      </c>
      <c r="F261" s="28">
        <v>0</v>
      </c>
      <c r="G261" s="28">
        <v>0</v>
      </c>
      <c r="H261" s="28">
        <f>SUM(F261:G261)</f>
        <v>0</v>
      </c>
      <c r="I261" s="27"/>
      <c r="J261" s="27"/>
      <c r="K261" s="27">
        <f>SUM(I261:J261)</f>
        <v>0</v>
      </c>
      <c r="L261" s="26"/>
      <c r="M261" s="26"/>
      <c r="N261" s="26">
        <f>SUM(L261:M261)</f>
        <v>0</v>
      </c>
      <c r="O261" s="25">
        <f t="shared" si="117"/>
        <v>0</v>
      </c>
      <c r="P261" s="25">
        <f t="shared" si="117"/>
        <v>0</v>
      </c>
      <c r="Q261" s="25">
        <f>SUM(O261:P261)</f>
        <v>0</v>
      </c>
      <c r="U261" s="1"/>
    </row>
    <row r="262" spans="1:21">
      <c r="A262" s="31"/>
      <c r="B262" s="47" t="s">
        <v>74</v>
      </c>
      <c r="C262" s="35"/>
      <c r="D262" s="35"/>
      <c r="E262" s="29">
        <f>C262+D262</f>
        <v>0</v>
      </c>
      <c r="F262" s="28">
        <v>0</v>
      </c>
      <c r="G262" s="28">
        <v>0</v>
      </c>
      <c r="H262" s="28">
        <f>SUM(F262:G262)</f>
        <v>0</v>
      </c>
      <c r="I262" s="27"/>
      <c r="J262" s="27"/>
      <c r="K262" s="27">
        <f>SUM(I262:J262)</f>
        <v>0</v>
      </c>
      <c r="L262" s="26"/>
      <c r="M262" s="26"/>
      <c r="N262" s="26">
        <f>SUM(L262:M262)</f>
        <v>0</v>
      </c>
      <c r="O262" s="25">
        <f t="shared" si="117"/>
        <v>0</v>
      </c>
      <c r="P262" s="25">
        <f t="shared" si="117"/>
        <v>0</v>
      </c>
      <c r="Q262" s="25">
        <f>SUM(O262:P262)</f>
        <v>0</v>
      </c>
      <c r="U262" s="1"/>
    </row>
    <row r="263" spans="1:21">
      <c r="A263" s="31"/>
      <c r="B263" s="30" t="s">
        <v>73</v>
      </c>
      <c r="C263" s="29"/>
      <c r="D263" s="29"/>
      <c r="E263" s="29">
        <f>C263+D263</f>
        <v>0</v>
      </c>
      <c r="F263" s="28">
        <v>0</v>
      </c>
      <c r="G263" s="28">
        <v>0</v>
      </c>
      <c r="H263" s="28">
        <f>SUM(F263:G263)</f>
        <v>0</v>
      </c>
      <c r="I263" s="27"/>
      <c r="J263" s="27"/>
      <c r="K263" s="27">
        <f>SUM(I263:J263)</f>
        <v>0</v>
      </c>
      <c r="L263" s="26"/>
      <c r="M263" s="26"/>
      <c r="N263" s="26">
        <f>SUM(L263:M263)</f>
        <v>0</v>
      </c>
      <c r="O263" s="25">
        <f t="shared" si="117"/>
        <v>0</v>
      </c>
      <c r="P263" s="25">
        <f t="shared" si="117"/>
        <v>0</v>
      </c>
      <c r="Q263" s="25">
        <f>SUM(O263:P263)</f>
        <v>0</v>
      </c>
      <c r="U263" s="1"/>
    </row>
    <row r="264" spans="1:21" s="13" customFormat="1">
      <c r="A264" s="21"/>
      <c r="B264" s="20" t="s">
        <v>5</v>
      </c>
      <c r="C264" s="19">
        <f t="shared" ref="C264:Q264" si="118">SUM(C259:C263)</f>
        <v>0</v>
      </c>
      <c r="D264" s="19">
        <f t="shared" si="118"/>
        <v>0</v>
      </c>
      <c r="E264" s="19">
        <f t="shared" si="118"/>
        <v>0</v>
      </c>
      <c r="F264" s="18">
        <f t="shared" si="118"/>
        <v>0</v>
      </c>
      <c r="G264" s="18">
        <f t="shared" si="118"/>
        <v>0</v>
      </c>
      <c r="H264" s="18">
        <f t="shared" si="118"/>
        <v>0</v>
      </c>
      <c r="I264" s="17">
        <f t="shared" si="118"/>
        <v>0</v>
      </c>
      <c r="J264" s="17">
        <f t="shared" si="118"/>
        <v>0</v>
      </c>
      <c r="K264" s="17">
        <f t="shared" si="118"/>
        <v>0</v>
      </c>
      <c r="L264" s="16">
        <f t="shared" si="118"/>
        <v>0</v>
      </c>
      <c r="M264" s="16">
        <f t="shared" si="118"/>
        <v>0</v>
      </c>
      <c r="N264" s="16">
        <f t="shared" si="118"/>
        <v>0</v>
      </c>
      <c r="O264" s="15">
        <f t="shared" si="118"/>
        <v>0</v>
      </c>
      <c r="P264" s="15">
        <f t="shared" si="118"/>
        <v>0</v>
      </c>
      <c r="Q264" s="15">
        <f t="shared" si="118"/>
        <v>0</v>
      </c>
      <c r="R264" s="14"/>
      <c r="S264" s="14"/>
      <c r="T264" s="14"/>
    </row>
    <row r="265" spans="1:21">
      <c r="A265" s="31"/>
      <c r="B265" s="32" t="s">
        <v>54</v>
      </c>
      <c r="C265" s="19"/>
      <c r="D265" s="19"/>
      <c r="E265" s="29"/>
      <c r="F265" s="28"/>
      <c r="G265" s="28"/>
      <c r="H265" s="28"/>
      <c r="I265" s="27"/>
      <c r="J265" s="27"/>
      <c r="K265" s="27"/>
      <c r="L265" s="26"/>
      <c r="M265" s="26"/>
      <c r="N265" s="26"/>
      <c r="O265" s="25"/>
      <c r="P265" s="25"/>
      <c r="Q265" s="25"/>
      <c r="U265" s="1"/>
    </row>
    <row r="266" spans="1:21">
      <c r="A266" s="24"/>
      <c r="B266" s="36" t="s">
        <v>72</v>
      </c>
      <c r="C266" s="35"/>
      <c r="D266" s="35"/>
      <c r="E266" s="29">
        <f>C266+D266</f>
        <v>0</v>
      </c>
      <c r="F266" s="28">
        <v>0</v>
      </c>
      <c r="G266" s="28">
        <v>0</v>
      </c>
      <c r="H266" s="28">
        <f>SUM(F266:G266)</f>
        <v>0</v>
      </c>
      <c r="I266" s="27"/>
      <c r="J266" s="27"/>
      <c r="K266" s="27">
        <f>SUM(I266:J266)</f>
        <v>0</v>
      </c>
      <c r="L266" s="26"/>
      <c r="M266" s="26"/>
      <c r="N266" s="26">
        <f>SUM(L266:M266)</f>
        <v>0</v>
      </c>
      <c r="O266" s="25">
        <f>C266+F266+I266+L266</f>
        <v>0</v>
      </c>
      <c r="P266" s="25">
        <f>D266+G266+J266+M266</f>
        <v>0</v>
      </c>
      <c r="Q266" s="25">
        <f>SUM(O266:P266)</f>
        <v>0</v>
      </c>
      <c r="U266" s="1"/>
    </row>
    <row r="267" spans="1:21" s="13" customFormat="1">
      <c r="A267" s="24"/>
      <c r="B267" s="23" t="s">
        <v>5</v>
      </c>
      <c r="C267" s="22">
        <f t="shared" ref="C267:Q267" si="119">SUM(C266)</f>
        <v>0</v>
      </c>
      <c r="D267" s="22">
        <f t="shared" si="119"/>
        <v>0</v>
      </c>
      <c r="E267" s="19">
        <f t="shared" si="119"/>
        <v>0</v>
      </c>
      <c r="F267" s="18">
        <f t="shared" si="119"/>
        <v>0</v>
      </c>
      <c r="G267" s="18">
        <f t="shared" si="119"/>
        <v>0</v>
      </c>
      <c r="H267" s="18">
        <f t="shared" si="119"/>
        <v>0</v>
      </c>
      <c r="I267" s="17">
        <f t="shared" si="119"/>
        <v>0</v>
      </c>
      <c r="J267" s="17">
        <f t="shared" si="119"/>
        <v>0</v>
      </c>
      <c r="K267" s="17">
        <f t="shared" si="119"/>
        <v>0</v>
      </c>
      <c r="L267" s="16">
        <f t="shared" si="119"/>
        <v>0</v>
      </c>
      <c r="M267" s="16">
        <f t="shared" si="119"/>
        <v>0</v>
      </c>
      <c r="N267" s="16">
        <f t="shared" si="119"/>
        <v>0</v>
      </c>
      <c r="O267" s="15">
        <f t="shared" si="119"/>
        <v>0</v>
      </c>
      <c r="P267" s="15">
        <f t="shared" si="119"/>
        <v>0</v>
      </c>
      <c r="Q267" s="15">
        <f t="shared" si="119"/>
        <v>0</v>
      </c>
      <c r="R267" s="14"/>
      <c r="S267" s="14"/>
      <c r="T267" s="14"/>
    </row>
    <row r="268" spans="1:21" s="13" customFormat="1">
      <c r="A268" s="21"/>
      <c r="B268" s="20" t="s">
        <v>4</v>
      </c>
      <c r="C268" s="19">
        <f t="shared" ref="C268:Q268" si="120">C257+C264+C267</f>
        <v>0</v>
      </c>
      <c r="D268" s="19">
        <f t="shared" si="120"/>
        <v>0</v>
      </c>
      <c r="E268" s="19">
        <f t="shared" si="120"/>
        <v>0</v>
      </c>
      <c r="F268" s="18">
        <f t="shared" si="120"/>
        <v>0</v>
      </c>
      <c r="G268" s="18">
        <f t="shared" si="120"/>
        <v>0</v>
      </c>
      <c r="H268" s="18">
        <f t="shared" si="120"/>
        <v>0</v>
      </c>
      <c r="I268" s="17">
        <f t="shared" si="120"/>
        <v>0</v>
      </c>
      <c r="J268" s="17">
        <f t="shared" si="120"/>
        <v>0</v>
      </c>
      <c r="K268" s="17">
        <f t="shared" si="120"/>
        <v>0</v>
      </c>
      <c r="L268" s="16">
        <f t="shared" si="120"/>
        <v>0</v>
      </c>
      <c r="M268" s="16">
        <f t="shared" si="120"/>
        <v>0</v>
      </c>
      <c r="N268" s="16">
        <f t="shared" si="120"/>
        <v>0</v>
      </c>
      <c r="O268" s="15">
        <f t="shared" si="120"/>
        <v>0</v>
      </c>
      <c r="P268" s="15">
        <f t="shared" si="120"/>
        <v>0</v>
      </c>
      <c r="Q268" s="15">
        <f t="shared" si="120"/>
        <v>0</v>
      </c>
      <c r="R268" s="14"/>
      <c r="S268" s="14"/>
      <c r="T268" s="14"/>
    </row>
    <row r="269" spans="1:21" s="13" customFormat="1" hidden="1">
      <c r="A269" s="21"/>
      <c r="B269" s="44" t="s">
        <v>16</v>
      </c>
      <c r="C269" s="43"/>
      <c r="D269" s="43"/>
      <c r="E269" s="19"/>
      <c r="F269" s="18"/>
      <c r="G269" s="18"/>
      <c r="H269" s="18"/>
      <c r="I269" s="17"/>
      <c r="J269" s="17"/>
      <c r="K269" s="17"/>
      <c r="L269" s="16"/>
      <c r="M269" s="16"/>
      <c r="N269" s="16"/>
      <c r="O269" s="15"/>
      <c r="P269" s="15"/>
      <c r="Q269" s="15"/>
      <c r="R269" s="14"/>
      <c r="S269" s="14"/>
      <c r="T269" s="14"/>
    </row>
    <row r="270" spans="1:21" s="13" customFormat="1" hidden="1">
      <c r="A270" s="21"/>
      <c r="B270" s="32" t="s">
        <v>71</v>
      </c>
      <c r="C270" s="19"/>
      <c r="D270" s="19"/>
      <c r="E270" s="19"/>
      <c r="F270" s="18"/>
      <c r="G270" s="18"/>
      <c r="H270" s="18"/>
      <c r="I270" s="17"/>
      <c r="J270" s="17"/>
      <c r="K270" s="17"/>
      <c r="L270" s="16"/>
      <c r="M270" s="16"/>
      <c r="N270" s="16"/>
      <c r="O270" s="15"/>
      <c r="P270" s="15"/>
      <c r="Q270" s="15"/>
      <c r="R270" s="14"/>
      <c r="S270" s="14"/>
      <c r="T270" s="14"/>
    </row>
    <row r="271" spans="1:21" s="13" customFormat="1" hidden="1">
      <c r="A271" s="21"/>
      <c r="B271" s="48" t="s">
        <v>70</v>
      </c>
      <c r="C271" s="19"/>
      <c r="D271" s="19"/>
      <c r="E271" s="19"/>
      <c r="F271" s="18"/>
      <c r="G271" s="18"/>
      <c r="H271" s="18"/>
      <c r="I271" s="17"/>
      <c r="J271" s="17"/>
      <c r="K271" s="17"/>
      <c r="L271" s="16"/>
      <c r="M271" s="16"/>
      <c r="N271" s="16"/>
      <c r="O271" s="15"/>
      <c r="P271" s="15"/>
      <c r="Q271" s="15"/>
      <c r="R271" s="14"/>
      <c r="S271" s="14"/>
      <c r="T271" s="14"/>
    </row>
    <row r="272" spans="1:21" s="13" customFormat="1" hidden="1">
      <c r="A272" s="21"/>
      <c r="B272" s="20" t="s">
        <v>5</v>
      </c>
      <c r="C272" s="19"/>
      <c r="D272" s="19"/>
      <c r="E272" s="19"/>
      <c r="F272" s="18"/>
      <c r="G272" s="18"/>
      <c r="H272" s="18"/>
      <c r="I272" s="17"/>
      <c r="J272" s="17"/>
      <c r="K272" s="17"/>
      <c r="L272" s="16"/>
      <c r="M272" s="16"/>
      <c r="N272" s="16"/>
      <c r="O272" s="15"/>
      <c r="P272" s="15"/>
      <c r="Q272" s="15"/>
      <c r="R272" s="14"/>
      <c r="S272" s="14"/>
      <c r="T272" s="14"/>
    </row>
    <row r="273" spans="1:21" s="13" customFormat="1" hidden="1">
      <c r="A273" s="21"/>
      <c r="B273" s="20" t="s">
        <v>69</v>
      </c>
      <c r="C273" s="19"/>
      <c r="D273" s="19"/>
      <c r="E273" s="19"/>
      <c r="F273" s="18"/>
      <c r="G273" s="18"/>
      <c r="H273" s="18"/>
      <c r="I273" s="17"/>
      <c r="J273" s="17"/>
      <c r="K273" s="17"/>
      <c r="L273" s="16"/>
      <c r="M273" s="16"/>
      <c r="N273" s="16"/>
      <c r="O273" s="15"/>
      <c r="P273" s="15"/>
      <c r="Q273" s="15"/>
      <c r="R273" s="14"/>
      <c r="S273" s="14"/>
      <c r="T273" s="14"/>
    </row>
    <row r="274" spans="1:21" s="13" customFormat="1">
      <c r="A274" s="21"/>
      <c r="B274" s="20" t="s">
        <v>3</v>
      </c>
      <c r="C274" s="19">
        <f t="shared" ref="C274:Q274" si="121">C268</f>
        <v>0</v>
      </c>
      <c r="D274" s="19">
        <f t="shared" si="121"/>
        <v>0</v>
      </c>
      <c r="E274" s="19">
        <f t="shared" si="121"/>
        <v>0</v>
      </c>
      <c r="F274" s="18">
        <f t="shared" si="121"/>
        <v>0</v>
      </c>
      <c r="G274" s="18">
        <f t="shared" si="121"/>
        <v>0</v>
      </c>
      <c r="H274" s="18">
        <f t="shared" si="121"/>
        <v>0</v>
      </c>
      <c r="I274" s="17">
        <f t="shared" si="121"/>
        <v>0</v>
      </c>
      <c r="J274" s="17">
        <f t="shared" si="121"/>
        <v>0</v>
      </c>
      <c r="K274" s="17">
        <f t="shared" si="121"/>
        <v>0</v>
      </c>
      <c r="L274" s="16">
        <f t="shared" si="121"/>
        <v>0</v>
      </c>
      <c r="M274" s="16">
        <f t="shared" si="121"/>
        <v>0</v>
      </c>
      <c r="N274" s="16">
        <f t="shared" si="121"/>
        <v>0</v>
      </c>
      <c r="O274" s="15">
        <f t="shared" si="121"/>
        <v>0</v>
      </c>
      <c r="P274" s="15">
        <f t="shared" si="121"/>
        <v>0</v>
      </c>
      <c r="Q274" s="15">
        <f t="shared" si="121"/>
        <v>0</v>
      </c>
      <c r="R274" s="14"/>
      <c r="S274" s="14"/>
      <c r="T274" s="14"/>
    </row>
    <row r="275" spans="1:21">
      <c r="A275" s="21" t="s">
        <v>68</v>
      </c>
      <c r="B275" s="48"/>
      <c r="C275" s="19"/>
      <c r="D275" s="19"/>
      <c r="E275" s="29"/>
      <c r="F275" s="28"/>
      <c r="G275" s="28"/>
      <c r="H275" s="28"/>
      <c r="I275" s="27"/>
      <c r="J275" s="27"/>
      <c r="K275" s="27"/>
      <c r="L275" s="26"/>
      <c r="M275" s="26"/>
      <c r="N275" s="26"/>
      <c r="O275" s="25"/>
      <c r="P275" s="25"/>
      <c r="Q275" s="25"/>
      <c r="U275" s="1"/>
    </row>
    <row r="276" spans="1:21">
      <c r="A276" s="21"/>
      <c r="B276" s="46" t="s">
        <v>11</v>
      </c>
      <c r="C276" s="43"/>
      <c r="D276" s="43"/>
      <c r="E276" s="29"/>
      <c r="F276" s="28"/>
      <c r="G276" s="28"/>
      <c r="H276" s="28"/>
      <c r="I276" s="27"/>
      <c r="J276" s="27"/>
      <c r="K276" s="27"/>
      <c r="L276" s="26"/>
      <c r="M276" s="26"/>
      <c r="N276" s="26"/>
      <c r="O276" s="25"/>
      <c r="P276" s="25"/>
      <c r="Q276" s="25"/>
      <c r="U276" s="1"/>
    </row>
    <row r="277" spans="1:21">
      <c r="A277" s="24"/>
      <c r="B277" s="38" t="s">
        <v>67</v>
      </c>
      <c r="C277" s="22"/>
      <c r="D277" s="22"/>
      <c r="E277" s="29"/>
      <c r="F277" s="28"/>
      <c r="G277" s="28"/>
      <c r="H277" s="28"/>
      <c r="I277" s="27"/>
      <c r="J277" s="27"/>
      <c r="K277" s="27"/>
      <c r="L277" s="26"/>
      <c r="M277" s="26"/>
      <c r="N277" s="26"/>
      <c r="O277" s="25"/>
      <c r="P277" s="25"/>
      <c r="Q277" s="25"/>
      <c r="U277" s="1"/>
    </row>
    <row r="278" spans="1:21">
      <c r="A278" s="24"/>
      <c r="B278" s="30" t="s">
        <v>66</v>
      </c>
      <c r="C278" s="29"/>
      <c r="D278" s="29"/>
      <c r="E278" s="29">
        <f t="shared" ref="E278:E289" si="122">C278+D278</f>
        <v>0</v>
      </c>
      <c r="F278" s="28">
        <v>0</v>
      </c>
      <c r="G278" s="28">
        <v>0</v>
      </c>
      <c r="H278" s="28">
        <f t="shared" ref="H278:H289" si="123">SUM(F278:G278)</f>
        <v>0</v>
      </c>
      <c r="I278" s="27"/>
      <c r="J278" s="27"/>
      <c r="K278" s="27">
        <f t="shared" ref="K278:K289" si="124">SUM(I278:J278)</f>
        <v>0</v>
      </c>
      <c r="L278" s="26"/>
      <c r="M278" s="26"/>
      <c r="N278" s="26">
        <f t="shared" ref="N278:N289" si="125">SUM(L278:M278)</f>
        <v>0</v>
      </c>
      <c r="O278" s="25">
        <f t="shared" ref="O278:O289" si="126">C278+F278+I278+L278</f>
        <v>0</v>
      </c>
      <c r="P278" s="25">
        <f t="shared" ref="P278:P289" si="127">D278+G278+J278+M278</f>
        <v>0</v>
      </c>
      <c r="Q278" s="25">
        <f t="shared" ref="Q278:Q289" si="128">SUM(O278:P278)</f>
        <v>0</v>
      </c>
      <c r="U278" s="1"/>
    </row>
    <row r="279" spans="1:21">
      <c r="A279" s="37"/>
      <c r="B279" s="30" t="s">
        <v>65</v>
      </c>
      <c r="C279" s="29"/>
      <c r="D279" s="29"/>
      <c r="E279" s="29">
        <f t="shared" si="122"/>
        <v>0</v>
      </c>
      <c r="F279" s="28">
        <v>0</v>
      </c>
      <c r="G279" s="28">
        <v>0</v>
      </c>
      <c r="H279" s="28">
        <f t="shared" si="123"/>
        <v>0</v>
      </c>
      <c r="I279" s="27"/>
      <c r="J279" s="27"/>
      <c r="K279" s="27">
        <f t="shared" si="124"/>
        <v>0</v>
      </c>
      <c r="L279" s="26"/>
      <c r="M279" s="26"/>
      <c r="N279" s="26">
        <f t="shared" si="125"/>
        <v>0</v>
      </c>
      <c r="O279" s="25">
        <f t="shared" si="126"/>
        <v>0</v>
      </c>
      <c r="P279" s="25">
        <f t="shared" si="127"/>
        <v>0</v>
      </c>
      <c r="Q279" s="25">
        <f t="shared" si="128"/>
        <v>0</v>
      </c>
      <c r="U279" s="1"/>
    </row>
    <row r="280" spans="1:21">
      <c r="A280" s="31"/>
      <c r="B280" s="30" t="s">
        <v>64</v>
      </c>
      <c r="C280" s="29"/>
      <c r="D280" s="29"/>
      <c r="E280" s="29">
        <f t="shared" si="122"/>
        <v>0</v>
      </c>
      <c r="F280" s="28">
        <v>0</v>
      </c>
      <c r="G280" s="28">
        <v>0</v>
      </c>
      <c r="H280" s="28">
        <f t="shared" si="123"/>
        <v>0</v>
      </c>
      <c r="I280" s="27"/>
      <c r="J280" s="27"/>
      <c r="K280" s="27">
        <f t="shared" si="124"/>
        <v>0</v>
      </c>
      <c r="L280" s="26"/>
      <c r="M280" s="26"/>
      <c r="N280" s="26">
        <f t="shared" si="125"/>
        <v>0</v>
      </c>
      <c r="O280" s="25">
        <f t="shared" si="126"/>
        <v>0</v>
      </c>
      <c r="P280" s="25">
        <f t="shared" si="127"/>
        <v>0</v>
      </c>
      <c r="Q280" s="25">
        <f t="shared" si="128"/>
        <v>0</v>
      </c>
      <c r="U280" s="1"/>
    </row>
    <row r="281" spans="1:21">
      <c r="A281" s="31"/>
      <c r="B281" s="47" t="s">
        <v>63</v>
      </c>
      <c r="C281" s="35"/>
      <c r="D281" s="35"/>
      <c r="E281" s="29">
        <f t="shared" si="122"/>
        <v>0</v>
      </c>
      <c r="F281" s="28">
        <v>0</v>
      </c>
      <c r="G281" s="28">
        <v>0</v>
      </c>
      <c r="H281" s="28">
        <f t="shared" si="123"/>
        <v>0</v>
      </c>
      <c r="I281" s="27"/>
      <c r="J281" s="27"/>
      <c r="K281" s="27">
        <f t="shared" si="124"/>
        <v>0</v>
      </c>
      <c r="L281" s="26"/>
      <c r="M281" s="26"/>
      <c r="N281" s="26">
        <f t="shared" si="125"/>
        <v>0</v>
      </c>
      <c r="O281" s="25">
        <f t="shared" si="126"/>
        <v>0</v>
      </c>
      <c r="P281" s="25">
        <f t="shared" si="127"/>
        <v>0</v>
      </c>
      <c r="Q281" s="25">
        <f t="shared" si="128"/>
        <v>0</v>
      </c>
      <c r="U281" s="1"/>
    </row>
    <row r="282" spans="1:21">
      <c r="A282" s="31"/>
      <c r="B282" s="30" t="s">
        <v>62</v>
      </c>
      <c r="C282" s="29"/>
      <c r="D282" s="29"/>
      <c r="E282" s="29">
        <f t="shared" si="122"/>
        <v>0</v>
      </c>
      <c r="F282" s="28">
        <v>0</v>
      </c>
      <c r="G282" s="28">
        <v>0</v>
      </c>
      <c r="H282" s="28">
        <f t="shared" si="123"/>
        <v>0</v>
      </c>
      <c r="I282" s="27"/>
      <c r="J282" s="27"/>
      <c r="K282" s="27">
        <f t="shared" si="124"/>
        <v>0</v>
      </c>
      <c r="L282" s="26"/>
      <c r="M282" s="26"/>
      <c r="N282" s="26">
        <f t="shared" si="125"/>
        <v>0</v>
      </c>
      <c r="O282" s="25">
        <f t="shared" si="126"/>
        <v>0</v>
      </c>
      <c r="P282" s="25">
        <f t="shared" si="127"/>
        <v>0</v>
      </c>
      <c r="Q282" s="25">
        <f t="shared" si="128"/>
        <v>0</v>
      </c>
      <c r="U282" s="1"/>
    </row>
    <row r="283" spans="1:21">
      <c r="A283" s="31"/>
      <c r="B283" s="36" t="s">
        <v>61</v>
      </c>
      <c r="C283" s="35"/>
      <c r="D283" s="35"/>
      <c r="E283" s="29">
        <f t="shared" si="122"/>
        <v>0</v>
      </c>
      <c r="F283" s="28">
        <v>0</v>
      </c>
      <c r="G283" s="28">
        <v>0</v>
      </c>
      <c r="H283" s="28">
        <f t="shared" si="123"/>
        <v>0</v>
      </c>
      <c r="I283" s="27"/>
      <c r="J283" s="27"/>
      <c r="K283" s="27">
        <f t="shared" si="124"/>
        <v>0</v>
      </c>
      <c r="L283" s="26"/>
      <c r="M283" s="26"/>
      <c r="N283" s="26">
        <f t="shared" si="125"/>
        <v>0</v>
      </c>
      <c r="O283" s="25">
        <f t="shared" si="126"/>
        <v>0</v>
      </c>
      <c r="P283" s="25">
        <f t="shared" si="127"/>
        <v>0</v>
      </c>
      <c r="Q283" s="25">
        <f t="shared" si="128"/>
        <v>0</v>
      </c>
      <c r="U283" s="1"/>
    </row>
    <row r="284" spans="1:21">
      <c r="A284" s="31"/>
      <c r="B284" s="30" t="s">
        <v>60</v>
      </c>
      <c r="C284" s="29"/>
      <c r="D284" s="29"/>
      <c r="E284" s="29">
        <f t="shared" si="122"/>
        <v>0</v>
      </c>
      <c r="F284" s="28">
        <v>0</v>
      </c>
      <c r="G284" s="28">
        <v>0</v>
      </c>
      <c r="H284" s="28">
        <f t="shared" si="123"/>
        <v>0</v>
      </c>
      <c r="I284" s="27"/>
      <c r="J284" s="27"/>
      <c r="K284" s="27">
        <f t="shared" si="124"/>
        <v>0</v>
      </c>
      <c r="L284" s="26"/>
      <c r="M284" s="26"/>
      <c r="N284" s="26">
        <f t="shared" si="125"/>
        <v>0</v>
      </c>
      <c r="O284" s="25">
        <f t="shared" si="126"/>
        <v>0</v>
      </c>
      <c r="P284" s="25">
        <f t="shared" si="127"/>
        <v>0</v>
      </c>
      <c r="Q284" s="25">
        <f t="shared" si="128"/>
        <v>0</v>
      </c>
      <c r="U284" s="1"/>
    </row>
    <row r="285" spans="1:21">
      <c r="A285" s="31"/>
      <c r="B285" s="30" t="s">
        <v>59</v>
      </c>
      <c r="C285" s="29"/>
      <c r="D285" s="29"/>
      <c r="E285" s="29">
        <f t="shared" si="122"/>
        <v>0</v>
      </c>
      <c r="F285" s="28">
        <v>0</v>
      </c>
      <c r="G285" s="28">
        <v>0</v>
      </c>
      <c r="H285" s="28">
        <f t="shared" si="123"/>
        <v>0</v>
      </c>
      <c r="I285" s="27"/>
      <c r="J285" s="27"/>
      <c r="K285" s="27">
        <f t="shared" si="124"/>
        <v>0</v>
      </c>
      <c r="L285" s="26"/>
      <c r="M285" s="26"/>
      <c r="N285" s="26">
        <f t="shared" si="125"/>
        <v>0</v>
      </c>
      <c r="O285" s="25">
        <f t="shared" si="126"/>
        <v>0</v>
      </c>
      <c r="P285" s="25">
        <f t="shared" si="127"/>
        <v>0</v>
      </c>
      <c r="Q285" s="25">
        <f t="shared" si="128"/>
        <v>0</v>
      </c>
      <c r="U285" s="1"/>
    </row>
    <row r="286" spans="1:21">
      <c r="A286" s="31"/>
      <c r="B286" s="30" t="s">
        <v>58</v>
      </c>
      <c r="C286" s="29"/>
      <c r="D286" s="29"/>
      <c r="E286" s="29">
        <f t="shared" si="122"/>
        <v>0</v>
      </c>
      <c r="F286" s="28">
        <v>0</v>
      </c>
      <c r="G286" s="28">
        <v>0</v>
      </c>
      <c r="H286" s="28">
        <f t="shared" si="123"/>
        <v>0</v>
      </c>
      <c r="I286" s="27"/>
      <c r="J286" s="27"/>
      <c r="K286" s="27">
        <f t="shared" si="124"/>
        <v>0</v>
      </c>
      <c r="L286" s="26"/>
      <c r="M286" s="26"/>
      <c r="N286" s="26">
        <f t="shared" si="125"/>
        <v>0</v>
      </c>
      <c r="O286" s="25">
        <f t="shared" si="126"/>
        <v>0</v>
      </c>
      <c r="P286" s="25">
        <f t="shared" si="127"/>
        <v>0</v>
      </c>
      <c r="Q286" s="25">
        <f t="shared" si="128"/>
        <v>0</v>
      </c>
      <c r="U286" s="1"/>
    </row>
    <row r="287" spans="1:21">
      <c r="A287" s="31"/>
      <c r="B287" s="30" t="s">
        <v>57</v>
      </c>
      <c r="C287" s="29"/>
      <c r="D287" s="29"/>
      <c r="E287" s="29">
        <f t="shared" si="122"/>
        <v>0</v>
      </c>
      <c r="F287" s="28">
        <v>0</v>
      </c>
      <c r="G287" s="28">
        <v>0</v>
      </c>
      <c r="H287" s="28">
        <f t="shared" si="123"/>
        <v>0</v>
      </c>
      <c r="I287" s="27"/>
      <c r="J287" s="27"/>
      <c r="K287" s="27">
        <f t="shared" si="124"/>
        <v>0</v>
      </c>
      <c r="L287" s="26"/>
      <c r="M287" s="26"/>
      <c r="N287" s="26">
        <f t="shared" si="125"/>
        <v>0</v>
      </c>
      <c r="O287" s="25">
        <f t="shared" si="126"/>
        <v>0</v>
      </c>
      <c r="P287" s="25">
        <f t="shared" si="127"/>
        <v>0</v>
      </c>
      <c r="Q287" s="25">
        <f t="shared" si="128"/>
        <v>0</v>
      </c>
      <c r="U287" s="1"/>
    </row>
    <row r="288" spans="1:21">
      <c r="A288" s="31"/>
      <c r="B288" s="30" t="s">
        <v>56</v>
      </c>
      <c r="C288" s="29"/>
      <c r="D288" s="29"/>
      <c r="E288" s="29">
        <f t="shared" si="122"/>
        <v>0</v>
      </c>
      <c r="F288" s="28">
        <v>0</v>
      </c>
      <c r="G288" s="28">
        <v>0</v>
      </c>
      <c r="H288" s="28">
        <f t="shared" si="123"/>
        <v>0</v>
      </c>
      <c r="I288" s="27"/>
      <c r="J288" s="27"/>
      <c r="K288" s="27">
        <f t="shared" si="124"/>
        <v>0</v>
      </c>
      <c r="L288" s="26"/>
      <c r="M288" s="26"/>
      <c r="N288" s="26">
        <f t="shared" si="125"/>
        <v>0</v>
      </c>
      <c r="O288" s="25">
        <f t="shared" si="126"/>
        <v>0</v>
      </c>
      <c r="P288" s="25">
        <f t="shared" si="127"/>
        <v>0</v>
      </c>
      <c r="Q288" s="25">
        <f t="shared" si="128"/>
        <v>0</v>
      </c>
      <c r="U288" s="1"/>
    </row>
    <row r="289" spans="1:21">
      <c r="A289" s="31"/>
      <c r="B289" s="30" t="s">
        <v>55</v>
      </c>
      <c r="C289" s="29"/>
      <c r="D289" s="29"/>
      <c r="E289" s="29">
        <f t="shared" si="122"/>
        <v>0</v>
      </c>
      <c r="F289" s="28">
        <v>0</v>
      </c>
      <c r="G289" s="28">
        <v>0</v>
      </c>
      <c r="H289" s="28">
        <f t="shared" si="123"/>
        <v>0</v>
      </c>
      <c r="I289" s="27"/>
      <c r="J289" s="27"/>
      <c r="K289" s="27">
        <f t="shared" si="124"/>
        <v>0</v>
      </c>
      <c r="L289" s="26"/>
      <c r="M289" s="26"/>
      <c r="N289" s="26">
        <f t="shared" si="125"/>
        <v>0</v>
      </c>
      <c r="O289" s="25">
        <f t="shared" si="126"/>
        <v>0</v>
      </c>
      <c r="P289" s="25">
        <f t="shared" si="127"/>
        <v>0</v>
      </c>
      <c r="Q289" s="25">
        <f t="shared" si="128"/>
        <v>0</v>
      </c>
      <c r="U289" s="1"/>
    </row>
    <row r="290" spans="1:21" s="13" customFormat="1">
      <c r="A290" s="21"/>
      <c r="B290" s="20" t="s">
        <v>5</v>
      </c>
      <c r="C290" s="19">
        <f t="shared" ref="C290:Q290" si="129">SUM(C278:C289)</f>
        <v>0</v>
      </c>
      <c r="D290" s="19">
        <f t="shared" si="129"/>
        <v>0</v>
      </c>
      <c r="E290" s="19">
        <f t="shared" si="129"/>
        <v>0</v>
      </c>
      <c r="F290" s="18">
        <f t="shared" si="129"/>
        <v>0</v>
      </c>
      <c r="G290" s="18">
        <f t="shared" si="129"/>
        <v>0</v>
      </c>
      <c r="H290" s="18">
        <f t="shared" si="129"/>
        <v>0</v>
      </c>
      <c r="I290" s="17">
        <f t="shared" si="129"/>
        <v>0</v>
      </c>
      <c r="J290" s="17">
        <f t="shared" si="129"/>
        <v>0</v>
      </c>
      <c r="K290" s="17">
        <f t="shared" si="129"/>
        <v>0</v>
      </c>
      <c r="L290" s="16">
        <f t="shared" si="129"/>
        <v>0</v>
      </c>
      <c r="M290" s="16">
        <f t="shared" si="129"/>
        <v>0</v>
      </c>
      <c r="N290" s="16">
        <f t="shared" si="129"/>
        <v>0</v>
      </c>
      <c r="O290" s="15">
        <f t="shared" si="129"/>
        <v>0</v>
      </c>
      <c r="P290" s="15">
        <f t="shared" si="129"/>
        <v>0</v>
      </c>
      <c r="Q290" s="15">
        <f t="shared" si="129"/>
        <v>0</v>
      </c>
      <c r="R290" s="14"/>
      <c r="S290" s="14"/>
      <c r="T290" s="14"/>
    </row>
    <row r="291" spans="1:21">
      <c r="A291" s="31"/>
      <c r="B291" s="32" t="s">
        <v>54</v>
      </c>
      <c r="C291" s="19"/>
      <c r="D291" s="19"/>
      <c r="E291" s="29"/>
      <c r="F291" s="28"/>
      <c r="G291" s="28"/>
      <c r="H291" s="28"/>
      <c r="I291" s="27"/>
      <c r="J291" s="27"/>
      <c r="K291" s="27"/>
      <c r="L291" s="26"/>
      <c r="M291" s="26"/>
      <c r="N291" s="26"/>
      <c r="O291" s="25"/>
      <c r="P291" s="25"/>
      <c r="Q291" s="25"/>
      <c r="U291" s="1"/>
    </row>
    <row r="292" spans="1:21">
      <c r="A292" s="31"/>
      <c r="B292" s="30" t="s">
        <v>53</v>
      </c>
      <c r="C292" s="29"/>
      <c r="D292" s="29"/>
      <c r="E292" s="29">
        <f t="shared" ref="E292:E300" si="130">C292+D292</f>
        <v>0</v>
      </c>
      <c r="F292" s="28">
        <v>0</v>
      </c>
      <c r="G292" s="28">
        <v>0</v>
      </c>
      <c r="H292" s="28">
        <f t="shared" ref="H292:H300" si="131">SUM(F292:G292)</f>
        <v>0</v>
      </c>
      <c r="I292" s="27"/>
      <c r="J292" s="27"/>
      <c r="K292" s="27">
        <f t="shared" ref="K292:K300" si="132">SUM(I292:J292)</f>
        <v>0</v>
      </c>
      <c r="L292" s="26"/>
      <c r="M292" s="26"/>
      <c r="N292" s="26">
        <f t="shared" ref="N292:N300" si="133">SUM(L292:M292)</f>
        <v>0</v>
      </c>
      <c r="O292" s="25">
        <f t="shared" ref="O292:O300" si="134">C292+F292+I292+L292</f>
        <v>0</v>
      </c>
      <c r="P292" s="25">
        <f t="shared" ref="P292:P300" si="135">D292+G292+J292+M292</f>
        <v>0</v>
      </c>
      <c r="Q292" s="25">
        <f t="shared" ref="Q292:Q300" si="136">SUM(O292:P292)</f>
        <v>0</v>
      </c>
      <c r="U292" s="1"/>
    </row>
    <row r="293" spans="1:21">
      <c r="A293" s="31"/>
      <c r="B293" s="30" t="s">
        <v>52</v>
      </c>
      <c r="C293" s="29"/>
      <c r="D293" s="29"/>
      <c r="E293" s="29">
        <f t="shared" si="130"/>
        <v>0</v>
      </c>
      <c r="F293" s="28">
        <v>0</v>
      </c>
      <c r="G293" s="28">
        <v>0</v>
      </c>
      <c r="H293" s="28">
        <f t="shared" si="131"/>
        <v>0</v>
      </c>
      <c r="I293" s="27"/>
      <c r="J293" s="27"/>
      <c r="K293" s="27">
        <f t="shared" si="132"/>
        <v>0</v>
      </c>
      <c r="L293" s="26"/>
      <c r="M293" s="26"/>
      <c r="N293" s="26">
        <f t="shared" si="133"/>
        <v>0</v>
      </c>
      <c r="O293" s="25">
        <f t="shared" si="134"/>
        <v>0</v>
      </c>
      <c r="P293" s="25">
        <f t="shared" si="135"/>
        <v>0</v>
      </c>
      <c r="Q293" s="25">
        <f t="shared" si="136"/>
        <v>0</v>
      </c>
      <c r="U293" s="1"/>
    </row>
    <row r="294" spans="1:21">
      <c r="A294" s="31"/>
      <c r="B294" s="30" t="s">
        <v>51</v>
      </c>
      <c r="C294" s="29"/>
      <c r="D294" s="29"/>
      <c r="E294" s="29">
        <f t="shared" si="130"/>
        <v>0</v>
      </c>
      <c r="F294" s="28">
        <v>0</v>
      </c>
      <c r="G294" s="28">
        <v>0</v>
      </c>
      <c r="H294" s="28">
        <f t="shared" si="131"/>
        <v>0</v>
      </c>
      <c r="I294" s="27"/>
      <c r="J294" s="27"/>
      <c r="K294" s="27">
        <f t="shared" si="132"/>
        <v>0</v>
      </c>
      <c r="L294" s="26"/>
      <c r="M294" s="26"/>
      <c r="N294" s="26">
        <f t="shared" si="133"/>
        <v>0</v>
      </c>
      <c r="O294" s="25">
        <f t="shared" si="134"/>
        <v>0</v>
      </c>
      <c r="P294" s="25">
        <f t="shared" si="135"/>
        <v>0</v>
      </c>
      <c r="Q294" s="25">
        <f t="shared" si="136"/>
        <v>0</v>
      </c>
      <c r="U294" s="1"/>
    </row>
    <row r="295" spans="1:21">
      <c r="A295" s="31"/>
      <c r="B295" s="30" t="s">
        <v>50</v>
      </c>
      <c r="C295" s="29"/>
      <c r="D295" s="29"/>
      <c r="E295" s="29">
        <f t="shared" si="130"/>
        <v>0</v>
      </c>
      <c r="F295" s="28">
        <v>0</v>
      </c>
      <c r="G295" s="28">
        <v>0</v>
      </c>
      <c r="H295" s="28">
        <f t="shared" si="131"/>
        <v>0</v>
      </c>
      <c r="I295" s="27"/>
      <c r="J295" s="27"/>
      <c r="K295" s="27">
        <f t="shared" si="132"/>
        <v>0</v>
      </c>
      <c r="L295" s="26"/>
      <c r="M295" s="26"/>
      <c r="N295" s="26">
        <f t="shared" si="133"/>
        <v>0</v>
      </c>
      <c r="O295" s="25">
        <f t="shared" si="134"/>
        <v>0</v>
      </c>
      <c r="P295" s="25">
        <f t="shared" si="135"/>
        <v>0</v>
      </c>
      <c r="Q295" s="25">
        <f t="shared" si="136"/>
        <v>0</v>
      </c>
      <c r="U295" s="1"/>
    </row>
    <row r="296" spans="1:21">
      <c r="A296" s="31"/>
      <c r="B296" s="30" t="s">
        <v>49</v>
      </c>
      <c r="C296" s="29"/>
      <c r="D296" s="29"/>
      <c r="E296" s="29">
        <f t="shared" si="130"/>
        <v>0</v>
      </c>
      <c r="F296" s="28">
        <v>0</v>
      </c>
      <c r="G296" s="28">
        <v>0</v>
      </c>
      <c r="H296" s="28">
        <f t="shared" si="131"/>
        <v>0</v>
      </c>
      <c r="I296" s="27"/>
      <c r="J296" s="27"/>
      <c r="K296" s="27">
        <f t="shared" si="132"/>
        <v>0</v>
      </c>
      <c r="L296" s="26"/>
      <c r="M296" s="26"/>
      <c r="N296" s="26">
        <f t="shared" si="133"/>
        <v>0</v>
      </c>
      <c r="O296" s="25">
        <f t="shared" si="134"/>
        <v>0</v>
      </c>
      <c r="P296" s="25">
        <f t="shared" si="135"/>
        <v>0</v>
      </c>
      <c r="Q296" s="25">
        <f t="shared" si="136"/>
        <v>0</v>
      </c>
      <c r="U296" s="1"/>
    </row>
    <row r="297" spans="1:21">
      <c r="A297" s="31"/>
      <c r="B297" s="30" t="s">
        <v>48</v>
      </c>
      <c r="C297" s="29"/>
      <c r="D297" s="29"/>
      <c r="E297" s="29">
        <f t="shared" si="130"/>
        <v>0</v>
      </c>
      <c r="F297" s="28">
        <v>0</v>
      </c>
      <c r="G297" s="28">
        <v>0</v>
      </c>
      <c r="H297" s="28">
        <f t="shared" si="131"/>
        <v>0</v>
      </c>
      <c r="I297" s="27"/>
      <c r="J297" s="27"/>
      <c r="K297" s="27">
        <f t="shared" si="132"/>
        <v>0</v>
      </c>
      <c r="L297" s="26"/>
      <c r="M297" s="26"/>
      <c r="N297" s="26">
        <f t="shared" si="133"/>
        <v>0</v>
      </c>
      <c r="O297" s="25">
        <f t="shared" si="134"/>
        <v>0</v>
      </c>
      <c r="P297" s="25">
        <f t="shared" si="135"/>
        <v>0</v>
      </c>
      <c r="Q297" s="25">
        <f t="shared" si="136"/>
        <v>0</v>
      </c>
      <c r="U297" s="1"/>
    </row>
    <row r="298" spans="1:21">
      <c r="A298" s="31"/>
      <c r="B298" s="30" t="s">
        <v>47</v>
      </c>
      <c r="C298" s="29"/>
      <c r="D298" s="29"/>
      <c r="E298" s="29">
        <f t="shared" si="130"/>
        <v>0</v>
      </c>
      <c r="F298" s="28">
        <v>0</v>
      </c>
      <c r="G298" s="28">
        <v>0</v>
      </c>
      <c r="H298" s="28">
        <f t="shared" si="131"/>
        <v>0</v>
      </c>
      <c r="I298" s="27"/>
      <c r="J298" s="27"/>
      <c r="K298" s="27">
        <f t="shared" si="132"/>
        <v>0</v>
      </c>
      <c r="L298" s="26"/>
      <c r="M298" s="26"/>
      <c r="N298" s="26">
        <f t="shared" si="133"/>
        <v>0</v>
      </c>
      <c r="O298" s="25">
        <f t="shared" si="134"/>
        <v>0</v>
      </c>
      <c r="P298" s="25">
        <f t="shared" si="135"/>
        <v>0</v>
      </c>
      <c r="Q298" s="25">
        <f t="shared" si="136"/>
        <v>0</v>
      </c>
      <c r="U298" s="1"/>
    </row>
    <row r="299" spans="1:21">
      <c r="A299" s="31"/>
      <c r="B299" s="30" t="s">
        <v>46</v>
      </c>
      <c r="C299" s="29"/>
      <c r="D299" s="29"/>
      <c r="E299" s="29">
        <f t="shared" si="130"/>
        <v>0</v>
      </c>
      <c r="F299" s="28">
        <v>0</v>
      </c>
      <c r="G299" s="28">
        <v>0</v>
      </c>
      <c r="H299" s="28">
        <f t="shared" si="131"/>
        <v>0</v>
      </c>
      <c r="I299" s="27"/>
      <c r="J299" s="27"/>
      <c r="K299" s="27">
        <f t="shared" si="132"/>
        <v>0</v>
      </c>
      <c r="L299" s="26"/>
      <c r="M299" s="26"/>
      <c r="N299" s="26">
        <f t="shared" si="133"/>
        <v>0</v>
      </c>
      <c r="O299" s="25">
        <f t="shared" si="134"/>
        <v>0</v>
      </c>
      <c r="P299" s="25">
        <f t="shared" si="135"/>
        <v>0</v>
      </c>
      <c r="Q299" s="25">
        <f t="shared" si="136"/>
        <v>0</v>
      </c>
      <c r="U299" s="1"/>
    </row>
    <row r="300" spans="1:21">
      <c r="A300" s="31"/>
      <c r="B300" s="30" t="s">
        <v>45</v>
      </c>
      <c r="C300" s="29"/>
      <c r="D300" s="29"/>
      <c r="E300" s="29">
        <f t="shared" si="130"/>
        <v>0</v>
      </c>
      <c r="F300" s="28">
        <v>0</v>
      </c>
      <c r="G300" s="28">
        <v>0</v>
      </c>
      <c r="H300" s="28">
        <f t="shared" si="131"/>
        <v>0</v>
      </c>
      <c r="I300" s="27"/>
      <c r="J300" s="27"/>
      <c r="K300" s="27">
        <f t="shared" si="132"/>
        <v>0</v>
      </c>
      <c r="L300" s="26"/>
      <c r="M300" s="26"/>
      <c r="N300" s="26">
        <f t="shared" si="133"/>
        <v>0</v>
      </c>
      <c r="O300" s="25">
        <f t="shared" si="134"/>
        <v>0</v>
      </c>
      <c r="P300" s="25">
        <f t="shared" si="135"/>
        <v>0</v>
      </c>
      <c r="Q300" s="25">
        <f t="shared" si="136"/>
        <v>0</v>
      </c>
      <c r="U300" s="1"/>
    </row>
    <row r="301" spans="1:21" s="13" customFormat="1">
      <c r="A301" s="21"/>
      <c r="B301" s="20" t="s">
        <v>5</v>
      </c>
      <c r="C301" s="19">
        <f t="shared" ref="C301:Q301" si="137">SUM(C292:C300)</f>
        <v>0</v>
      </c>
      <c r="D301" s="19">
        <f t="shared" si="137"/>
        <v>0</v>
      </c>
      <c r="E301" s="19">
        <f t="shared" si="137"/>
        <v>0</v>
      </c>
      <c r="F301" s="18">
        <f t="shared" si="137"/>
        <v>0</v>
      </c>
      <c r="G301" s="18">
        <f t="shared" si="137"/>
        <v>0</v>
      </c>
      <c r="H301" s="18">
        <f t="shared" si="137"/>
        <v>0</v>
      </c>
      <c r="I301" s="17">
        <f t="shared" si="137"/>
        <v>0</v>
      </c>
      <c r="J301" s="17">
        <f t="shared" si="137"/>
        <v>0</v>
      </c>
      <c r="K301" s="17">
        <f t="shared" si="137"/>
        <v>0</v>
      </c>
      <c r="L301" s="16">
        <f t="shared" si="137"/>
        <v>0</v>
      </c>
      <c r="M301" s="16">
        <f t="shared" si="137"/>
        <v>0</v>
      </c>
      <c r="N301" s="16">
        <f t="shared" si="137"/>
        <v>0</v>
      </c>
      <c r="O301" s="15">
        <f t="shared" si="137"/>
        <v>0</v>
      </c>
      <c r="P301" s="15">
        <f t="shared" si="137"/>
        <v>0</v>
      </c>
      <c r="Q301" s="15">
        <f t="shared" si="137"/>
        <v>0</v>
      </c>
      <c r="R301" s="14"/>
      <c r="S301" s="14"/>
      <c r="T301" s="14"/>
    </row>
    <row r="302" spans="1:21" s="13" customFormat="1">
      <c r="A302" s="21"/>
      <c r="B302" s="20" t="s">
        <v>4</v>
      </c>
      <c r="C302" s="19">
        <f t="shared" ref="C302:Q302" si="138">C290+C301</f>
        <v>0</v>
      </c>
      <c r="D302" s="19">
        <f t="shared" si="138"/>
        <v>0</v>
      </c>
      <c r="E302" s="19">
        <f t="shared" si="138"/>
        <v>0</v>
      </c>
      <c r="F302" s="18">
        <f t="shared" si="138"/>
        <v>0</v>
      </c>
      <c r="G302" s="18">
        <f t="shared" si="138"/>
        <v>0</v>
      </c>
      <c r="H302" s="18">
        <f t="shared" si="138"/>
        <v>0</v>
      </c>
      <c r="I302" s="17">
        <f t="shared" si="138"/>
        <v>0</v>
      </c>
      <c r="J302" s="17">
        <f t="shared" si="138"/>
        <v>0</v>
      </c>
      <c r="K302" s="17">
        <f t="shared" si="138"/>
        <v>0</v>
      </c>
      <c r="L302" s="16">
        <f t="shared" si="138"/>
        <v>0</v>
      </c>
      <c r="M302" s="16">
        <f t="shared" si="138"/>
        <v>0</v>
      </c>
      <c r="N302" s="16">
        <f t="shared" si="138"/>
        <v>0</v>
      </c>
      <c r="O302" s="15">
        <f t="shared" si="138"/>
        <v>0</v>
      </c>
      <c r="P302" s="15">
        <f t="shared" si="138"/>
        <v>0</v>
      </c>
      <c r="Q302" s="15">
        <f t="shared" si="138"/>
        <v>0</v>
      </c>
      <c r="R302" s="14"/>
      <c r="S302" s="14"/>
      <c r="T302" s="14"/>
    </row>
    <row r="303" spans="1:21" s="13" customFormat="1">
      <c r="A303" s="24"/>
      <c r="B303" s="23" t="s">
        <v>3</v>
      </c>
      <c r="C303" s="22">
        <f t="shared" ref="C303:Q303" si="139">C302</f>
        <v>0</v>
      </c>
      <c r="D303" s="22">
        <f t="shared" si="139"/>
        <v>0</v>
      </c>
      <c r="E303" s="19">
        <f t="shared" si="139"/>
        <v>0</v>
      </c>
      <c r="F303" s="18">
        <f t="shared" si="139"/>
        <v>0</v>
      </c>
      <c r="G303" s="18">
        <f t="shared" si="139"/>
        <v>0</v>
      </c>
      <c r="H303" s="18">
        <f t="shared" si="139"/>
        <v>0</v>
      </c>
      <c r="I303" s="17">
        <f t="shared" si="139"/>
        <v>0</v>
      </c>
      <c r="J303" s="17">
        <f t="shared" si="139"/>
        <v>0</v>
      </c>
      <c r="K303" s="17">
        <f t="shared" si="139"/>
        <v>0</v>
      </c>
      <c r="L303" s="16">
        <f t="shared" si="139"/>
        <v>0</v>
      </c>
      <c r="M303" s="16">
        <f t="shared" si="139"/>
        <v>0</v>
      </c>
      <c r="N303" s="16">
        <f t="shared" si="139"/>
        <v>0</v>
      </c>
      <c r="O303" s="15">
        <f t="shared" si="139"/>
        <v>0</v>
      </c>
      <c r="P303" s="15">
        <f t="shared" si="139"/>
        <v>0</v>
      </c>
      <c r="Q303" s="15">
        <f t="shared" si="139"/>
        <v>0</v>
      </c>
      <c r="R303" s="14"/>
      <c r="S303" s="14"/>
      <c r="T303" s="14"/>
    </row>
    <row r="304" spans="1:21">
      <c r="A304" s="24" t="s">
        <v>44</v>
      </c>
      <c r="B304" s="38"/>
      <c r="C304" s="22"/>
      <c r="D304" s="22"/>
      <c r="E304" s="29"/>
      <c r="F304" s="28"/>
      <c r="G304" s="28"/>
      <c r="H304" s="28"/>
      <c r="I304" s="27"/>
      <c r="J304" s="27"/>
      <c r="K304" s="27"/>
      <c r="L304" s="26"/>
      <c r="M304" s="26"/>
      <c r="N304" s="26"/>
      <c r="O304" s="25"/>
      <c r="P304" s="25"/>
      <c r="Q304" s="25"/>
      <c r="U304" s="1"/>
    </row>
    <row r="305" spans="1:21">
      <c r="A305" s="24"/>
      <c r="B305" s="41" t="s">
        <v>11</v>
      </c>
      <c r="C305" s="39"/>
      <c r="D305" s="39"/>
      <c r="E305" s="29"/>
      <c r="F305" s="28"/>
      <c r="G305" s="28"/>
      <c r="H305" s="28"/>
      <c r="I305" s="27"/>
      <c r="J305" s="27"/>
      <c r="K305" s="27"/>
      <c r="L305" s="26"/>
      <c r="M305" s="26"/>
      <c r="N305" s="26"/>
      <c r="O305" s="25"/>
      <c r="P305" s="25"/>
      <c r="Q305" s="25"/>
      <c r="U305" s="1"/>
    </row>
    <row r="306" spans="1:21">
      <c r="A306" s="37"/>
      <c r="B306" s="38" t="s">
        <v>43</v>
      </c>
      <c r="C306" s="22"/>
      <c r="D306" s="22"/>
      <c r="E306" s="29"/>
      <c r="F306" s="28"/>
      <c r="G306" s="28"/>
      <c r="H306" s="28"/>
      <c r="I306" s="27"/>
      <c r="J306" s="27"/>
      <c r="K306" s="27"/>
      <c r="L306" s="26"/>
      <c r="M306" s="26"/>
      <c r="N306" s="26"/>
      <c r="O306" s="25"/>
      <c r="P306" s="25"/>
      <c r="Q306" s="25"/>
      <c r="U306" s="1"/>
    </row>
    <row r="307" spans="1:21">
      <c r="A307" s="31"/>
      <c r="B307" s="36" t="s">
        <v>38</v>
      </c>
      <c r="C307" s="35"/>
      <c r="D307" s="35"/>
      <c r="E307" s="29">
        <f>C307+D307</f>
        <v>0</v>
      </c>
      <c r="F307" s="28">
        <v>0</v>
      </c>
      <c r="G307" s="28">
        <v>0</v>
      </c>
      <c r="H307" s="28">
        <f>SUM(F307:G307)</f>
        <v>0</v>
      </c>
      <c r="I307" s="27"/>
      <c r="J307" s="27"/>
      <c r="K307" s="27">
        <f>SUM(I307:J307)</f>
        <v>0</v>
      </c>
      <c r="L307" s="26"/>
      <c r="M307" s="26"/>
      <c r="N307" s="26">
        <f>SUM(L307:M307)</f>
        <v>0</v>
      </c>
      <c r="O307" s="25">
        <f t="shared" ref="O307:P311" si="140">C307+F307+I307+L307</f>
        <v>0</v>
      </c>
      <c r="P307" s="25">
        <f t="shared" si="140"/>
        <v>0</v>
      </c>
      <c r="Q307" s="25">
        <f>SUM(O307:P307)</f>
        <v>0</v>
      </c>
      <c r="U307" s="1"/>
    </row>
    <row r="308" spans="1:21">
      <c r="A308" s="31"/>
      <c r="B308" s="30" t="s">
        <v>37</v>
      </c>
      <c r="C308" s="29"/>
      <c r="D308" s="29"/>
      <c r="E308" s="29">
        <f>C308+D308</f>
        <v>0</v>
      </c>
      <c r="F308" s="28">
        <v>0</v>
      </c>
      <c r="G308" s="28">
        <v>0</v>
      </c>
      <c r="H308" s="28">
        <f>SUM(F308:G308)</f>
        <v>0</v>
      </c>
      <c r="I308" s="27"/>
      <c r="J308" s="27"/>
      <c r="K308" s="27">
        <f>SUM(I308:J308)</f>
        <v>0</v>
      </c>
      <c r="L308" s="26"/>
      <c r="M308" s="26"/>
      <c r="N308" s="26">
        <f>SUM(L308:M308)</f>
        <v>0</v>
      </c>
      <c r="O308" s="25">
        <f t="shared" si="140"/>
        <v>0</v>
      </c>
      <c r="P308" s="25">
        <f t="shared" si="140"/>
        <v>0</v>
      </c>
      <c r="Q308" s="25">
        <f>SUM(O308:P308)</f>
        <v>0</v>
      </c>
      <c r="U308" s="1"/>
    </row>
    <row r="309" spans="1:21">
      <c r="A309" s="31"/>
      <c r="B309" s="30" t="s">
        <v>36</v>
      </c>
      <c r="C309" s="29"/>
      <c r="D309" s="29"/>
      <c r="E309" s="29">
        <f>C309+D309</f>
        <v>0</v>
      </c>
      <c r="F309" s="28">
        <v>0</v>
      </c>
      <c r="G309" s="28">
        <v>0</v>
      </c>
      <c r="H309" s="28">
        <f>SUM(F309:G309)</f>
        <v>0</v>
      </c>
      <c r="I309" s="27"/>
      <c r="J309" s="27"/>
      <c r="K309" s="27">
        <f>SUM(I309:J309)</f>
        <v>0</v>
      </c>
      <c r="L309" s="26"/>
      <c r="M309" s="26"/>
      <c r="N309" s="26">
        <f>SUM(L309:M309)</f>
        <v>0</v>
      </c>
      <c r="O309" s="25">
        <f t="shared" si="140"/>
        <v>0</v>
      </c>
      <c r="P309" s="25">
        <f t="shared" si="140"/>
        <v>0</v>
      </c>
      <c r="Q309" s="25">
        <f>SUM(O309:P309)</f>
        <v>0</v>
      </c>
      <c r="U309" s="1"/>
    </row>
    <row r="310" spans="1:21">
      <c r="A310" s="24"/>
      <c r="B310" s="30" t="s">
        <v>42</v>
      </c>
      <c r="C310" s="29"/>
      <c r="D310" s="29"/>
      <c r="E310" s="29">
        <f>C310+D310</f>
        <v>0</v>
      </c>
      <c r="F310" s="28">
        <v>0</v>
      </c>
      <c r="G310" s="28">
        <v>0</v>
      </c>
      <c r="H310" s="28">
        <f>SUM(F310:G310)</f>
        <v>0</v>
      </c>
      <c r="I310" s="27"/>
      <c r="J310" s="27"/>
      <c r="K310" s="27">
        <f>SUM(I310:J310)</f>
        <v>0</v>
      </c>
      <c r="L310" s="26"/>
      <c r="M310" s="26"/>
      <c r="N310" s="26">
        <f>SUM(L310:M310)</f>
        <v>0</v>
      </c>
      <c r="O310" s="25">
        <f t="shared" si="140"/>
        <v>0</v>
      </c>
      <c r="P310" s="25">
        <f t="shared" si="140"/>
        <v>0</v>
      </c>
      <c r="Q310" s="25">
        <f>SUM(O310:P310)</f>
        <v>0</v>
      </c>
      <c r="U310" s="1"/>
    </row>
    <row r="311" spans="1:21">
      <c r="A311" s="31"/>
      <c r="B311" s="30" t="s">
        <v>34</v>
      </c>
      <c r="C311" s="29"/>
      <c r="D311" s="29"/>
      <c r="E311" s="29">
        <f>C311+D311</f>
        <v>0</v>
      </c>
      <c r="F311" s="28">
        <v>0</v>
      </c>
      <c r="G311" s="28">
        <v>0</v>
      </c>
      <c r="H311" s="28">
        <f>SUM(F311:G311)</f>
        <v>0</v>
      </c>
      <c r="I311" s="27"/>
      <c r="J311" s="27"/>
      <c r="K311" s="27">
        <f>SUM(I311:J311)</f>
        <v>0</v>
      </c>
      <c r="L311" s="26"/>
      <c r="M311" s="26"/>
      <c r="N311" s="26">
        <f>SUM(L311:M311)</f>
        <v>0</v>
      </c>
      <c r="O311" s="25">
        <f t="shared" si="140"/>
        <v>0</v>
      </c>
      <c r="P311" s="25">
        <f t="shared" si="140"/>
        <v>0</v>
      </c>
      <c r="Q311" s="25">
        <f>SUM(O311:P311)</f>
        <v>0</v>
      </c>
      <c r="U311" s="1"/>
    </row>
    <row r="312" spans="1:21" s="13" customFormat="1">
      <c r="A312" s="21"/>
      <c r="B312" s="20" t="s">
        <v>5</v>
      </c>
      <c r="C312" s="19">
        <f t="shared" ref="C312:Q312" si="141">SUM(C307:C311)</f>
        <v>0</v>
      </c>
      <c r="D312" s="19">
        <f t="shared" si="141"/>
        <v>0</v>
      </c>
      <c r="E312" s="19">
        <f t="shared" si="141"/>
        <v>0</v>
      </c>
      <c r="F312" s="18">
        <f t="shared" si="141"/>
        <v>0</v>
      </c>
      <c r="G312" s="18">
        <f t="shared" si="141"/>
        <v>0</v>
      </c>
      <c r="H312" s="18">
        <f t="shared" si="141"/>
        <v>0</v>
      </c>
      <c r="I312" s="17">
        <f t="shared" si="141"/>
        <v>0</v>
      </c>
      <c r="J312" s="17">
        <f t="shared" si="141"/>
        <v>0</v>
      </c>
      <c r="K312" s="17">
        <f t="shared" si="141"/>
        <v>0</v>
      </c>
      <c r="L312" s="16">
        <f t="shared" si="141"/>
        <v>0</v>
      </c>
      <c r="M312" s="16">
        <f t="shared" si="141"/>
        <v>0</v>
      </c>
      <c r="N312" s="16">
        <f t="shared" si="141"/>
        <v>0</v>
      </c>
      <c r="O312" s="15">
        <f t="shared" si="141"/>
        <v>0</v>
      </c>
      <c r="P312" s="15">
        <f t="shared" si="141"/>
        <v>0</v>
      </c>
      <c r="Q312" s="15">
        <f t="shared" si="141"/>
        <v>0</v>
      </c>
      <c r="R312" s="14"/>
      <c r="S312" s="14"/>
      <c r="T312" s="14"/>
    </row>
    <row r="313" spans="1:21">
      <c r="A313" s="31"/>
      <c r="B313" s="32" t="s">
        <v>41</v>
      </c>
      <c r="C313" s="19"/>
      <c r="D313" s="19"/>
      <c r="E313" s="29"/>
      <c r="F313" s="28"/>
      <c r="G313" s="28"/>
      <c r="H313" s="28"/>
      <c r="I313" s="27"/>
      <c r="J313" s="27"/>
      <c r="K313" s="27"/>
      <c r="L313" s="26"/>
      <c r="M313" s="26"/>
      <c r="N313" s="26"/>
      <c r="O313" s="25"/>
      <c r="P313" s="25"/>
      <c r="Q313" s="25"/>
      <c r="U313" s="1"/>
    </row>
    <row r="314" spans="1:21">
      <c r="A314" s="24"/>
      <c r="B314" s="30" t="s">
        <v>37</v>
      </c>
      <c r="C314" s="29"/>
      <c r="D314" s="29"/>
      <c r="E314" s="29">
        <f t="shared" ref="E314:E319" si="142">C314+D314</f>
        <v>0</v>
      </c>
      <c r="F314" s="28">
        <v>0</v>
      </c>
      <c r="G314" s="28">
        <v>0</v>
      </c>
      <c r="H314" s="28">
        <f t="shared" ref="H314:H319" si="143">SUM(F314:G314)</f>
        <v>0</v>
      </c>
      <c r="I314" s="27"/>
      <c r="J314" s="27"/>
      <c r="K314" s="27">
        <f t="shared" ref="K314:K319" si="144">SUM(I314:J314)</f>
        <v>0</v>
      </c>
      <c r="L314" s="26"/>
      <c r="M314" s="26"/>
      <c r="N314" s="26">
        <f t="shared" ref="N314:N319" si="145">SUM(L314:M314)</f>
        <v>0</v>
      </c>
      <c r="O314" s="25">
        <f>C314+F314+I314+L314</f>
        <v>0</v>
      </c>
      <c r="P314" s="25">
        <f>D314+G314+J314+M314</f>
        <v>0</v>
      </c>
      <c r="Q314" s="25">
        <f t="shared" ref="Q314:Q319" si="146">SUM(O314:P314)</f>
        <v>0</v>
      </c>
      <c r="U314" s="1"/>
    </row>
    <row r="315" spans="1:21">
      <c r="A315" s="24"/>
      <c r="B315" s="30" t="s">
        <v>37</v>
      </c>
      <c r="C315" s="29"/>
      <c r="D315" s="29"/>
      <c r="E315" s="29">
        <f t="shared" si="142"/>
        <v>0</v>
      </c>
      <c r="F315" s="28">
        <v>0</v>
      </c>
      <c r="G315" s="28">
        <v>0</v>
      </c>
      <c r="H315" s="28">
        <f t="shared" si="143"/>
        <v>0</v>
      </c>
      <c r="I315" s="27"/>
      <c r="J315" s="27"/>
      <c r="K315" s="27">
        <f t="shared" si="144"/>
        <v>0</v>
      </c>
      <c r="L315" s="26"/>
      <c r="M315" s="26"/>
      <c r="N315" s="26">
        <f t="shared" si="145"/>
        <v>0</v>
      </c>
      <c r="O315" s="25"/>
      <c r="P315" s="25"/>
      <c r="Q315" s="25">
        <f t="shared" si="146"/>
        <v>0</v>
      </c>
      <c r="U315" s="1"/>
    </row>
    <row r="316" spans="1:21">
      <c r="A316" s="24"/>
      <c r="B316" s="30" t="s">
        <v>36</v>
      </c>
      <c r="C316" s="29"/>
      <c r="D316" s="29"/>
      <c r="E316" s="29">
        <f t="shared" si="142"/>
        <v>0</v>
      </c>
      <c r="F316" s="28">
        <v>0</v>
      </c>
      <c r="G316" s="28">
        <v>0</v>
      </c>
      <c r="H316" s="28">
        <f t="shared" si="143"/>
        <v>0</v>
      </c>
      <c r="I316" s="27"/>
      <c r="J316" s="27"/>
      <c r="K316" s="27">
        <f t="shared" si="144"/>
        <v>0</v>
      </c>
      <c r="L316" s="26"/>
      <c r="M316" s="26"/>
      <c r="N316" s="26">
        <f t="shared" si="145"/>
        <v>0</v>
      </c>
      <c r="O316" s="25">
        <f t="shared" ref="O316:P319" si="147">C316+F316+I316+L316</f>
        <v>0</v>
      </c>
      <c r="P316" s="25">
        <f t="shared" si="147"/>
        <v>0</v>
      </c>
      <c r="Q316" s="25">
        <f t="shared" si="146"/>
        <v>0</v>
      </c>
      <c r="U316" s="1"/>
    </row>
    <row r="317" spans="1:21">
      <c r="A317" s="24"/>
      <c r="B317" s="30" t="s">
        <v>35</v>
      </c>
      <c r="C317" s="29"/>
      <c r="D317" s="29"/>
      <c r="E317" s="29">
        <f t="shared" si="142"/>
        <v>0</v>
      </c>
      <c r="F317" s="28">
        <v>0</v>
      </c>
      <c r="G317" s="28">
        <v>0</v>
      </c>
      <c r="H317" s="28">
        <f t="shared" si="143"/>
        <v>0</v>
      </c>
      <c r="I317" s="27"/>
      <c r="J317" s="27"/>
      <c r="K317" s="27">
        <f t="shared" si="144"/>
        <v>0</v>
      </c>
      <c r="L317" s="26"/>
      <c r="M317" s="26"/>
      <c r="N317" s="26">
        <f t="shared" si="145"/>
        <v>0</v>
      </c>
      <c r="O317" s="25">
        <f t="shared" si="147"/>
        <v>0</v>
      </c>
      <c r="P317" s="25">
        <f t="shared" si="147"/>
        <v>0</v>
      </c>
      <c r="Q317" s="25">
        <f t="shared" si="146"/>
        <v>0</v>
      </c>
      <c r="U317" s="1"/>
    </row>
    <row r="318" spans="1:21">
      <c r="A318" s="24"/>
      <c r="B318" s="30" t="s">
        <v>40</v>
      </c>
      <c r="C318" s="29"/>
      <c r="D318" s="29"/>
      <c r="E318" s="29">
        <f t="shared" si="142"/>
        <v>0</v>
      </c>
      <c r="F318" s="28">
        <v>0</v>
      </c>
      <c r="G318" s="28">
        <v>0</v>
      </c>
      <c r="H318" s="28">
        <f t="shared" si="143"/>
        <v>0</v>
      </c>
      <c r="I318" s="27"/>
      <c r="J318" s="27"/>
      <c r="K318" s="27">
        <f t="shared" si="144"/>
        <v>0</v>
      </c>
      <c r="L318" s="26"/>
      <c r="M318" s="26"/>
      <c r="N318" s="26">
        <f t="shared" si="145"/>
        <v>0</v>
      </c>
      <c r="O318" s="25">
        <f t="shared" si="147"/>
        <v>0</v>
      </c>
      <c r="P318" s="25">
        <f t="shared" si="147"/>
        <v>0</v>
      </c>
      <c r="Q318" s="25">
        <f t="shared" si="146"/>
        <v>0</v>
      </c>
      <c r="U318" s="1"/>
    </row>
    <row r="319" spans="1:21">
      <c r="A319" s="37"/>
      <c r="B319" s="30" t="s">
        <v>34</v>
      </c>
      <c r="C319" s="29"/>
      <c r="D319" s="29"/>
      <c r="E319" s="29">
        <f t="shared" si="142"/>
        <v>0</v>
      </c>
      <c r="F319" s="28">
        <v>0</v>
      </c>
      <c r="G319" s="28">
        <v>0</v>
      </c>
      <c r="H319" s="28">
        <f t="shared" si="143"/>
        <v>0</v>
      </c>
      <c r="I319" s="27"/>
      <c r="J319" s="27"/>
      <c r="K319" s="27">
        <f t="shared" si="144"/>
        <v>0</v>
      </c>
      <c r="L319" s="26"/>
      <c r="M319" s="26"/>
      <c r="N319" s="26">
        <f t="shared" si="145"/>
        <v>0</v>
      </c>
      <c r="O319" s="25">
        <f t="shared" si="147"/>
        <v>0</v>
      </c>
      <c r="P319" s="25">
        <f t="shared" si="147"/>
        <v>0</v>
      </c>
      <c r="Q319" s="25">
        <f t="shared" si="146"/>
        <v>0</v>
      </c>
      <c r="U319" s="1"/>
    </row>
    <row r="320" spans="1:21" s="13" customFormat="1">
      <c r="A320" s="21"/>
      <c r="B320" s="20" t="s">
        <v>5</v>
      </c>
      <c r="C320" s="19">
        <f t="shared" ref="C320:Q320" si="148">SUM(C314:C319)</f>
        <v>0</v>
      </c>
      <c r="D320" s="19">
        <f t="shared" si="148"/>
        <v>0</v>
      </c>
      <c r="E320" s="19">
        <f t="shared" si="148"/>
        <v>0</v>
      </c>
      <c r="F320" s="18">
        <f t="shared" si="148"/>
        <v>0</v>
      </c>
      <c r="G320" s="18">
        <f t="shared" si="148"/>
        <v>0</v>
      </c>
      <c r="H320" s="18">
        <f t="shared" si="148"/>
        <v>0</v>
      </c>
      <c r="I320" s="17">
        <f t="shared" si="148"/>
        <v>0</v>
      </c>
      <c r="J320" s="17">
        <f t="shared" si="148"/>
        <v>0</v>
      </c>
      <c r="K320" s="17">
        <f t="shared" si="148"/>
        <v>0</v>
      </c>
      <c r="L320" s="16">
        <f t="shared" si="148"/>
        <v>0</v>
      </c>
      <c r="M320" s="16">
        <f t="shared" si="148"/>
        <v>0</v>
      </c>
      <c r="N320" s="16">
        <f t="shared" si="148"/>
        <v>0</v>
      </c>
      <c r="O320" s="15">
        <f t="shared" si="148"/>
        <v>0</v>
      </c>
      <c r="P320" s="15">
        <f t="shared" si="148"/>
        <v>0</v>
      </c>
      <c r="Q320" s="15">
        <f t="shared" si="148"/>
        <v>0</v>
      </c>
      <c r="R320" s="14"/>
      <c r="S320" s="14"/>
      <c r="T320" s="14"/>
    </row>
    <row r="321" spans="1:21" s="13" customFormat="1">
      <c r="A321" s="21"/>
      <c r="B321" s="20" t="s">
        <v>4</v>
      </c>
      <c r="C321" s="19">
        <f t="shared" ref="C321:Q321" si="149">C320+C312</f>
        <v>0</v>
      </c>
      <c r="D321" s="19">
        <f t="shared" si="149"/>
        <v>0</v>
      </c>
      <c r="E321" s="19">
        <f t="shared" si="149"/>
        <v>0</v>
      </c>
      <c r="F321" s="18">
        <f t="shared" si="149"/>
        <v>0</v>
      </c>
      <c r="G321" s="18">
        <f t="shared" si="149"/>
        <v>0</v>
      </c>
      <c r="H321" s="18">
        <f t="shared" si="149"/>
        <v>0</v>
      </c>
      <c r="I321" s="17">
        <f t="shared" si="149"/>
        <v>0</v>
      </c>
      <c r="J321" s="17">
        <f t="shared" si="149"/>
        <v>0</v>
      </c>
      <c r="K321" s="17">
        <f t="shared" si="149"/>
        <v>0</v>
      </c>
      <c r="L321" s="16">
        <f t="shared" si="149"/>
        <v>0</v>
      </c>
      <c r="M321" s="16">
        <f t="shared" si="149"/>
        <v>0</v>
      </c>
      <c r="N321" s="16">
        <f t="shared" si="149"/>
        <v>0</v>
      </c>
      <c r="O321" s="15">
        <f t="shared" si="149"/>
        <v>0</v>
      </c>
      <c r="P321" s="15">
        <f t="shared" si="149"/>
        <v>0</v>
      </c>
      <c r="Q321" s="15">
        <f t="shared" si="149"/>
        <v>0</v>
      </c>
      <c r="R321" s="14"/>
      <c r="S321" s="14"/>
      <c r="T321" s="14"/>
    </row>
    <row r="322" spans="1:21">
      <c r="A322" s="31"/>
      <c r="B322" s="46" t="s">
        <v>16</v>
      </c>
      <c r="C322" s="43"/>
      <c r="D322" s="43"/>
      <c r="E322" s="29"/>
      <c r="F322" s="28"/>
      <c r="G322" s="28"/>
      <c r="H322" s="28"/>
      <c r="I322" s="27"/>
      <c r="J322" s="27"/>
      <c r="K322" s="27"/>
      <c r="L322" s="26"/>
      <c r="M322" s="26"/>
      <c r="N322" s="26"/>
      <c r="O322" s="25"/>
      <c r="P322" s="25"/>
      <c r="Q322" s="25"/>
      <c r="U322" s="1"/>
    </row>
    <row r="323" spans="1:21">
      <c r="A323" s="37"/>
      <c r="B323" s="38" t="s">
        <v>39</v>
      </c>
      <c r="C323" s="22"/>
      <c r="D323" s="22"/>
      <c r="E323" s="29"/>
      <c r="F323" s="28"/>
      <c r="G323" s="28"/>
      <c r="H323" s="28"/>
      <c r="I323" s="27"/>
      <c r="J323" s="27"/>
      <c r="K323" s="27"/>
      <c r="L323" s="26"/>
      <c r="M323" s="26"/>
      <c r="N323" s="26"/>
      <c r="O323" s="25"/>
      <c r="P323" s="25"/>
      <c r="Q323" s="25"/>
      <c r="U323" s="1"/>
    </row>
    <row r="324" spans="1:21">
      <c r="A324" s="31"/>
      <c r="B324" s="36" t="s">
        <v>38</v>
      </c>
      <c r="C324" s="35"/>
      <c r="D324" s="35"/>
      <c r="E324" s="29">
        <f>C324+D324</f>
        <v>0</v>
      </c>
      <c r="F324" s="28">
        <v>0</v>
      </c>
      <c r="G324" s="28">
        <v>0</v>
      </c>
      <c r="H324" s="28">
        <f>SUM(F324:G324)</f>
        <v>0</v>
      </c>
      <c r="I324" s="27"/>
      <c r="J324" s="27"/>
      <c r="K324" s="27">
        <f>SUM(I324:J324)</f>
        <v>0</v>
      </c>
      <c r="L324" s="26"/>
      <c r="M324" s="26"/>
      <c r="N324" s="26">
        <f>SUM(L324:M324)</f>
        <v>0</v>
      </c>
      <c r="O324" s="25">
        <f t="shared" ref="O324:P328" si="150">C324+F324+I324+L324</f>
        <v>0</v>
      </c>
      <c r="P324" s="25">
        <f t="shared" si="150"/>
        <v>0</v>
      </c>
      <c r="Q324" s="25">
        <f>SUM(O324:P324)</f>
        <v>0</v>
      </c>
      <c r="U324" s="1"/>
    </row>
    <row r="325" spans="1:21">
      <c r="A325" s="31"/>
      <c r="B325" s="30" t="s">
        <v>37</v>
      </c>
      <c r="C325" s="29"/>
      <c r="D325" s="29"/>
      <c r="E325" s="29">
        <f>C325+D325</f>
        <v>0</v>
      </c>
      <c r="F325" s="28">
        <v>0</v>
      </c>
      <c r="G325" s="28">
        <v>0</v>
      </c>
      <c r="H325" s="28">
        <f>SUM(F325:G325)</f>
        <v>0</v>
      </c>
      <c r="I325" s="27"/>
      <c r="J325" s="27"/>
      <c r="K325" s="27">
        <f>SUM(I325:J325)</f>
        <v>0</v>
      </c>
      <c r="L325" s="26"/>
      <c r="M325" s="26"/>
      <c r="N325" s="26">
        <f>SUM(L325:M325)</f>
        <v>0</v>
      </c>
      <c r="O325" s="25">
        <f t="shared" si="150"/>
        <v>0</v>
      </c>
      <c r="P325" s="25">
        <f t="shared" si="150"/>
        <v>0</v>
      </c>
      <c r="Q325" s="25">
        <f>SUM(O325:P325)</f>
        <v>0</v>
      </c>
      <c r="U325" s="1"/>
    </row>
    <row r="326" spans="1:21">
      <c r="A326" s="31"/>
      <c r="B326" s="30" t="s">
        <v>36</v>
      </c>
      <c r="C326" s="29"/>
      <c r="D326" s="29"/>
      <c r="E326" s="29">
        <f>C326+D326</f>
        <v>0</v>
      </c>
      <c r="F326" s="28">
        <v>0</v>
      </c>
      <c r="G326" s="28">
        <v>0</v>
      </c>
      <c r="H326" s="28">
        <f>SUM(F326:G326)</f>
        <v>0</v>
      </c>
      <c r="I326" s="27"/>
      <c r="J326" s="27"/>
      <c r="K326" s="27">
        <f>SUM(I326:J326)</f>
        <v>0</v>
      </c>
      <c r="L326" s="26"/>
      <c r="M326" s="26"/>
      <c r="N326" s="26">
        <f>SUM(L326:M326)</f>
        <v>0</v>
      </c>
      <c r="O326" s="25">
        <f t="shared" si="150"/>
        <v>0</v>
      </c>
      <c r="P326" s="25">
        <f t="shared" si="150"/>
        <v>0</v>
      </c>
      <c r="Q326" s="25">
        <f>SUM(O326:P326)</f>
        <v>0</v>
      </c>
      <c r="U326" s="1"/>
    </row>
    <row r="327" spans="1:21">
      <c r="A327" s="24"/>
      <c r="B327" s="30" t="s">
        <v>35</v>
      </c>
      <c r="C327" s="29"/>
      <c r="D327" s="29"/>
      <c r="E327" s="29">
        <f>C327+D327</f>
        <v>0</v>
      </c>
      <c r="F327" s="28">
        <v>0</v>
      </c>
      <c r="G327" s="28">
        <v>0</v>
      </c>
      <c r="H327" s="28">
        <f>SUM(F327:G327)</f>
        <v>0</v>
      </c>
      <c r="I327" s="27"/>
      <c r="J327" s="27"/>
      <c r="K327" s="27">
        <f>SUM(I327:J327)</f>
        <v>0</v>
      </c>
      <c r="L327" s="26"/>
      <c r="M327" s="26"/>
      <c r="N327" s="26">
        <f>SUM(L327:M327)</f>
        <v>0</v>
      </c>
      <c r="O327" s="25">
        <f t="shared" si="150"/>
        <v>0</v>
      </c>
      <c r="P327" s="25">
        <f t="shared" si="150"/>
        <v>0</v>
      </c>
      <c r="Q327" s="25">
        <f>SUM(O327:P327)</f>
        <v>0</v>
      </c>
      <c r="U327" s="1"/>
    </row>
    <row r="328" spans="1:21">
      <c r="A328" s="31"/>
      <c r="B328" s="30" t="s">
        <v>34</v>
      </c>
      <c r="C328" s="29"/>
      <c r="D328" s="29"/>
      <c r="E328" s="29">
        <f>C328+D328</f>
        <v>0</v>
      </c>
      <c r="F328" s="28">
        <v>0</v>
      </c>
      <c r="G328" s="28">
        <v>0</v>
      </c>
      <c r="H328" s="28">
        <f>SUM(F328:G328)</f>
        <v>0</v>
      </c>
      <c r="I328" s="27"/>
      <c r="J328" s="27"/>
      <c r="K328" s="27">
        <f>SUM(I328:J328)</f>
        <v>0</v>
      </c>
      <c r="L328" s="26"/>
      <c r="M328" s="26"/>
      <c r="N328" s="26">
        <f>SUM(L328:M328)</f>
        <v>0</v>
      </c>
      <c r="O328" s="25">
        <f t="shared" si="150"/>
        <v>0</v>
      </c>
      <c r="P328" s="25">
        <f t="shared" si="150"/>
        <v>0</v>
      </c>
      <c r="Q328" s="25">
        <f>SUM(O328:P328)</f>
        <v>0</v>
      </c>
      <c r="U328" s="1"/>
    </row>
    <row r="329" spans="1:21" s="13" customFormat="1">
      <c r="A329" s="24"/>
      <c r="B329" s="23" t="s">
        <v>5</v>
      </c>
      <c r="C329" s="22">
        <f t="shared" ref="C329:Q329" si="151">SUM(C324:C328)</f>
        <v>0</v>
      </c>
      <c r="D329" s="22">
        <f t="shared" si="151"/>
        <v>0</v>
      </c>
      <c r="E329" s="19">
        <f t="shared" si="151"/>
        <v>0</v>
      </c>
      <c r="F329" s="18">
        <f t="shared" si="151"/>
        <v>0</v>
      </c>
      <c r="G329" s="18">
        <f t="shared" si="151"/>
        <v>0</v>
      </c>
      <c r="H329" s="18">
        <f t="shared" si="151"/>
        <v>0</v>
      </c>
      <c r="I329" s="17">
        <f t="shared" si="151"/>
        <v>0</v>
      </c>
      <c r="J329" s="17">
        <f t="shared" si="151"/>
        <v>0</v>
      </c>
      <c r="K329" s="17">
        <f t="shared" si="151"/>
        <v>0</v>
      </c>
      <c r="L329" s="16">
        <f t="shared" si="151"/>
        <v>0</v>
      </c>
      <c r="M329" s="16">
        <f t="shared" si="151"/>
        <v>0</v>
      </c>
      <c r="N329" s="16">
        <f t="shared" si="151"/>
        <v>0</v>
      </c>
      <c r="O329" s="15">
        <f t="shared" si="151"/>
        <v>0</v>
      </c>
      <c r="P329" s="15">
        <f t="shared" si="151"/>
        <v>0</v>
      </c>
      <c r="Q329" s="15">
        <f t="shared" si="151"/>
        <v>0</v>
      </c>
      <c r="R329" s="14"/>
      <c r="S329" s="14"/>
      <c r="T329" s="14"/>
    </row>
    <row r="330" spans="1:21" s="13" customFormat="1">
      <c r="A330" s="21"/>
      <c r="B330" s="20" t="s">
        <v>13</v>
      </c>
      <c r="C330" s="19">
        <f t="shared" ref="C330:Q330" si="152">C329</f>
        <v>0</v>
      </c>
      <c r="D330" s="19">
        <f t="shared" si="152"/>
        <v>0</v>
      </c>
      <c r="E330" s="19">
        <f t="shared" si="152"/>
        <v>0</v>
      </c>
      <c r="F330" s="18">
        <f t="shared" si="152"/>
        <v>0</v>
      </c>
      <c r="G330" s="18">
        <f t="shared" si="152"/>
        <v>0</v>
      </c>
      <c r="H330" s="18">
        <f t="shared" si="152"/>
        <v>0</v>
      </c>
      <c r="I330" s="17">
        <f t="shared" si="152"/>
        <v>0</v>
      </c>
      <c r="J330" s="17">
        <f t="shared" si="152"/>
        <v>0</v>
      </c>
      <c r="K330" s="17">
        <f t="shared" si="152"/>
        <v>0</v>
      </c>
      <c r="L330" s="16">
        <f t="shared" si="152"/>
        <v>0</v>
      </c>
      <c r="M330" s="16">
        <f t="shared" si="152"/>
        <v>0</v>
      </c>
      <c r="N330" s="16">
        <f t="shared" si="152"/>
        <v>0</v>
      </c>
      <c r="O330" s="15">
        <f t="shared" si="152"/>
        <v>0</v>
      </c>
      <c r="P330" s="15">
        <f t="shared" si="152"/>
        <v>0</v>
      </c>
      <c r="Q330" s="15">
        <f t="shared" si="152"/>
        <v>0</v>
      </c>
      <c r="R330" s="14"/>
      <c r="S330" s="14"/>
      <c r="T330" s="14"/>
    </row>
    <row r="331" spans="1:21" s="13" customFormat="1">
      <c r="A331" s="21"/>
      <c r="B331" s="20" t="s">
        <v>3</v>
      </c>
      <c r="C331" s="19">
        <f t="shared" ref="C331:Q331" si="153">C321+C330</f>
        <v>0</v>
      </c>
      <c r="D331" s="19">
        <f t="shared" si="153"/>
        <v>0</v>
      </c>
      <c r="E331" s="19">
        <f t="shared" si="153"/>
        <v>0</v>
      </c>
      <c r="F331" s="18">
        <f t="shared" si="153"/>
        <v>0</v>
      </c>
      <c r="G331" s="18">
        <f t="shared" si="153"/>
        <v>0</v>
      </c>
      <c r="H331" s="18">
        <f t="shared" si="153"/>
        <v>0</v>
      </c>
      <c r="I331" s="17">
        <f t="shared" si="153"/>
        <v>0</v>
      </c>
      <c r="J331" s="17">
        <f t="shared" si="153"/>
        <v>0</v>
      </c>
      <c r="K331" s="17">
        <f t="shared" si="153"/>
        <v>0</v>
      </c>
      <c r="L331" s="16">
        <f t="shared" si="153"/>
        <v>0</v>
      </c>
      <c r="M331" s="16">
        <f t="shared" si="153"/>
        <v>0</v>
      </c>
      <c r="N331" s="16">
        <f t="shared" si="153"/>
        <v>0</v>
      </c>
      <c r="O331" s="15">
        <f t="shared" si="153"/>
        <v>0</v>
      </c>
      <c r="P331" s="15">
        <f t="shared" si="153"/>
        <v>0</v>
      </c>
      <c r="Q331" s="15">
        <f t="shared" si="153"/>
        <v>0</v>
      </c>
      <c r="R331" s="14"/>
      <c r="S331" s="14"/>
      <c r="T331" s="14"/>
    </row>
    <row r="332" spans="1:21">
      <c r="A332" s="21" t="s">
        <v>33</v>
      </c>
      <c r="B332" s="30"/>
      <c r="C332" s="29"/>
      <c r="D332" s="29"/>
      <c r="E332" s="29"/>
      <c r="F332" s="28"/>
      <c r="G332" s="28"/>
      <c r="H332" s="28"/>
      <c r="I332" s="27"/>
      <c r="J332" s="27"/>
      <c r="K332" s="27"/>
      <c r="L332" s="26"/>
      <c r="M332" s="26"/>
      <c r="N332" s="26"/>
      <c r="O332" s="25"/>
      <c r="P332" s="25"/>
      <c r="Q332" s="25"/>
      <c r="U332" s="1"/>
    </row>
    <row r="333" spans="1:21">
      <c r="A333" s="21"/>
      <c r="B333" s="44" t="s">
        <v>11</v>
      </c>
      <c r="C333" s="43"/>
      <c r="D333" s="43"/>
      <c r="E333" s="29"/>
      <c r="F333" s="28"/>
      <c r="G333" s="28"/>
      <c r="H333" s="28"/>
      <c r="I333" s="27"/>
      <c r="J333" s="27"/>
      <c r="K333" s="27"/>
      <c r="L333" s="26"/>
      <c r="M333" s="26"/>
      <c r="N333" s="26"/>
      <c r="O333" s="25"/>
      <c r="P333" s="25"/>
      <c r="Q333" s="25"/>
      <c r="U333" s="1"/>
    </row>
    <row r="334" spans="1:21">
      <c r="A334" s="31"/>
      <c r="B334" s="38" t="s">
        <v>27</v>
      </c>
      <c r="C334" s="22"/>
      <c r="D334" s="22"/>
      <c r="E334" s="29"/>
      <c r="F334" s="28"/>
      <c r="G334" s="28"/>
      <c r="H334" s="28"/>
      <c r="I334" s="27"/>
      <c r="J334" s="27"/>
      <c r="K334" s="27"/>
      <c r="L334" s="26"/>
      <c r="M334" s="26"/>
      <c r="N334" s="26"/>
      <c r="O334" s="25"/>
      <c r="P334" s="25"/>
      <c r="Q334" s="25"/>
      <c r="U334" s="1"/>
    </row>
    <row r="335" spans="1:21">
      <c r="A335" s="31"/>
      <c r="B335" s="36" t="s">
        <v>23</v>
      </c>
      <c r="C335" s="35"/>
      <c r="D335" s="35"/>
      <c r="E335" s="29">
        <f t="shared" ref="E335:E342" si="154">C335+D335</f>
        <v>0</v>
      </c>
      <c r="F335" s="28">
        <v>0</v>
      </c>
      <c r="G335" s="28">
        <v>0</v>
      </c>
      <c r="H335" s="28">
        <f t="shared" ref="H335:H342" si="155">SUM(F335:G335)</f>
        <v>0</v>
      </c>
      <c r="I335" s="27"/>
      <c r="J335" s="27"/>
      <c r="K335" s="27">
        <f t="shared" ref="K335:K342" si="156">SUM(I335:J335)</f>
        <v>0</v>
      </c>
      <c r="L335" s="26"/>
      <c r="M335" s="26"/>
      <c r="N335" s="26">
        <f t="shared" ref="N335:N342" si="157">SUM(L335:M335)</f>
        <v>0</v>
      </c>
      <c r="O335" s="25">
        <f t="shared" ref="O335:P337" si="158">C335+F335+I335+L335</f>
        <v>0</v>
      </c>
      <c r="P335" s="25">
        <f t="shared" si="158"/>
        <v>0</v>
      </c>
      <c r="Q335" s="25">
        <f t="shared" ref="Q335:Q342" si="159">SUM(O335:P335)</f>
        <v>0</v>
      </c>
      <c r="U335" s="1"/>
    </row>
    <row r="336" spans="1:21">
      <c r="A336" s="31"/>
      <c r="B336" s="36" t="s">
        <v>32</v>
      </c>
      <c r="C336" s="35"/>
      <c r="D336" s="35"/>
      <c r="E336" s="29">
        <f t="shared" si="154"/>
        <v>0</v>
      </c>
      <c r="F336" s="28">
        <v>0</v>
      </c>
      <c r="G336" s="28">
        <v>0</v>
      </c>
      <c r="H336" s="28">
        <f t="shared" si="155"/>
        <v>0</v>
      </c>
      <c r="I336" s="27"/>
      <c r="J336" s="27"/>
      <c r="K336" s="27">
        <f t="shared" si="156"/>
        <v>0</v>
      </c>
      <c r="L336" s="26"/>
      <c r="M336" s="26"/>
      <c r="N336" s="26">
        <f t="shared" si="157"/>
        <v>0</v>
      </c>
      <c r="O336" s="25">
        <f t="shared" si="158"/>
        <v>0</v>
      </c>
      <c r="P336" s="25">
        <f t="shared" si="158"/>
        <v>0</v>
      </c>
      <c r="Q336" s="25">
        <f t="shared" si="159"/>
        <v>0</v>
      </c>
      <c r="U336" s="1"/>
    </row>
    <row r="337" spans="1:21">
      <c r="A337" s="31"/>
      <c r="B337" s="45" t="s">
        <v>31</v>
      </c>
      <c r="C337" s="29"/>
      <c r="D337" s="29"/>
      <c r="E337" s="29">
        <f t="shared" si="154"/>
        <v>0</v>
      </c>
      <c r="F337" s="28">
        <v>0</v>
      </c>
      <c r="G337" s="28">
        <v>0</v>
      </c>
      <c r="H337" s="28">
        <f t="shared" si="155"/>
        <v>0</v>
      </c>
      <c r="I337" s="27"/>
      <c r="J337" s="27"/>
      <c r="K337" s="27">
        <f t="shared" si="156"/>
        <v>0</v>
      </c>
      <c r="L337" s="26"/>
      <c r="M337" s="26"/>
      <c r="N337" s="26">
        <f t="shared" si="157"/>
        <v>0</v>
      </c>
      <c r="O337" s="25">
        <f t="shared" si="158"/>
        <v>0</v>
      </c>
      <c r="P337" s="25">
        <f t="shared" si="158"/>
        <v>0</v>
      </c>
      <c r="Q337" s="25">
        <f t="shared" si="159"/>
        <v>0</v>
      </c>
      <c r="U337" s="1"/>
    </row>
    <row r="338" spans="1:21">
      <c r="A338" s="31"/>
      <c r="B338" s="45" t="s">
        <v>22</v>
      </c>
      <c r="C338" s="29"/>
      <c r="D338" s="29"/>
      <c r="E338" s="29">
        <f t="shared" si="154"/>
        <v>0</v>
      </c>
      <c r="F338" s="28">
        <v>0</v>
      </c>
      <c r="G338" s="28">
        <v>0</v>
      </c>
      <c r="H338" s="28">
        <f t="shared" si="155"/>
        <v>0</v>
      </c>
      <c r="I338" s="27"/>
      <c r="J338" s="27"/>
      <c r="K338" s="27">
        <f t="shared" si="156"/>
        <v>0</v>
      </c>
      <c r="L338" s="26"/>
      <c r="M338" s="26"/>
      <c r="N338" s="26">
        <f t="shared" si="157"/>
        <v>0</v>
      </c>
      <c r="O338" s="25"/>
      <c r="P338" s="25"/>
      <c r="Q338" s="25">
        <f t="shared" si="159"/>
        <v>0</v>
      </c>
      <c r="U338" s="1"/>
    </row>
    <row r="339" spans="1:21">
      <c r="A339" s="24"/>
      <c r="B339" s="36" t="s">
        <v>24</v>
      </c>
      <c r="C339" s="35"/>
      <c r="D339" s="35"/>
      <c r="E339" s="29">
        <f t="shared" si="154"/>
        <v>0</v>
      </c>
      <c r="F339" s="28">
        <v>0</v>
      </c>
      <c r="G339" s="28">
        <v>0</v>
      </c>
      <c r="H339" s="28">
        <f t="shared" si="155"/>
        <v>0</v>
      </c>
      <c r="I339" s="27"/>
      <c r="J339" s="27"/>
      <c r="K339" s="27">
        <f t="shared" si="156"/>
        <v>0</v>
      </c>
      <c r="L339" s="26"/>
      <c r="M339" s="26"/>
      <c r="N339" s="26">
        <f t="shared" si="157"/>
        <v>0</v>
      </c>
      <c r="O339" s="25">
        <f t="shared" ref="O339:P342" si="160">C339+F339+I339+L339</f>
        <v>0</v>
      </c>
      <c r="P339" s="25">
        <f t="shared" si="160"/>
        <v>0</v>
      </c>
      <c r="Q339" s="25">
        <f t="shared" si="159"/>
        <v>0</v>
      </c>
      <c r="U339" s="1"/>
    </row>
    <row r="340" spans="1:21">
      <c r="A340" s="31"/>
      <c r="B340" s="36" t="s">
        <v>30</v>
      </c>
      <c r="C340" s="35"/>
      <c r="D340" s="35"/>
      <c r="E340" s="29">
        <f t="shared" si="154"/>
        <v>0</v>
      </c>
      <c r="F340" s="28">
        <v>0</v>
      </c>
      <c r="G340" s="28">
        <v>0</v>
      </c>
      <c r="H340" s="28">
        <f t="shared" si="155"/>
        <v>0</v>
      </c>
      <c r="I340" s="27"/>
      <c r="J340" s="27"/>
      <c r="K340" s="27">
        <f t="shared" si="156"/>
        <v>0</v>
      </c>
      <c r="L340" s="26"/>
      <c r="M340" s="26"/>
      <c r="N340" s="26">
        <f t="shared" si="157"/>
        <v>0</v>
      </c>
      <c r="O340" s="25">
        <f t="shared" si="160"/>
        <v>0</v>
      </c>
      <c r="P340" s="25">
        <f t="shared" si="160"/>
        <v>0</v>
      </c>
      <c r="Q340" s="25">
        <f t="shared" si="159"/>
        <v>0</v>
      </c>
      <c r="U340" s="1"/>
    </row>
    <row r="341" spans="1:21">
      <c r="A341" s="31"/>
      <c r="B341" s="45" t="s">
        <v>26</v>
      </c>
      <c r="C341" s="29"/>
      <c r="D341" s="29"/>
      <c r="E341" s="29">
        <f t="shared" si="154"/>
        <v>0</v>
      </c>
      <c r="F341" s="28">
        <v>0</v>
      </c>
      <c r="G341" s="28">
        <v>0</v>
      </c>
      <c r="H341" s="28">
        <f t="shared" si="155"/>
        <v>0</v>
      </c>
      <c r="I341" s="27"/>
      <c r="J341" s="27"/>
      <c r="K341" s="27">
        <f t="shared" si="156"/>
        <v>0</v>
      </c>
      <c r="L341" s="26"/>
      <c r="M341" s="26"/>
      <c r="N341" s="26">
        <f t="shared" si="157"/>
        <v>0</v>
      </c>
      <c r="O341" s="25">
        <f t="shared" si="160"/>
        <v>0</v>
      </c>
      <c r="P341" s="25">
        <f t="shared" si="160"/>
        <v>0</v>
      </c>
      <c r="Q341" s="25">
        <f t="shared" si="159"/>
        <v>0</v>
      </c>
      <c r="U341" s="1"/>
    </row>
    <row r="342" spans="1:21">
      <c r="A342" s="31"/>
      <c r="B342" s="36" t="s">
        <v>29</v>
      </c>
      <c r="C342" s="35"/>
      <c r="D342" s="35"/>
      <c r="E342" s="29">
        <f t="shared" si="154"/>
        <v>0</v>
      </c>
      <c r="F342" s="28">
        <v>0</v>
      </c>
      <c r="G342" s="28">
        <v>0</v>
      </c>
      <c r="H342" s="28">
        <f t="shared" si="155"/>
        <v>0</v>
      </c>
      <c r="I342" s="27"/>
      <c r="J342" s="27"/>
      <c r="K342" s="27">
        <f t="shared" si="156"/>
        <v>0</v>
      </c>
      <c r="L342" s="26"/>
      <c r="M342" s="26"/>
      <c r="N342" s="26">
        <f t="shared" si="157"/>
        <v>0</v>
      </c>
      <c r="O342" s="25">
        <f t="shared" si="160"/>
        <v>0</v>
      </c>
      <c r="P342" s="25">
        <f t="shared" si="160"/>
        <v>0</v>
      </c>
      <c r="Q342" s="25">
        <f t="shared" si="159"/>
        <v>0</v>
      </c>
      <c r="U342" s="1"/>
    </row>
    <row r="343" spans="1:21" s="13" customFormat="1">
      <c r="A343" s="24"/>
      <c r="B343" s="23" t="s">
        <v>5</v>
      </c>
      <c r="C343" s="22">
        <f t="shared" ref="C343:Q343" si="161">SUM(C335:C342)</f>
        <v>0</v>
      </c>
      <c r="D343" s="22">
        <f t="shared" si="161"/>
        <v>0</v>
      </c>
      <c r="E343" s="19">
        <f t="shared" si="161"/>
        <v>0</v>
      </c>
      <c r="F343" s="18">
        <f t="shared" si="161"/>
        <v>0</v>
      </c>
      <c r="G343" s="18">
        <f t="shared" si="161"/>
        <v>0</v>
      </c>
      <c r="H343" s="18">
        <f t="shared" si="161"/>
        <v>0</v>
      </c>
      <c r="I343" s="17">
        <f t="shared" si="161"/>
        <v>0</v>
      </c>
      <c r="J343" s="17">
        <f t="shared" si="161"/>
        <v>0</v>
      </c>
      <c r="K343" s="17">
        <f t="shared" si="161"/>
        <v>0</v>
      </c>
      <c r="L343" s="16">
        <f t="shared" si="161"/>
        <v>0</v>
      </c>
      <c r="M343" s="16">
        <f t="shared" si="161"/>
        <v>0</v>
      </c>
      <c r="N343" s="16">
        <f t="shared" si="161"/>
        <v>0</v>
      </c>
      <c r="O343" s="15">
        <f t="shared" si="161"/>
        <v>0</v>
      </c>
      <c r="P343" s="15">
        <f t="shared" si="161"/>
        <v>0</v>
      </c>
      <c r="Q343" s="15">
        <f t="shared" si="161"/>
        <v>0</v>
      </c>
      <c r="R343" s="14"/>
      <c r="S343" s="14"/>
      <c r="T343" s="14"/>
    </row>
    <row r="344" spans="1:21">
      <c r="A344" s="24"/>
      <c r="B344" s="38" t="s">
        <v>28</v>
      </c>
      <c r="C344" s="22"/>
      <c r="D344" s="22"/>
      <c r="E344" s="29"/>
      <c r="F344" s="28"/>
      <c r="G344" s="28"/>
      <c r="H344" s="28"/>
      <c r="I344" s="27"/>
      <c r="J344" s="27"/>
      <c r="K344" s="27"/>
      <c r="L344" s="26"/>
      <c r="M344" s="26"/>
      <c r="N344" s="26"/>
      <c r="O344" s="25"/>
      <c r="P344" s="25"/>
      <c r="Q344" s="25"/>
      <c r="U344" s="1"/>
    </row>
    <row r="345" spans="1:21">
      <c r="A345" s="24"/>
      <c r="B345" s="36" t="s">
        <v>24</v>
      </c>
      <c r="C345" s="35"/>
      <c r="D345" s="35"/>
      <c r="E345" s="29">
        <f>C345+D345</f>
        <v>0</v>
      </c>
      <c r="F345" s="28">
        <v>0</v>
      </c>
      <c r="G345" s="28">
        <v>0</v>
      </c>
      <c r="H345" s="28">
        <f>SUM(F345:G345)</f>
        <v>0</v>
      </c>
      <c r="I345" s="27">
        <v>0</v>
      </c>
      <c r="J345" s="27">
        <v>0</v>
      </c>
      <c r="K345" s="27">
        <f>SUM(I345:J345)</f>
        <v>0</v>
      </c>
      <c r="L345" s="26">
        <v>0</v>
      </c>
      <c r="M345" s="26">
        <v>0</v>
      </c>
      <c r="N345" s="26">
        <f>SUM(L345:M345)</f>
        <v>0</v>
      </c>
      <c r="O345" s="25">
        <f>C345+F345+I345+L345</f>
        <v>0</v>
      </c>
      <c r="P345" s="25">
        <f>D345+G345+J345+M345</f>
        <v>0</v>
      </c>
      <c r="Q345" s="25">
        <f>SUM(O345:P345)</f>
        <v>0</v>
      </c>
      <c r="U345" s="1"/>
    </row>
    <row r="346" spans="1:21" s="13" customFormat="1">
      <c r="A346" s="24"/>
      <c r="B346" s="23" t="s">
        <v>5</v>
      </c>
      <c r="C346" s="22">
        <f t="shared" ref="C346:Q346" si="162">SUM(C345)</f>
        <v>0</v>
      </c>
      <c r="D346" s="22">
        <f t="shared" si="162"/>
        <v>0</v>
      </c>
      <c r="E346" s="29">
        <f t="shared" si="162"/>
        <v>0</v>
      </c>
      <c r="F346" s="18">
        <f t="shared" si="162"/>
        <v>0</v>
      </c>
      <c r="G346" s="18">
        <f t="shared" si="162"/>
        <v>0</v>
      </c>
      <c r="H346" s="18">
        <f t="shared" si="162"/>
        <v>0</v>
      </c>
      <c r="I346" s="17">
        <f t="shared" si="162"/>
        <v>0</v>
      </c>
      <c r="J346" s="17">
        <f t="shared" si="162"/>
        <v>0</v>
      </c>
      <c r="K346" s="17">
        <f t="shared" si="162"/>
        <v>0</v>
      </c>
      <c r="L346" s="16">
        <f t="shared" si="162"/>
        <v>0</v>
      </c>
      <c r="M346" s="16">
        <f t="shared" si="162"/>
        <v>0</v>
      </c>
      <c r="N346" s="16">
        <f t="shared" si="162"/>
        <v>0</v>
      </c>
      <c r="O346" s="15">
        <f t="shared" si="162"/>
        <v>0</v>
      </c>
      <c r="P346" s="15">
        <f t="shared" si="162"/>
        <v>0</v>
      </c>
      <c r="Q346" s="15">
        <f t="shared" si="162"/>
        <v>0</v>
      </c>
      <c r="R346" s="14"/>
      <c r="S346" s="14"/>
      <c r="T346" s="14"/>
    </row>
    <row r="347" spans="1:21" s="13" customFormat="1">
      <c r="A347" s="24"/>
      <c r="B347" s="23" t="s">
        <v>4</v>
      </c>
      <c r="C347" s="22">
        <f t="shared" ref="C347:Q347" si="163">C343+C346</f>
        <v>0</v>
      </c>
      <c r="D347" s="22">
        <f t="shared" si="163"/>
        <v>0</v>
      </c>
      <c r="E347" s="29">
        <f t="shared" si="163"/>
        <v>0</v>
      </c>
      <c r="F347" s="18">
        <f t="shared" si="163"/>
        <v>0</v>
      </c>
      <c r="G347" s="18">
        <f t="shared" si="163"/>
        <v>0</v>
      </c>
      <c r="H347" s="18">
        <f t="shared" si="163"/>
        <v>0</v>
      </c>
      <c r="I347" s="17">
        <f t="shared" si="163"/>
        <v>0</v>
      </c>
      <c r="J347" s="17">
        <f t="shared" si="163"/>
        <v>0</v>
      </c>
      <c r="K347" s="17">
        <f t="shared" si="163"/>
        <v>0</v>
      </c>
      <c r="L347" s="16">
        <f t="shared" si="163"/>
        <v>0</v>
      </c>
      <c r="M347" s="16">
        <f t="shared" si="163"/>
        <v>0</v>
      </c>
      <c r="N347" s="16">
        <f t="shared" si="163"/>
        <v>0</v>
      </c>
      <c r="O347" s="15">
        <f t="shared" si="163"/>
        <v>0</v>
      </c>
      <c r="P347" s="15">
        <f t="shared" si="163"/>
        <v>0</v>
      </c>
      <c r="Q347" s="15">
        <f t="shared" si="163"/>
        <v>0</v>
      </c>
      <c r="R347" s="14"/>
      <c r="S347" s="14"/>
      <c r="T347" s="14"/>
    </row>
    <row r="348" spans="1:21">
      <c r="A348" s="24"/>
      <c r="B348" s="40" t="s">
        <v>16</v>
      </c>
      <c r="C348" s="39"/>
      <c r="D348" s="39"/>
      <c r="E348" s="29"/>
      <c r="F348" s="28"/>
      <c r="G348" s="28"/>
      <c r="H348" s="28"/>
      <c r="I348" s="27"/>
      <c r="J348" s="27"/>
      <c r="K348" s="27"/>
      <c r="L348" s="26"/>
      <c r="M348" s="26"/>
      <c r="N348" s="26"/>
      <c r="O348" s="25"/>
      <c r="P348" s="25"/>
      <c r="Q348" s="25"/>
      <c r="U348" s="1"/>
    </row>
    <row r="349" spans="1:21">
      <c r="A349" s="24"/>
      <c r="B349" s="38" t="s">
        <v>27</v>
      </c>
      <c r="C349" s="22"/>
      <c r="D349" s="22"/>
      <c r="E349" s="29"/>
      <c r="F349" s="28"/>
      <c r="G349" s="28"/>
      <c r="H349" s="28"/>
      <c r="I349" s="27"/>
      <c r="J349" s="27"/>
      <c r="K349" s="27"/>
      <c r="L349" s="26"/>
      <c r="M349" s="26"/>
      <c r="N349" s="26"/>
      <c r="O349" s="25"/>
      <c r="P349" s="25"/>
      <c r="Q349" s="25"/>
      <c r="U349" s="1"/>
    </row>
    <row r="350" spans="1:21">
      <c r="A350" s="24"/>
      <c r="B350" s="36" t="s">
        <v>22</v>
      </c>
      <c r="C350" s="35"/>
      <c r="D350" s="35"/>
      <c r="E350" s="29">
        <f>C350+D350</f>
        <v>0</v>
      </c>
      <c r="F350" s="28">
        <v>0</v>
      </c>
      <c r="G350" s="28">
        <v>0</v>
      </c>
      <c r="H350" s="28">
        <f>SUM(F350:G350)</f>
        <v>0</v>
      </c>
      <c r="I350" s="27"/>
      <c r="J350" s="27"/>
      <c r="K350" s="27">
        <f>SUM(I350:J350)</f>
        <v>0</v>
      </c>
      <c r="L350" s="26"/>
      <c r="M350" s="26"/>
      <c r="N350" s="26">
        <f>SUM(L350:M350)</f>
        <v>0</v>
      </c>
      <c r="O350" s="25">
        <f t="shared" ref="O350:P352" si="164">C350+F350+I350+L350</f>
        <v>0</v>
      </c>
      <c r="P350" s="25">
        <f t="shared" si="164"/>
        <v>0</v>
      </c>
      <c r="Q350" s="25">
        <f>SUM(O350:P350)</f>
        <v>0</v>
      </c>
      <c r="U350" s="1"/>
    </row>
    <row r="351" spans="1:21" hidden="1">
      <c r="A351" s="24"/>
      <c r="B351" s="36" t="s">
        <v>23</v>
      </c>
      <c r="C351" s="35"/>
      <c r="D351" s="35"/>
      <c r="E351" s="29">
        <f>C351+D351</f>
        <v>0</v>
      </c>
      <c r="F351" s="28">
        <v>0</v>
      </c>
      <c r="G351" s="28">
        <v>0</v>
      </c>
      <c r="H351" s="28">
        <f>SUM(F351:G351)</f>
        <v>0</v>
      </c>
      <c r="I351" s="27"/>
      <c r="J351" s="27"/>
      <c r="K351" s="27">
        <f>SUM(I351:J351)</f>
        <v>0</v>
      </c>
      <c r="L351" s="26"/>
      <c r="M351" s="26"/>
      <c r="N351" s="26">
        <f>SUM(L351:M351)</f>
        <v>0</v>
      </c>
      <c r="O351" s="25">
        <f t="shared" si="164"/>
        <v>0</v>
      </c>
      <c r="P351" s="25">
        <f t="shared" si="164"/>
        <v>0</v>
      </c>
      <c r="Q351" s="25">
        <f>SUM(O351:P351)</f>
        <v>0</v>
      </c>
      <c r="U351" s="1"/>
    </row>
    <row r="352" spans="1:21">
      <c r="A352" s="24"/>
      <c r="B352" s="36" t="s">
        <v>26</v>
      </c>
      <c r="C352" s="35"/>
      <c r="D352" s="35"/>
      <c r="E352" s="29">
        <f>C352+D352</f>
        <v>0</v>
      </c>
      <c r="F352" s="28">
        <v>0</v>
      </c>
      <c r="G352" s="28">
        <v>0</v>
      </c>
      <c r="H352" s="28">
        <f>SUM(F352:G352)</f>
        <v>0</v>
      </c>
      <c r="I352" s="27"/>
      <c r="J352" s="27"/>
      <c r="K352" s="27">
        <f>SUM(I352:J352)</f>
        <v>0</v>
      </c>
      <c r="L352" s="26"/>
      <c r="M352" s="26"/>
      <c r="N352" s="26">
        <f>SUM(L352:M352)</f>
        <v>0</v>
      </c>
      <c r="O352" s="25">
        <f t="shared" si="164"/>
        <v>0</v>
      </c>
      <c r="P352" s="25">
        <f t="shared" si="164"/>
        <v>0</v>
      </c>
      <c r="Q352" s="25">
        <f>SUM(O352:P352)</f>
        <v>0</v>
      </c>
      <c r="U352" s="1"/>
    </row>
    <row r="353" spans="1:21" s="13" customFormat="1">
      <c r="A353" s="34"/>
      <c r="B353" s="23" t="s">
        <v>5</v>
      </c>
      <c r="C353" s="22">
        <f t="shared" ref="C353:Q353" si="165">SUM(C350:C352)</f>
        <v>0</v>
      </c>
      <c r="D353" s="22">
        <f t="shared" si="165"/>
        <v>0</v>
      </c>
      <c r="E353" s="29">
        <f t="shared" si="165"/>
        <v>0</v>
      </c>
      <c r="F353" s="18">
        <f t="shared" si="165"/>
        <v>0</v>
      </c>
      <c r="G353" s="18">
        <f t="shared" si="165"/>
        <v>0</v>
      </c>
      <c r="H353" s="18">
        <f t="shared" si="165"/>
        <v>0</v>
      </c>
      <c r="I353" s="17">
        <f t="shared" si="165"/>
        <v>0</v>
      </c>
      <c r="J353" s="17">
        <f t="shared" si="165"/>
        <v>0</v>
      </c>
      <c r="K353" s="17">
        <f t="shared" si="165"/>
        <v>0</v>
      </c>
      <c r="L353" s="16">
        <f t="shared" si="165"/>
        <v>0</v>
      </c>
      <c r="M353" s="16">
        <f t="shared" si="165"/>
        <v>0</v>
      </c>
      <c r="N353" s="16">
        <f t="shared" si="165"/>
        <v>0</v>
      </c>
      <c r="O353" s="15">
        <f t="shared" si="165"/>
        <v>0</v>
      </c>
      <c r="P353" s="15">
        <f t="shared" si="165"/>
        <v>0</v>
      </c>
      <c r="Q353" s="15">
        <f t="shared" si="165"/>
        <v>0</v>
      </c>
      <c r="R353" s="14"/>
      <c r="S353" s="14"/>
      <c r="T353" s="14"/>
    </row>
    <row r="354" spans="1:21">
      <c r="A354" s="24"/>
      <c r="B354" s="38" t="s">
        <v>25</v>
      </c>
      <c r="C354" s="22"/>
      <c r="D354" s="22"/>
      <c r="E354" s="29"/>
      <c r="F354" s="28"/>
      <c r="G354" s="28"/>
      <c r="H354" s="28"/>
      <c r="I354" s="27"/>
      <c r="J354" s="27"/>
      <c r="K354" s="27"/>
      <c r="L354" s="26"/>
      <c r="M354" s="26"/>
      <c r="N354" s="26"/>
      <c r="O354" s="25"/>
      <c r="P354" s="25"/>
      <c r="Q354" s="25"/>
      <c r="U354" s="1"/>
    </row>
    <row r="355" spans="1:21">
      <c r="A355" s="24"/>
      <c r="B355" s="36" t="s">
        <v>24</v>
      </c>
      <c r="C355" s="35"/>
      <c r="D355" s="35"/>
      <c r="E355" s="29">
        <f>C355+D355</f>
        <v>0</v>
      </c>
      <c r="F355" s="28">
        <v>0</v>
      </c>
      <c r="G355" s="28">
        <v>0</v>
      </c>
      <c r="H355" s="28">
        <f>SUM(F355:G355)</f>
        <v>0</v>
      </c>
      <c r="I355" s="27"/>
      <c r="J355" s="27"/>
      <c r="K355" s="27">
        <f>SUM(I355:J355)</f>
        <v>0</v>
      </c>
      <c r="L355" s="26"/>
      <c r="M355" s="26"/>
      <c r="N355" s="26">
        <f>SUM(L355:M355)</f>
        <v>0</v>
      </c>
      <c r="O355" s="25">
        <f t="shared" ref="O355:P357" si="166">C355+F355+I355+L355</f>
        <v>0</v>
      </c>
      <c r="P355" s="25">
        <f t="shared" si="166"/>
        <v>0</v>
      </c>
      <c r="Q355" s="25">
        <f>SUM(O355:P355)</f>
        <v>0</v>
      </c>
      <c r="U355" s="1"/>
    </row>
    <row r="356" spans="1:21" hidden="1">
      <c r="A356" s="24"/>
      <c r="B356" s="36" t="s">
        <v>23</v>
      </c>
      <c r="C356" s="35"/>
      <c r="D356" s="35"/>
      <c r="E356" s="29">
        <f>C356+D356</f>
        <v>0</v>
      </c>
      <c r="F356" s="28">
        <v>0</v>
      </c>
      <c r="G356" s="28">
        <v>0</v>
      </c>
      <c r="H356" s="28">
        <f>SUM(F356:G356)</f>
        <v>0</v>
      </c>
      <c r="I356" s="27"/>
      <c r="J356" s="27"/>
      <c r="K356" s="27">
        <f>SUM(I356:J356)</f>
        <v>0</v>
      </c>
      <c r="L356" s="26"/>
      <c r="M356" s="26"/>
      <c r="N356" s="26">
        <f>SUM(L356:M356)</f>
        <v>0</v>
      </c>
      <c r="O356" s="25">
        <f t="shared" si="166"/>
        <v>0</v>
      </c>
      <c r="P356" s="25">
        <f t="shared" si="166"/>
        <v>0</v>
      </c>
      <c r="Q356" s="25">
        <f>SUM(O356:P356)</f>
        <v>0</v>
      </c>
      <c r="U356" s="1"/>
    </row>
    <row r="357" spans="1:21">
      <c r="A357" s="24"/>
      <c r="B357" s="36" t="s">
        <v>22</v>
      </c>
      <c r="C357" s="35"/>
      <c r="D357" s="35"/>
      <c r="E357" s="29">
        <f>C357+D357</f>
        <v>0</v>
      </c>
      <c r="F357" s="28">
        <v>0</v>
      </c>
      <c r="G357" s="28">
        <v>0</v>
      </c>
      <c r="H357" s="28">
        <f>SUM(F357:G357)</f>
        <v>0</v>
      </c>
      <c r="I357" s="27"/>
      <c r="J357" s="27"/>
      <c r="K357" s="27">
        <f>SUM(I357:J357)</f>
        <v>0</v>
      </c>
      <c r="L357" s="26"/>
      <c r="M357" s="26"/>
      <c r="N357" s="26">
        <f>SUM(L357:M357)</f>
        <v>0</v>
      </c>
      <c r="O357" s="25">
        <f t="shared" si="166"/>
        <v>0</v>
      </c>
      <c r="P357" s="25">
        <f t="shared" si="166"/>
        <v>0</v>
      </c>
      <c r="Q357" s="25">
        <f>SUM(O357:P357)</f>
        <v>0</v>
      </c>
      <c r="U357" s="1"/>
    </row>
    <row r="358" spans="1:21" s="13" customFormat="1">
      <c r="A358" s="34"/>
      <c r="B358" s="23" t="s">
        <v>5</v>
      </c>
      <c r="C358" s="22">
        <f t="shared" ref="C358:Q358" si="167">SUM(C355:C357)</f>
        <v>0</v>
      </c>
      <c r="D358" s="22">
        <f t="shared" si="167"/>
        <v>0</v>
      </c>
      <c r="E358" s="19">
        <f t="shared" si="167"/>
        <v>0</v>
      </c>
      <c r="F358" s="18">
        <f t="shared" si="167"/>
        <v>0</v>
      </c>
      <c r="G358" s="18">
        <f t="shared" si="167"/>
        <v>0</v>
      </c>
      <c r="H358" s="18">
        <f t="shared" si="167"/>
        <v>0</v>
      </c>
      <c r="I358" s="17">
        <f t="shared" si="167"/>
        <v>0</v>
      </c>
      <c r="J358" s="17">
        <f t="shared" si="167"/>
        <v>0</v>
      </c>
      <c r="K358" s="17">
        <f t="shared" si="167"/>
        <v>0</v>
      </c>
      <c r="L358" s="16">
        <f t="shared" si="167"/>
        <v>0</v>
      </c>
      <c r="M358" s="16">
        <f t="shared" si="167"/>
        <v>0</v>
      </c>
      <c r="N358" s="16">
        <f t="shared" si="167"/>
        <v>0</v>
      </c>
      <c r="O358" s="15">
        <f t="shared" si="167"/>
        <v>0</v>
      </c>
      <c r="P358" s="15">
        <f t="shared" si="167"/>
        <v>0</v>
      </c>
      <c r="Q358" s="15">
        <f t="shared" si="167"/>
        <v>0</v>
      </c>
      <c r="R358" s="14"/>
      <c r="S358" s="14"/>
      <c r="T358" s="14"/>
    </row>
    <row r="359" spans="1:21" s="13" customFormat="1">
      <c r="A359" s="34"/>
      <c r="B359" s="23" t="s">
        <v>13</v>
      </c>
      <c r="C359" s="22">
        <f t="shared" ref="C359:Q359" si="168">C358+C353</f>
        <v>0</v>
      </c>
      <c r="D359" s="22">
        <f t="shared" si="168"/>
        <v>0</v>
      </c>
      <c r="E359" s="19">
        <f t="shared" si="168"/>
        <v>0</v>
      </c>
      <c r="F359" s="18">
        <f t="shared" si="168"/>
        <v>0</v>
      </c>
      <c r="G359" s="18">
        <f t="shared" si="168"/>
        <v>0</v>
      </c>
      <c r="H359" s="18">
        <f t="shared" si="168"/>
        <v>0</v>
      </c>
      <c r="I359" s="17">
        <f t="shared" si="168"/>
        <v>0</v>
      </c>
      <c r="J359" s="17">
        <f t="shared" si="168"/>
        <v>0</v>
      </c>
      <c r="K359" s="17">
        <f t="shared" si="168"/>
        <v>0</v>
      </c>
      <c r="L359" s="16">
        <f t="shared" si="168"/>
        <v>0</v>
      </c>
      <c r="M359" s="16">
        <f t="shared" si="168"/>
        <v>0</v>
      </c>
      <c r="N359" s="16">
        <f t="shared" si="168"/>
        <v>0</v>
      </c>
      <c r="O359" s="15">
        <f t="shared" si="168"/>
        <v>0</v>
      </c>
      <c r="P359" s="15">
        <f t="shared" si="168"/>
        <v>0</v>
      </c>
      <c r="Q359" s="15">
        <f t="shared" si="168"/>
        <v>0</v>
      </c>
      <c r="R359" s="14"/>
      <c r="S359" s="14"/>
      <c r="T359" s="14"/>
    </row>
    <row r="360" spans="1:21" s="13" customFormat="1">
      <c r="A360" s="21"/>
      <c r="B360" s="20" t="s">
        <v>3</v>
      </c>
      <c r="C360" s="19">
        <f t="shared" ref="C360:Q360" si="169">C347+C359</f>
        <v>0</v>
      </c>
      <c r="D360" s="19">
        <f t="shared" si="169"/>
        <v>0</v>
      </c>
      <c r="E360" s="19">
        <f t="shared" si="169"/>
        <v>0</v>
      </c>
      <c r="F360" s="18">
        <f t="shared" si="169"/>
        <v>0</v>
      </c>
      <c r="G360" s="18">
        <f t="shared" si="169"/>
        <v>0</v>
      </c>
      <c r="H360" s="18">
        <f t="shared" si="169"/>
        <v>0</v>
      </c>
      <c r="I360" s="17">
        <f t="shared" si="169"/>
        <v>0</v>
      </c>
      <c r="J360" s="17">
        <f t="shared" si="169"/>
        <v>0</v>
      </c>
      <c r="K360" s="17">
        <f t="shared" si="169"/>
        <v>0</v>
      </c>
      <c r="L360" s="16">
        <f t="shared" si="169"/>
        <v>0</v>
      </c>
      <c r="M360" s="16">
        <f t="shared" si="169"/>
        <v>0</v>
      </c>
      <c r="N360" s="16">
        <f t="shared" si="169"/>
        <v>0</v>
      </c>
      <c r="O360" s="15">
        <f t="shared" si="169"/>
        <v>0</v>
      </c>
      <c r="P360" s="15">
        <f t="shared" si="169"/>
        <v>0</v>
      </c>
      <c r="Q360" s="15">
        <f t="shared" si="169"/>
        <v>0</v>
      </c>
      <c r="R360" s="14"/>
      <c r="S360" s="14"/>
      <c r="T360" s="14"/>
    </row>
    <row r="361" spans="1:21">
      <c r="A361" s="21" t="s">
        <v>21</v>
      </c>
      <c r="B361" s="30"/>
      <c r="C361" s="29"/>
      <c r="D361" s="29"/>
      <c r="E361" s="29"/>
      <c r="F361" s="28"/>
      <c r="G361" s="28"/>
      <c r="H361" s="28"/>
      <c r="I361" s="27"/>
      <c r="J361" s="27"/>
      <c r="K361" s="27"/>
      <c r="L361" s="26"/>
      <c r="M361" s="26"/>
      <c r="N361" s="26"/>
      <c r="O361" s="25"/>
      <c r="P361" s="25"/>
      <c r="Q361" s="25"/>
      <c r="U361" s="1"/>
    </row>
    <row r="362" spans="1:21">
      <c r="A362" s="21"/>
      <c r="B362" s="44" t="s">
        <v>11</v>
      </c>
      <c r="C362" s="43"/>
      <c r="D362" s="43"/>
      <c r="E362" s="29"/>
      <c r="F362" s="28"/>
      <c r="G362" s="28"/>
      <c r="H362" s="28"/>
      <c r="I362" s="27"/>
      <c r="J362" s="27"/>
      <c r="K362" s="27"/>
      <c r="L362" s="26"/>
      <c r="M362" s="26"/>
      <c r="N362" s="26"/>
      <c r="O362" s="25"/>
      <c r="P362" s="25"/>
      <c r="Q362" s="25"/>
      <c r="U362" s="1"/>
    </row>
    <row r="363" spans="1:21">
      <c r="A363" s="21"/>
      <c r="B363" s="32" t="s">
        <v>20</v>
      </c>
      <c r="C363" s="19"/>
      <c r="D363" s="19"/>
      <c r="E363" s="29"/>
      <c r="F363" s="28"/>
      <c r="G363" s="28"/>
      <c r="H363" s="28"/>
      <c r="I363" s="27"/>
      <c r="J363" s="27"/>
      <c r="K363" s="27"/>
      <c r="L363" s="26"/>
      <c r="M363" s="26"/>
      <c r="N363" s="26"/>
      <c r="O363" s="25"/>
      <c r="P363" s="25"/>
      <c r="Q363" s="25"/>
      <c r="U363" s="1"/>
    </row>
    <row r="364" spans="1:21">
      <c r="A364" s="24"/>
      <c r="B364" s="36" t="s">
        <v>14</v>
      </c>
      <c r="C364" s="35"/>
      <c r="D364" s="35"/>
      <c r="E364" s="29">
        <f>C364+D364</f>
        <v>0</v>
      </c>
      <c r="F364" s="28">
        <v>0</v>
      </c>
      <c r="G364" s="28">
        <v>0</v>
      </c>
      <c r="H364" s="28">
        <f>SUM(F364:G364)</f>
        <v>0</v>
      </c>
      <c r="I364" s="27"/>
      <c r="J364" s="27"/>
      <c r="K364" s="27">
        <f>SUM(I364:J364)</f>
        <v>0</v>
      </c>
      <c r="L364" s="26"/>
      <c r="M364" s="26"/>
      <c r="N364" s="26">
        <f>SUM(L364:M364)</f>
        <v>0</v>
      </c>
      <c r="O364" s="25">
        <f t="shared" ref="O364:P366" si="170">C364+F364+I364+L364</f>
        <v>0</v>
      </c>
      <c r="P364" s="25">
        <f t="shared" si="170"/>
        <v>0</v>
      </c>
      <c r="Q364" s="25">
        <f>SUM(O364:P364)</f>
        <v>0</v>
      </c>
      <c r="U364" s="1"/>
    </row>
    <row r="365" spans="1:21">
      <c r="A365" s="24"/>
      <c r="B365" s="36" t="s">
        <v>19</v>
      </c>
      <c r="C365" s="35"/>
      <c r="D365" s="35"/>
      <c r="E365" s="29">
        <f>C365+D365</f>
        <v>0</v>
      </c>
      <c r="F365" s="28">
        <v>0</v>
      </c>
      <c r="G365" s="28">
        <v>0</v>
      </c>
      <c r="H365" s="28">
        <f>SUM(F365:G365)</f>
        <v>0</v>
      </c>
      <c r="I365" s="27"/>
      <c r="J365" s="27"/>
      <c r="K365" s="27">
        <f>SUM(I365:J365)</f>
        <v>0</v>
      </c>
      <c r="L365" s="26"/>
      <c r="M365" s="26"/>
      <c r="N365" s="26">
        <f>SUM(L365:M365)</f>
        <v>0</v>
      </c>
      <c r="O365" s="25">
        <f t="shared" si="170"/>
        <v>0</v>
      </c>
      <c r="P365" s="25">
        <f t="shared" si="170"/>
        <v>0</v>
      </c>
      <c r="Q365" s="25">
        <f>SUM(O365:P365)</f>
        <v>0</v>
      </c>
      <c r="U365" s="1"/>
    </row>
    <row r="366" spans="1:21">
      <c r="A366" s="31"/>
      <c r="B366" s="36" t="s">
        <v>18</v>
      </c>
      <c r="C366" s="35"/>
      <c r="D366" s="35"/>
      <c r="E366" s="29">
        <f>C366+D366</f>
        <v>0</v>
      </c>
      <c r="F366" s="28">
        <v>0</v>
      </c>
      <c r="G366" s="28">
        <v>0</v>
      </c>
      <c r="H366" s="28">
        <f>SUM(F366:G366)</f>
        <v>0</v>
      </c>
      <c r="I366" s="27"/>
      <c r="J366" s="27"/>
      <c r="K366" s="27">
        <f>SUM(I366:J366)</f>
        <v>0</v>
      </c>
      <c r="L366" s="26"/>
      <c r="M366" s="26"/>
      <c r="N366" s="26">
        <f>SUM(L366:M366)</f>
        <v>0</v>
      </c>
      <c r="O366" s="25">
        <f t="shared" si="170"/>
        <v>0</v>
      </c>
      <c r="P366" s="25">
        <f t="shared" si="170"/>
        <v>0</v>
      </c>
      <c r="Q366" s="25">
        <f>SUM(O366:P366)</f>
        <v>0</v>
      </c>
      <c r="U366" s="1"/>
    </row>
    <row r="367" spans="1:21" s="13" customFormat="1">
      <c r="A367" s="21"/>
      <c r="B367" s="20" t="s">
        <v>5</v>
      </c>
      <c r="C367" s="19">
        <f t="shared" ref="C367:Q367" si="171">SUM(C364:C366)</f>
        <v>0</v>
      </c>
      <c r="D367" s="19">
        <f t="shared" si="171"/>
        <v>0</v>
      </c>
      <c r="E367" s="19">
        <f t="shared" si="171"/>
        <v>0</v>
      </c>
      <c r="F367" s="18">
        <f t="shared" si="171"/>
        <v>0</v>
      </c>
      <c r="G367" s="18">
        <f t="shared" si="171"/>
        <v>0</v>
      </c>
      <c r="H367" s="18">
        <f t="shared" si="171"/>
        <v>0</v>
      </c>
      <c r="I367" s="17">
        <f t="shared" si="171"/>
        <v>0</v>
      </c>
      <c r="J367" s="17">
        <f t="shared" si="171"/>
        <v>0</v>
      </c>
      <c r="K367" s="17">
        <f t="shared" si="171"/>
        <v>0</v>
      </c>
      <c r="L367" s="16">
        <f t="shared" si="171"/>
        <v>0</v>
      </c>
      <c r="M367" s="16">
        <f t="shared" si="171"/>
        <v>0</v>
      </c>
      <c r="N367" s="16">
        <f t="shared" si="171"/>
        <v>0</v>
      </c>
      <c r="O367" s="15">
        <f t="shared" si="171"/>
        <v>0</v>
      </c>
      <c r="P367" s="15">
        <f t="shared" si="171"/>
        <v>0</v>
      </c>
      <c r="Q367" s="15">
        <f t="shared" si="171"/>
        <v>0</v>
      </c>
      <c r="R367" s="14"/>
      <c r="S367" s="14"/>
      <c r="T367" s="14"/>
    </row>
    <row r="368" spans="1:21" s="13" customFormat="1" hidden="1">
      <c r="A368" s="21"/>
      <c r="B368" s="32" t="s">
        <v>17</v>
      </c>
      <c r="C368" s="19"/>
      <c r="D368" s="19"/>
      <c r="E368" s="19"/>
      <c r="F368" s="18"/>
      <c r="G368" s="18"/>
      <c r="H368" s="18"/>
      <c r="I368" s="17"/>
      <c r="J368" s="17"/>
      <c r="K368" s="17"/>
      <c r="L368" s="16"/>
      <c r="M368" s="16"/>
      <c r="N368" s="16"/>
      <c r="O368" s="15"/>
      <c r="P368" s="15"/>
      <c r="Q368" s="15"/>
      <c r="R368" s="14"/>
      <c r="S368" s="14"/>
      <c r="T368" s="14"/>
    </row>
    <row r="369" spans="1:21" s="13" customFormat="1" hidden="1">
      <c r="A369" s="21"/>
      <c r="B369" s="42" t="s">
        <v>14</v>
      </c>
      <c r="C369" s="22"/>
      <c r="D369" s="22"/>
      <c r="E369" s="19"/>
      <c r="F369" s="18"/>
      <c r="G369" s="18"/>
      <c r="H369" s="18"/>
      <c r="I369" s="17"/>
      <c r="J369" s="17"/>
      <c r="K369" s="17"/>
      <c r="L369" s="16"/>
      <c r="M369" s="16"/>
      <c r="N369" s="16"/>
      <c r="O369" s="15"/>
      <c r="P369" s="15"/>
      <c r="Q369" s="15"/>
      <c r="R369" s="14"/>
      <c r="S369" s="14"/>
      <c r="T369" s="14"/>
    </row>
    <row r="370" spans="1:21" s="13" customFormat="1" hidden="1">
      <c r="A370" s="21"/>
      <c r="B370" s="20" t="s">
        <v>5</v>
      </c>
      <c r="C370" s="19"/>
      <c r="D370" s="19"/>
      <c r="E370" s="19"/>
      <c r="F370" s="18"/>
      <c r="G370" s="18"/>
      <c r="H370" s="18"/>
      <c r="I370" s="17"/>
      <c r="J370" s="17"/>
      <c r="K370" s="17"/>
      <c r="L370" s="16"/>
      <c r="M370" s="16"/>
      <c r="N370" s="16"/>
      <c r="O370" s="15"/>
      <c r="P370" s="15"/>
      <c r="Q370" s="15"/>
      <c r="R370" s="14"/>
      <c r="S370" s="14"/>
      <c r="T370" s="14"/>
    </row>
    <row r="371" spans="1:21" s="13" customFormat="1">
      <c r="A371" s="24"/>
      <c r="B371" s="23" t="s">
        <v>4</v>
      </c>
      <c r="C371" s="22">
        <f t="shared" ref="C371:Q371" si="172">C367</f>
        <v>0</v>
      </c>
      <c r="D371" s="22">
        <f t="shared" si="172"/>
        <v>0</v>
      </c>
      <c r="E371" s="19">
        <f t="shared" si="172"/>
        <v>0</v>
      </c>
      <c r="F371" s="18">
        <f t="shared" si="172"/>
        <v>0</v>
      </c>
      <c r="G371" s="18">
        <f t="shared" si="172"/>
        <v>0</v>
      </c>
      <c r="H371" s="18">
        <f t="shared" si="172"/>
        <v>0</v>
      </c>
      <c r="I371" s="17">
        <f t="shared" si="172"/>
        <v>0</v>
      </c>
      <c r="J371" s="17">
        <f t="shared" si="172"/>
        <v>0</v>
      </c>
      <c r="K371" s="17">
        <f t="shared" si="172"/>
        <v>0</v>
      </c>
      <c r="L371" s="16">
        <f t="shared" si="172"/>
        <v>0</v>
      </c>
      <c r="M371" s="16">
        <f t="shared" si="172"/>
        <v>0</v>
      </c>
      <c r="N371" s="16">
        <f t="shared" si="172"/>
        <v>0</v>
      </c>
      <c r="O371" s="15">
        <f t="shared" si="172"/>
        <v>0</v>
      </c>
      <c r="P371" s="15">
        <f t="shared" si="172"/>
        <v>0</v>
      </c>
      <c r="Q371" s="15">
        <f t="shared" si="172"/>
        <v>0</v>
      </c>
      <c r="R371" s="14"/>
      <c r="S371" s="14"/>
      <c r="T371" s="14"/>
    </row>
    <row r="372" spans="1:21">
      <c r="A372" s="24"/>
      <c r="B372" s="41" t="s">
        <v>16</v>
      </c>
      <c r="C372" s="39"/>
      <c r="D372" s="39"/>
      <c r="E372" s="29"/>
      <c r="F372" s="28"/>
      <c r="G372" s="28"/>
      <c r="H372" s="28"/>
      <c r="I372" s="27"/>
      <c r="J372" s="27"/>
      <c r="K372" s="27"/>
      <c r="L372" s="26"/>
      <c r="M372" s="26"/>
      <c r="N372" s="26"/>
      <c r="O372" s="25"/>
      <c r="P372" s="25"/>
      <c r="Q372" s="25"/>
      <c r="U372" s="1"/>
    </row>
    <row r="373" spans="1:21">
      <c r="A373" s="24"/>
      <c r="B373" s="32" t="s">
        <v>15</v>
      </c>
      <c r="C373" s="19"/>
      <c r="D373" s="19"/>
      <c r="E373" s="29"/>
      <c r="F373" s="28"/>
      <c r="G373" s="28"/>
      <c r="H373" s="28"/>
      <c r="I373" s="27"/>
      <c r="J373" s="27"/>
      <c r="K373" s="27"/>
      <c r="L373" s="26"/>
      <c r="M373" s="26"/>
      <c r="N373" s="26"/>
      <c r="O373" s="25"/>
      <c r="P373" s="25"/>
      <c r="Q373" s="25"/>
      <c r="U373" s="1"/>
    </row>
    <row r="374" spans="1:21">
      <c r="A374" s="24"/>
      <c r="B374" s="36" t="s">
        <v>14</v>
      </c>
      <c r="C374" s="35"/>
      <c r="D374" s="35"/>
      <c r="E374" s="29">
        <f>C374+D374</f>
        <v>0</v>
      </c>
      <c r="F374" s="28">
        <v>0</v>
      </c>
      <c r="G374" s="28">
        <v>0</v>
      </c>
      <c r="H374" s="28">
        <f>SUM(F374:G374)</f>
        <v>0</v>
      </c>
      <c r="I374" s="27"/>
      <c r="J374" s="27"/>
      <c r="K374" s="27">
        <f>SUM(I374:J374)</f>
        <v>0</v>
      </c>
      <c r="L374" s="26"/>
      <c r="M374" s="26"/>
      <c r="N374" s="26">
        <f>SUM(L374:M374)</f>
        <v>0</v>
      </c>
      <c r="O374" s="25">
        <f>C374+F374+I374+L374</f>
        <v>0</v>
      </c>
      <c r="P374" s="25">
        <f>D374+G374+J374+M374</f>
        <v>0</v>
      </c>
      <c r="Q374" s="25">
        <f>SUM(O374:P374)</f>
        <v>0</v>
      </c>
      <c r="U374" s="1"/>
    </row>
    <row r="375" spans="1:21" s="13" customFormat="1">
      <c r="A375" s="21"/>
      <c r="B375" s="20" t="s">
        <v>5</v>
      </c>
      <c r="C375" s="19">
        <f t="shared" ref="C375:Q375" si="173">SUM(C374)</f>
        <v>0</v>
      </c>
      <c r="D375" s="19">
        <f t="shared" si="173"/>
        <v>0</v>
      </c>
      <c r="E375" s="19">
        <f t="shared" si="173"/>
        <v>0</v>
      </c>
      <c r="F375" s="18">
        <f t="shared" si="173"/>
        <v>0</v>
      </c>
      <c r="G375" s="18">
        <f t="shared" si="173"/>
        <v>0</v>
      </c>
      <c r="H375" s="18">
        <f t="shared" si="173"/>
        <v>0</v>
      </c>
      <c r="I375" s="17">
        <f t="shared" si="173"/>
        <v>0</v>
      </c>
      <c r="J375" s="17">
        <f t="shared" si="173"/>
        <v>0</v>
      </c>
      <c r="K375" s="17">
        <f t="shared" si="173"/>
        <v>0</v>
      </c>
      <c r="L375" s="16">
        <f t="shared" si="173"/>
        <v>0</v>
      </c>
      <c r="M375" s="16">
        <f t="shared" si="173"/>
        <v>0</v>
      </c>
      <c r="N375" s="16">
        <f t="shared" si="173"/>
        <v>0</v>
      </c>
      <c r="O375" s="15">
        <f t="shared" si="173"/>
        <v>0</v>
      </c>
      <c r="P375" s="15">
        <f t="shared" si="173"/>
        <v>0</v>
      </c>
      <c r="Q375" s="15">
        <f t="shared" si="173"/>
        <v>0</v>
      </c>
      <c r="R375" s="14"/>
      <c r="S375" s="14"/>
      <c r="T375" s="14"/>
    </row>
    <row r="376" spans="1:21" s="13" customFormat="1">
      <c r="A376" s="34"/>
      <c r="B376" s="23" t="s">
        <v>13</v>
      </c>
      <c r="C376" s="22">
        <f t="shared" ref="C376:Q376" si="174">C375</f>
        <v>0</v>
      </c>
      <c r="D376" s="22">
        <f t="shared" si="174"/>
        <v>0</v>
      </c>
      <c r="E376" s="19">
        <f t="shared" si="174"/>
        <v>0</v>
      </c>
      <c r="F376" s="18">
        <f t="shared" si="174"/>
        <v>0</v>
      </c>
      <c r="G376" s="18">
        <f t="shared" si="174"/>
        <v>0</v>
      </c>
      <c r="H376" s="18">
        <f t="shared" si="174"/>
        <v>0</v>
      </c>
      <c r="I376" s="17">
        <f t="shared" si="174"/>
        <v>0</v>
      </c>
      <c r="J376" s="17">
        <f t="shared" si="174"/>
        <v>0</v>
      </c>
      <c r="K376" s="17">
        <f t="shared" si="174"/>
        <v>0</v>
      </c>
      <c r="L376" s="16">
        <f t="shared" si="174"/>
        <v>0</v>
      </c>
      <c r="M376" s="16">
        <f t="shared" si="174"/>
        <v>0</v>
      </c>
      <c r="N376" s="16">
        <f t="shared" si="174"/>
        <v>0</v>
      </c>
      <c r="O376" s="15">
        <f t="shared" si="174"/>
        <v>0</v>
      </c>
      <c r="P376" s="15">
        <f t="shared" si="174"/>
        <v>0</v>
      </c>
      <c r="Q376" s="15">
        <f t="shared" si="174"/>
        <v>0</v>
      </c>
      <c r="R376" s="14"/>
      <c r="S376" s="14"/>
      <c r="T376" s="14"/>
    </row>
    <row r="377" spans="1:21" s="13" customFormat="1">
      <c r="A377" s="24"/>
      <c r="B377" s="23" t="s">
        <v>3</v>
      </c>
      <c r="C377" s="22">
        <f t="shared" ref="C377:Q377" si="175">C371+C376</f>
        <v>0</v>
      </c>
      <c r="D377" s="22">
        <f t="shared" si="175"/>
        <v>0</v>
      </c>
      <c r="E377" s="19">
        <f t="shared" si="175"/>
        <v>0</v>
      </c>
      <c r="F377" s="18">
        <f t="shared" si="175"/>
        <v>0</v>
      </c>
      <c r="G377" s="18">
        <f t="shared" si="175"/>
        <v>0</v>
      </c>
      <c r="H377" s="18">
        <f t="shared" si="175"/>
        <v>0</v>
      </c>
      <c r="I377" s="17">
        <f t="shared" si="175"/>
        <v>0</v>
      </c>
      <c r="J377" s="17">
        <f t="shared" si="175"/>
        <v>0</v>
      </c>
      <c r="K377" s="17">
        <f t="shared" si="175"/>
        <v>0</v>
      </c>
      <c r="L377" s="16">
        <f t="shared" si="175"/>
        <v>0</v>
      </c>
      <c r="M377" s="16">
        <f t="shared" si="175"/>
        <v>0</v>
      </c>
      <c r="N377" s="16">
        <f t="shared" si="175"/>
        <v>0</v>
      </c>
      <c r="O377" s="15">
        <f t="shared" si="175"/>
        <v>0</v>
      </c>
      <c r="P377" s="15">
        <f t="shared" si="175"/>
        <v>0</v>
      </c>
      <c r="Q377" s="15">
        <f t="shared" si="175"/>
        <v>0</v>
      </c>
      <c r="R377" s="14"/>
      <c r="S377" s="14"/>
      <c r="T377" s="14"/>
    </row>
    <row r="378" spans="1:21">
      <c r="A378" s="24" t="s">
        <v>12</v>
      </c>
      <c r="B378" s="23"/>
      <c r="C378" s="22"/>
      <c r="D378" s="22"/>
      <c r="E378" s="29"/>
      <c r="F378" s="28"/>
      <c r="G378" s="28"/>
      <c r="H378" s="28"/>
      <c r="I378" s="27"/>
      <c r="J378" s="27"/>
      <c r="K378" s="27"/>
      <c r="L378" s="26"/>
      <c r="M378" s="26"/>
      <c r="N378" s="26"/>
      <c r="O378" s="25"/>
      <c r="P378" s="25"/>
      <c r="Q378" s="25"/>
      <c r="U378" s="1"/>
    </row>
    <row r="379" spans="1:21">
      <c r="A379" s="24"/>
      <c r="B379" s="40" t="s">
        <v>11</v>
      </c>
      <c r="C379" s="39"/>
      <c r="D379" s="39"/>
      <c r="E379" s="29"/>
      <c r="F379" s="28"/>
      <c r="G379" s="28"/>
      <c r="H379" s="28"/>
      <c r="I379" s="27"/>
      <c r="J379" s="27"/>
      <c r="K379" s="27"/>
      <c r="L379" s="26"/>
      <c r="M379" s="26"/>
      <c r="N379" s="26"/>
      <c r="O379" s="25"/>
      <c r="P379" s="25"/>
      <c r="Q379" s="25"/>
      <c r="U379" s="1"/>
    </row>
    <row r="380" spans="1:21">
      <c r="A380" s="24"/>
      <c r="B380" s="38" t="s">
        <v>10</v>
      </c>
      <c r="C380" s="22"/>
      <c r="D380" s="22"/>
      <c r="E380" s="29"/>
      <c r="F380" s="28"/>
      <c r="G380" s="28"/>
      <c r="H380" s="28"/>
      <c r="I380" s="27"/>
      <c r="J380" s="27"/>
      <c r="K380" s="27"/>
      <c r="L380" s="26"/>
      <c r="M380" s="26"/>
      <c r="N380" s="26"/>
      <c r="O380" s="25"/>
      <c r="P380" s="25"/>
      <c r="Q380" s="25"/>
      <c r="U380" s="1"/>
    </row>
    <row r="381" spans="1:21">
      <c r="A381" s="37"/>
      <c r="B381" s="36" t="s">
        <v>9</v>
      </c>
      <c r="C381" s="35"/>
      <c r="D381" s="35"/>
      <c r="E381" s="29">
        <f>C381+D381</f>
        <v>0</v>
      </c>
      <c r="F381" s="28">
        <v>0</v>
      </c>
      <c r="G381" s="28">
        <v>0</v>
      </c>
      <c r="H381" s="28">
        <f>SUM(F381:G381)</f>
        <v>0</v>
      </c>
      <c r="I381" s="27"/>
      <c r="J381" s="27"/>
      <c r="K381" s="27">
        <f>SUM(I381:J381)</f>
        <v>0</v>
      </c>
      <c r="L381" s="26"/>
      <c r="M381" s="26"/>
      <c r="N381" s="26">
        <f>SUM(L381:M381)</f>
        <v>0</v>
      </c>
      <c r="O381" s="25">
        <f>C381+F381+I381+L381</f>
        <v>0</v>
      </c>
      <c r="P381" s="25">
        <f>D381+G381+J381+M381</f>
        <v>0</v>
      </c>
      <c r="Q381" s="25">
        <f>SUM(O381:P381)</f>
        <v>0</v>
      </c>
      <c r="U381" s="1"/>
    </row>
    <row r="382" spans="1:21">
      <c r="A382" s="37"/>
      <c r="B382" s="36" t="s">
        <v>8</v>
      </c>
      <c r="C382" s="35"/>
      <c r="D382" s="35"/>
      <c r="E382" s="29">
        <f>C382+D382</f>
        <v>0</v>
      </c>
      <c r="F382" s="28">
        <v>0</v>
      </c>
      <c r="G382" s="28">
        <v>0</v>
      </c>
      <c r="H382" s="28">
        <f>SUM(F382:G382)</f>
        <v>0</v>
      </c>
      <c r="I382" s="27"/>
      <c r="J382" s="27"/>
      <c r="K382" s="27">
        <f>SUM(I382:J382)</f>
        <v>0</v>
      </c>
      <c r="L382" s="26"/>
      <c r="M382" s="26"/>
      <c r="N382" s="26">
        <f>SUM(L382:M382)</f>
        <v>0</v>
      </c>
      <c r="O382" s="25">
        <f>C382+F382+I382+L382</f>
        <v>0</v>
      </c>
      <c r="P382" s="25">
        <f>D382+G382+J382+M382</f>
        <v>0</v>
      </c>
      <c r="Q382" s="25">
        <f>SUM(O382:P382)</f>
        <v>0</v>
      </c>
      <c r="U382" s="1"/>
    </row>
    <row r="383" spans="1:21" s="13" customFormat="1">
      <c r="A383" s="34"/>
      <c r="B383" s="23" t="s">
        <v>5</v>
      </c>
      <c r="C383" s="22">
        <f t="shared" ref="C383:Q383" si="176">SUM(C381:C382)</f>
        <v>0</v>
      </c>
      <c r="D383" s="22">
        <f t="shared" si="176"/>
        <v>0</v>
      </c>
      <c r="E383" s="22">
        <f t="shared" si="176"/>
        <v>0</v>
      </c>
      <c r="F383" s="33">
        <f t="shared" si="176"/>
        <v>0</v>
      </c>
      <c r="G383" s="33">
        <f t="shared" si="176"/>
        <v>0</v>
      </c>
      <c r="H383" s="33">
        <f t="shared" si="176"/>
        <v>0</v>
      </c>
      <c r="I383" s="27">
        <f t="shared" si="176"/>
        <v>0</v>
      </c>
      <c r="J383" s="27">
        <f t="shared" si="176"/>
        <v>0</v>
      </c>
      <c r="K383" s="27">
        <f t="shared" si="176"/>
        <v>0</v>
      </c>
      <c r="L383" s="26">
        <f t="shared" si="176"/>
        <v>0</v>
      </c>
      <c r="M383" s="26">
        <f t="shared" si="176"/>
        <v>0</v>
      </c>
      <c r="N383" s="26">
        <f t="shared" si="176"/>
        <v>0</v>
      </c>
      <c r="O383" s="25">
        <f t="shared" si="176"/>
        <v>0</v>
      </c>
      <c r="P383" s="25">
        <f t="shared" si="176"/>
        <v>0</v>
      </c>
      <c r="Q383" s="25">
        <f t="shared" si="176"/>
        <v>0</v>
      </c>
      <c r="R383" s="14"/>
      <c r="S383" s="14"/>
      <c r="T383" s="14"/>
    </row>
    <row r="384" spans="1:21">
      <c r="A384" s="31"/>
      <c r="B384" s="32" t="s">
        <v>7</v>
      </c>
      <c r="C384" s="19"/>
      <c r="D384" s="19"/>
      <c r="E384" s="29"/>
      <c r="F384" s="28"/>
      <c r="G384" s="28"/>
      <c r="H384" s="28"/>
      <c r="I384" s="27"/>
      <c r="J384" s="27"/>
      <c r="K384" s="27"/>
      <c r="L384" s="26"/>
      <c r="M384" s="26"/>
      <c r="N384" s="26"/>
      <c r="O384" s="25"/>
      <c r="P384" s="25"/>
      <c r="Q384" s="25"/>
      <c r="U384" s="1"/>
    </row>
    <row r="385" spans="1:21">
      <c r="A385" s="31"/>
      <c r="B385" s="30" t="s">
        <v>6</v>
      </c>
      <c r="C385" s="29"/>
      <c r="D385" s="29"/>
      <c r="E385" s="29">
        <f>C385+D385</f>
        <v>0</v>
      </c>
      <c r="F385" s="28">
        <v>0</v>
      </c>
      <c r="G385" s="28">
        <v>0</v>
      </c>
      <c r="H385" s="28">
        <f>SUM(F385:G385)</f>
        <v>0</v>
      </c>
      <c r="I385" s="27"/>
      <c r="J385" s="27"/>
      <c r="K385" s="27">
        <f>SUM(I385:J385)</f>
        <v>0</v>
      </c>
      <c r="L385" s="26"/>
      <c r="M385" s="26"/>
      <c r="N385" s="26">
        <f>SUM(L385:M385)</f>
        <v>0</v>
      </c>
      <c r="O385" s="25">
        <f>C385+F385+I385+L385</f>
        <v>0</v>
      </c>
      <c r="P385" s="25">
        <f>D385+G385+J385+M385</f>
        <v>0</v>
      </c>
      <c r="Q385" s="25">
        <f>SUM(O385:P385)</f>
        <v>0</v>
      </c>
      <c r="U385" s="1"/>
    </row>
    <row r="386" spans="1:21" s="13" customFormat="1">
      <c r="A386" s="21"/>
      <c r="B386" s="20" t="s">
        <v>5</v>
      </c>
      <c r="C386" s="19">
        <f t="shared" ref="C386:Q386" si="177">C385</f>
        <v>0</v>
      </c>
      <c r="D386" s="19">
        <f t="shared" si="177"/>
        <v>0</v>
      </c>
      <c r="E386" s="19">
        <f t="shared" si="177"/>
        <v>0</v>
      </c>
      <c r="F386" s="18">
        <f t="shared" si="177"/>
        <v>0</v>
      </c>
      <c r="G386" s="18">
        <f t="shared" si="177"/>
        <v>0</v>
      </c>
      <c r="H386" s="18">
        <f t="shared" si="177"/>
        <v>0</v>
      </c>
      <c r="I386" s="17">
        <f t="shared" si="177"/>
        <v>0</v>
      </c>
      <c r="J386" s="17">
        <f t="shared" si="177"/>
        <v>0</v>
      </c>
      <c r="K386" s="17">
        <f t="shared" si="177"/>
        <v>0</v>
      </c>
      <c r="L386" s="16">
        <f t="shared" si="177"/>
        <v>0</v>
      </c>
      <c r="M386" s="16">
        <f t="shared" si="177"/>
        <v>0</v>
      </c>
      <c r="N386" s="16">
        <f t="shared" si="177"/>
        <v>0</v>
      </c>
      <c r="O386" s="15">
        <f t="shared" si="177"/>
        <v>0</v>
      </c>
      <c r="P386" s="15">
        <f t="shared" si="177"/>
        <v>0</v>
      </c>
      <c r="Q386" s="15">
        <f t="shared" si="177"/>
        <v>0</v>
      </c>
      <c r="R386" s="14"/>
      <c r="S386" s="14"/>
      <c r="T386" s="14"/>
    </row>
    <row r="387" spans="1:21" s="13" customFormat="1">
      <c r="A387" s="24"/>
      <c r="B387" s="23" t="s">
        <v>4</v>
      </c>
      <c r="C387" s="22">
        <f t="shared" ref="C387:Q387" si="178">C383+C386</f>
        <v>0</v>
      </c>
      <c r="D387" s="22">
        <f t="shared" si="178"/>
        <v>0</v>
      </c>
      <c r="E387" s="19">
        <f t="shared" si="178"/>
        <v>0</v>
      </c>
      <c r="F387" s="18">
        <f t="shared" si="178"/>
        <v>0</v>
      </c>
      <c r="G387" s="18">
        <f t="shared" si="178"/>
        <v>0</v>
      </c>
      <c r="H387" s="18">
        <f t="shared" si="178"/>
        <v>0</v>
      </c>
      <c r="I387" s="17">
        <f t="shared" si="178"/>
        <v>0</v>
      </c>
      <c r="J387" s="17">
        <f t="shared" si="178"/>
        <v>0</v>
      </c>
      <c r="K387" s="17">
        <f t="shared" si="178"/>
        <v>0</v>
      </c>
      <c r="L387" s="16">
        <f t="shared" si="178"/>
        <v>0</v>
      </c>
      <c r="M387" s="16">
        <f t="shared" si="178"/>
        <v>0</v>
      </c>
      <c r="N387" s="16">
        <f t="shared" si="178"/>
        <v>0</v>
      </c>
      <c r="O387" s="15">
        <f t="shared" si="178"/>
        <v>0</v>
      </c>
      <c r="P387" s="15">
        <f t="shared" si="178"/>
        <v>0</v>
      </c>
      <c r="Q387" s="15">
        <f t="shared" si="178"/>
        <v>0</v>
      </c>
      <c r="R387" s="14"/>
      <c r="S387" s="14"/>
      <c r="T387" s="14"/>
    </row>
    <row r="388" spans="1:21" s="13" customFormat="1">
      <c r="A388" s="24"/>
      <c r="B388" s="23" t="s">
        <v>3</v>
      </c>
      <c r="C388" s="22">
        <f t="shared" ref="C388:Q388" si="179">C387</f>
        <v>0</v>
      </c>
      <c r="D388" s="22">
        <f t="shared" si="179"/>
        <v>0</v>
      </c>
      <c r="E388" s="19">
        <f t="shared" si="179"/>
        <v>0</v>
      </c>
      <c r="F388" s="18">
        <f t="shared" si="179"/>
        <v>0</v>
      </c>
      <c r="G388" s="18">
        <f t="shared" si="179"/>
        <v>0</v>
      </c>
      <c r="H388" s="18">
        <f t="shared" si="179"/>
        <v>0</v>
      </c>
      <c r="I388" s="17">
        <f t="shared" si="179"/>
        <v>0</v>
      </c>
      <c r="J388" s="17">
        <f t="shared" si="179"/>
        <v>0</v>
      </c>
      <c r="K388" s="17">
        <f t="shared" si="179"/>
        <v>0</v>
      </c>
      <c r="L388" s="16">
        <f t="shared" si="179"/>
        <v>0</v>
      </c>
      <c r="M388" s="16">
        <f t="shared" si="179"/>
        <v>0</v>
      </c>
      <c r="N388" s="16">
        <f t="shared" si="179"/>
        <v>0</v>
      </c>
      <c r="O388" s="15">
        <f t="shared" si="179"/>
        <v>0</v>
      </c>
      <c r="P388" s="15">
        <f t="shared" si="179"/>
        <v>0</v>
      </c>
      <c r="Q388" s="15">
        <f t="shared" si="179"/>
        <v>0</v>
      </c>
      <c r="R388" s="14"/>
      <c r="S388" s="14"/>
      <c r="T388" s="14"/>
    </row>
    <row r="389" spans="1:21" s="13" customFormat="1">
      <c r="A389" s="21"/>
      <c r="B389" s="20" t="s">
        <v>2</v>
      </c>
      <c r="C389" s="19">
        <f t="shared" ref="C389:Q389" si="180">C15+C69+C87+C155+C241+C274+C303+C331+C360+C377+C388</f>
        <v>0</v>
      </c>
      <c r="D389" s="19">
        <f t="shared" si="180"/>
        <v>0</v>
      </c>
      <c r="E389" s="19">
        <f t="shared" si="180"/>
        <v>0</v>
      </c>
      <c r="F389" s="18">
        <f t="shared" si="180"/>
        <v>0</v>
      </c>
      <c r="G389" s="18">
        <f t="shared" si="180"/>
        <v>0</v>
      </c>
      <c r="H389" s="18">
        <f t="shared" si="180"/>
        <v>0</v>
      </c>
      <c r="I389" s="17">
        <f t="shared" si="180"/>
        <v>0</v>
      </c>
      <c r="J389" s="17">
        <f t="shared" si="180"/>
        <v>0</v>
      </c>
      <c r="K389" s="17">
        <f t="shared" si="180"/>
        <v>0</v>
      </c>
      <c r="L389" s="16">
        <f t="shared" si="180"/>
        <v>0</v>
      </c>
      <c r="M389" s="16">
        <f t="shared" si="180"/>
        <v>0</v>
      </c>
      <c r="N389" s="16">
        <f t="shared" si="180"/>
        <v>0</v>
      </c>
      <c r="O389" s="15">
        <f t="shared" si="180"/>
        <v>0</v>
      </c>
      <c r="P389" s="15">
        <f t="shared" si="180"/>
        <v>0</v>
      </c>
      <c r="Q389" s="15">
        <f t="shared" si="180"/>
        <v>0</v>
      </c>
      <c r="R389" s="14"/>
      <c r="S389" s="14"/>
      <c r="T389" s="14"/>
    </row>
    <row r="390" spans="1:21">
      <c r="B390" s="10" t="s">
        <v>1</v>
      </c>
      <c r="U390" s="1"/>
    </row>
    <row r="391" spans="1:21">
      <c r="F391" s="12"/>
      <c r="G391" s="12" t="s">
        <v>0</v>
      </c>
      <c r="U391" s="1"/>
    </row>
    <row r="392" spans="1:21">
      <c r="U392" s="1"/>
    </row>
  </sheetData>
  <mergeCells count="9">
    <mergeCell ref="A1:Q1"/>
    <mergeCell ref="A2:Q2"/>
    <mergeCell ref="A3:B5"/>
    <mergeCell ref="C3:Q3"/>
    <mergeCell ref="C4:E4"/>
    <mergeCell ref="F4:H4"/>
    <mergeCell ref="I4:K4"/>
    <mergeCell ref="L4:N4"/>
    <mergeCell ref="O4:Q4"/>
  </mergeCells>
  <pageMargins left="0.70866141732283472" right="0.36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449"/>
  <sheetViews>
    <sheetView tabSelected="1" zoomScaleNormal="100" workbookViewId="0">
      <pane ySplit="5" topLeftCell="A6" activePane="bottomLeft" state="frozen"/>
      <selection pane="bottomLeft" activeCell="A3" sqref="A3:B5"/>
    </sheetView>
  </sheetViews>
  <sheetFormatPr defaultRowHeight="23.25"/>
  <cols>
    <col min="1" max="1" width="3" style="11" customWidth="1"/>
    <col min="2" max="2" width="44.375" style="10" customWidth="1"/>
    <col min="3" max="4" width="5" style="112" customWidth="1"/>
    <col min="5" max="5" width="5" style="113" customWidth="1"/>
    <col min="6" max="8" width="5" style="114" customWidth="1"/>
    <col min="9" max="11" width="5" style="115" customWidth="1"/>
    <col min="12" max="14" width="5" style="116" customWidth="1"/>
    <col min="15" max="17" width="5" style="117" customWidth="1"/>
    <col min="18" max="18" width="5" style="59" hidden="1" customWidth="1"/>
    <col min="19" max="20" width="5" style="60" customWidth="1"/>
    <col min="21" max="21" width="5" style="118" customWidth="1"/>
    <col min="22" max="24" width="5" style="61" customWidth="1"/>
    <col min="25" max="16384" width="9" style="1"/>
  </cols>
  <sheetData>
    <row r="1" spans="1:24">
      <c r="A1" s="135" t="s">
        <v>223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4">
      <c r="A2" s="136" t="s">
        <v>222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>
      <c r="A3" s="137" t="s">
        <v>221</v>
      </c>
      <c r="B3" s="138"/>
      <c r="C3" s="151" t="s">
        <v>220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</row>
    <row r="4" spans="1:24" ht="30" customHeight="1">
      <c r="A4" s="139"/>
      <c r="B4" s="140"/>
      <c r="C4" s="152" t="s">
        <v>219</v>
      </c>
      <c r="D4" s="152"/>
      <c r="E4" s="152"/>
      <c r="F4" s="153" t="s">
        <v>218</v>
      </c>
      <c r="G4" s="153"/>
      <c r="H4" s="153"/>
      <c r="I4" s="154" t="s">
        <v>217</v>
      </c>
      <c r="J4" s="154"/>
      <c r="K4" s="154"/>
      <c r="L4" s="155" t="s">
        <v>216</v>
      </c>
      <c r="M4" s="155"/>
      <c r="N4" s="155"/>
      <c r="O4" s="156" t="s">
        <v>213</v>
      </c>
      <c r="P4" s="156"/>
      <c r="Q4" s="156"/>
      <c r="R4" s="119"/>
      <c r="S4" s="149" t="s">
        <v>235</v>
      </c>
      <c r="T4" s="149"/>
      <c r="U4" s="149"/>
      <c r="V4" s="150" t="s">
        <v>236</v>
      </c>
      <c r="W4" s="150"/>
      <c r="X4" s="150"/>
    </row>
    <row r="5" spans="1:24">
      <c r="A5" s="141"/>
      <c r="B5" s="142"/>
      <c r="C5" s="120" t="s">
        <v>215</v>
      </c>
      <c r="D5" s="120" t="s">
        <v>214</v>
      </c>
      <c r="E5" s="120" t="s">
        <v>213</v>
      </c>
      <c r="F5" s="121" t="s">
        <v>215</v>
      </c>
      <c r="G5" s="121" t="s">
        <v>214</v>
      </c>
      <c r="H5" s="121" t="s">
        <v>213</v>
      </c>
      <c r="I5" s="122" t="s">
        <v>215</v>
      </c>
      <c r="J5" s="122" t="s">
        <v>214</v>
      </c>
      <c r="K5" s="122" t="s">
        <v>213</v>
      </c>
      <c r="L5" s="123" t="s">
        <v>215</v>
      </c>
      <c r="M5" s="123" t="s">
        <v>214</v>
      </c>
      <c r="N5" s="123" t="s">
        <v>213</v>
      </c>
      <c r="O5" s="124" t="s">
        <v>215</v>
      </c>
      <c r="P5" s="124" t="s">
        <v>214</v>
      </c>
      <c r="Q5" s="124" t="s">
        <v>213</v>
      </c>
      <c r="R5" s="119"/>
      <c r="S5" s="125" t="s">
        <v>215</v>
      </c>
      <c r="T5" s="125" t="s">
        <v>214</v>
      </c>
      <c r="U5" s="125" t="s">
        <v>213</v>
      </c>
      <c r="V5" s="126" t="s">
        <v>215</v>
      </c>
      <c r="W5" s="126" t="s">
        <v>214</v>
      </c>
      <c r="X5" s="126" t="s">
        <v>213</v>
      </c>
    </row>
    <row r="6" spans="1:24">
      <c r="A6" s="24" t="s">
        <v>212</v>
      </c>
      <c r="B6" s="38"/>
      <c r="C6" s="69"/>
      <c r="D6" s="70"/>
      <c r="E6" s="71"/>
      <c r="F6" s="72"/>
      <c r="G6" s="72"/>
      <c r="H6" s="72"/>
      <c r="I6" s="73"/>
      <c r="J6" s="73"/>
      <c r="K6" s="73"/>
      <c r="L6" s="74"/>
      <c r="M6" s="74"/>
      <c r="N6" s="74"/>
      <c r="O6" s="75"/>
      <c r="P6" s="75"/>
      <c r="Q6" s="76"/>
      <c r="S6" s="77"/>
      <c r="T6" s="78"/>
      <c r="U6" s="78"/>
      <c r="V6" s="79"/>
      <c r="W6" s="79"/>
      <c r="X6" s="80"/>
    </row>
    <row r="7" spans="1:24">
      <c r="A7" s="24"/>
      <c r="B7" s="41" t="s">
        <v>11</v>
      </c>
      <c r="C7" s="81"/>
      <c r="D7" s="82"/>
      <c r="E7" s="83"/>
      <c r="F7" s="72"/>
      <c r="G7" s="72"/>
      <c r="H7" s="72"/>
      <c r="I7" s="73"/>
      <c r="J7" s="73"/>
      <c r="K7" s="73"/>
      <c r="L7" s="74"/>
      <c r="M7" s="74"/>
      <c r="N7" s="74"/>
      <c r="O7" s="75"/>
      <c r="P7" s="75"/>
      <c r="Q7" s="76"/>
      <c r="S7" s="77"/>
      <c r="T7" s="78"/>
      <c r="U7" s="78"/>
      <c r="V7" s="79"/>
      <c r="W7" s="79"/>
      <c r="X7" s="80"/>
    </row>
    <row r="8" spans="1:24">
      <c r="A8" s="37"/>
      <c r="B8" s="38" t="s">
        <v>211</v>
      </c>
      <c r="C8" s="69"/>
      <c r="D8" s="70"/>
      <c r="E8" s="71"/>
      <c r="F8" s="72"/>
      <c r="G8" s="72"/>
      <c r="H8" s="72"/>
      <c r="I8" s="73"/>
      <c r="J8" s="73"/>
      <c r="K8" s="73"/>
      <c r="L8" s="74"/>
      <c r="M8" s="74"/>
      <c r="N8" s="74"/>
      <c r="O8" s="75"/>
      <c r="P8" s="75"/>
      <c r="Q8" s="76"/>
      <c r="S8" s="77"/>
      <c r="T8" s="78"/>
      <c r="U8" s="78"/>
      <c r="V8" s="79"/>
      <c r="W8" s="79"/>
      <c r="X8" s="80"/>
    </row>
    <row r="9" spans="1:24">
      <c r="A9" s="31"/>
      <c r="B9" s="30" t="s">
        <v>210</v>
      </c>
      <c r="C9" s="62">
        <v>18</v>
      </c>
      <c r="D9" s="62">
        <v>66</v>
      </c>
      <c r="E9" s="62">
        <f>C9+D9</f>
        <v>84</v>
      </c>
      <c r="F9" s="63">
        <v>0</v>
      </c>
      <c r="G9" s="63">
        <v>0</v>
      </c>
      <c r="H9" s="63">
        <f>SUM(F9:G9)</f>
        <v>0</v>
      </c>
      <c r="I9" s="64">
        <v>0</v>
      </c>
      <c r="J9" s="64">
        <v>0</v>
      </c>
      <c r="K9" s="64">
        <f>SUM(I9:J9)</f>
        <v>0</v>
      </c>
      <c r="L9" s="65">
        <v>0</v>
      </c>
      <c r="M9" s="65">
        <v>0</v>
      </c>
      <c r="N9" s="65">
        <f>SUM(L9:M9)</f>
        <v>0</v>
      </c>
      <c r="O9" s="66">
        <f t="shared" ref="O9:Q12" si="0">C9+F9+I9+L9</f>
        <v>18</v>
      </c>
      <c r="P9" s="66">
        <f t="shared" si="0"/>
        <v>66</v>
      </c>
      <c r="Q9" s="66">
        <f t="shared" si="0"/>
        <v>84</v>
      </c>
      <c r="R9" s="59">
        <v>1</v>
      </c>
      <c r="S9" s="67">
        <f>IF(R9=1,O9,"0")</f>
        <v>18</v>
      </c>
      <c r="T9" s="67">
        <f>IF(R9=1,P9,"0")</f>
        <v>66</v>
      </c>
      <c r="U9" s="67">
        <f>IF(R9=1,Q9,"0")</f>
        <v>84</v>
      </c>
      <c r="V9" s="68" t="str">
        <f>IF(R9=2,O9,"0")</f>
        <v>0</v>
      </c>
      <c r="W9" s="68" t="str">
        <f>IF(R9=2,P9,"0")</f>
        <v>0</v>
      </c>
      <c r="X9" s="68" t="str">
        <f>IF(R9=2,Q9,"0")</f>
        <v>0</v>
      </c>
    </row>
    <row r="10" spans="1:24">
      <c r="A10" s="31"/>
      <c r="B10" s="30" t="s">
        <v>209</v>
      </c>
      <c r="C10" s="62">
        <v>8</v>
      </c>
      <c r="D10" s="62">
        <v>68</v>
      </c>
      <c r="E10" s="62">
        <f>C10+D10</f>
        <v>76</v>
      </c>
      <c r="F10" s="63">
        <v>0</v>
      </c>
      <c r="G10" s="63">
        <v>0</v>
      </c>
      <c r="H10" s="63">
        <f>SUM(F10:G10)</f>
        <v>0</v>
      </c>
      <c r="I10" s="64">
        <v>0</v>
      </c>
      <c r="J10" s="64">
        <v>0</v>
      </c>
      <c r="K10" s="64">
        <f>SUM(I10:J10)</f>
        <v>0</v>
      </c>
      <c r="L10" s="65">
        <v>0</v>
      </c>
      <c r="M10" s="65">
        <v>0</v>
      </c>
      <c r="N10" s="65">
        <f>SUM(L10:M10)</f>
        <v>0</v>
      </c>
      <c r="O10" s="66">
        <f t="shared" si="0"/>
        <v>8</v>
      </c>
      <c r="P10" s="66">
        <f t="shared" si="0"/>
        <v>68</v>
      </c>
      <c r="Q10" s="66">
        <f t="shared" si="0"/>
        <v>76</v>
      </c>
      <c r="R10" s="59">
        <v>1</v>
      </c>
      <c r="S10" s="67">
        <f>IF(R10=1,O10,"0")</f>
        <v>8</v>
      </c>
      <c r="T10" s="67">
        <f>IF(R10=1,P10,"0")</f>
        <v>68</v>
      </c>
      <c r="U10" s="67">
        <f>IF(R10=1,Q10,"0")</f>
        <v>76</v>
      </c>
      <c r="V10" s="68" t="str">
        <f>IF(R10=2,O10,"0")</f>
        <v>0</v>
      </c>
      <c r="W10" s="68" t="str">
        <f>IF(R10=2,P10,"0")</f>
        <v>0</v>
      </c>
      <c r="X10" s="68" t="str">
        <f>IF(R10=2,Q10,"0")</f>
        <v>0</v>
      </c>
    </row>
    <row r="11" spans="1:24">
      <c r="A11" s="31"/>
      <c r="B11" s="30" t="s">
        <v>208</v>
      </c>
      <c r="C11" s="62">
        <v>16</v>
      </c>
      <c r="D11" s="62">
        <v>68</v>
      </c>
      <c r="E11" s="62">
        <f>C11+D11</f>
        <v>84</v>
      </c>
      <c r="F11" s="63">
        <v>0</v>
      </c>
      <c r="G11" s="63">
        <v>0</v>
      </c>
      <c r="H11" s="63">
        <f>SUM(F11:G11)</f>
        <v>0</v>
      </c>
      <c r="I11" s="64">
        <v>0</v>
      </c>
      <c r="J11" s="64">
        <v>0</v>
      </c>
      <c r="K11" s="64">
        <f>SUM(I11:J11)</f>
        <v>0</v>
      </c>
      <c r="L11" s="65">
        <v>0</v>
      </c>
      <c r="M11" s="65">
        <v>0</v>
      </c>
      <c r="N11" s="65">
        <f>SUM(L11:M11)</f>
        <v>0</v>
      </c>
      <c r="O11" s="66">
        <f t="shared" si="0"/>
        <v>16</v>
      </c>
      <c r="P11" s="66">
        <f t="shared" si="0"/>
        <v>68</v>
      </c>
      <c r="Q11" s="66">
        <f t="shared" si="0"/>
        <v>84</v>
      </c>
      <c r="R11" s="59">
        <v>1</v>
      </c>
      <c r="S11" s="67">
        <f>IF(R11=1,O11,"0")</f>
        <v>16</v>
      </c>
      <c r="T11" s="67">
        <f>IF(R11=1,P11,"0")</f>
        <v>68</v>
      </c>
      <c r="U11" s="67">
        <f>IF(R11=1,Q11,"0")</f>
        <v>84</v>
      </c>
      <c r="V11" s="68" t="str">
        <f>IF(R11=2,O11,"0")</f>
        <v>0</v>
      </c>
      <c r="W11" s="68" t="str">
        <f>IF(R11=2,P11,"0")</f>
        <v>0</v>
      </c>
      <c r="X11" s="68" t="str">
        <f>IF(R11=2,Q11,"0")</f>
        <v>0</v>
      </c>
    </row>
    <row r="12" spans="1:24">
      <c r="A12" s="31"/>
      <c r="B12" s="30" t="s">
        <v>207</v>
      </c>
      <c r="C12" s="62">
        <v>0</v>
      </c>
      <c r="D12" s="62">
        <v>0</v>
      </c>
      <c r="E12" s="62">
        <f>C12+D12</f>
        <v>0</v>
      </c>
      <c r="F12" s="63">
        <v>0</v>
      </c>
      <c r="G12" s="63">
        <v>0</v>
      </c>
      <c r="H12" s="63">
        <f>SUM(F12:G12)</f>
        <v>0</v>
      </c>
      <c r="I12" s="64">
        <v>0</v>
      </c>
      <c r="J12" s="64">
        <v>0</v>
      </c>
      <c r="K12" s="64">
        <f>SUM(I12:J12)</f>
        <v>0</v>
      </c>
      <c r="L12" s="65">
        <v>0</v>
      </c>
      <c r="M12" s="65">
        <v>0</v>
      </c>
      <c r="N12" s="65">
        <f>SUM(L12:M12)</f>
        <v>0</v>
      </c>
      <c r="O12" s="66">
        <f t="shared" si="0"/>
        <v>0</v>
      </c>
      <c r="P12" s="66">
        <f t="shared" si="0"/>
        <v>0</v>
      </c>
      <c r="Q12" s="66">
        <f t="shared" si="0"/>
        <v>0</v>
      </c>
      <c r="R12" s="59">
        <v>1</v>
      </c>
      <c r="S12" s="67">
        <f>IF(R12=1,O12,"0")</f>
        <v>0</v>
      </c>
      <c r="T12" s="67">
        <f>IF(R12=1,P12,"0")</f>
        <v>0</v>
      </c>
      <c r="U12" s="67">
        <f>IF(R12=1,Q12,"0")</f>
        <v>0</v>
      </c>
      <c r="V12" s="68" t="str">
        <f>IF(R12=2,O12,"0")</f>
        <v>0</v>
      </c>
      <c r="W12" s="68" t="str">
        <f>IF(R12=2,P12,"0")</f>
        <v>0</v>
      </c>
      <c r="X12" s="68" t="str">
        <f>IF(R12=2,Q12,"0")</f>
        <v>0</v>
      </c>
    </row>
    <row r="13" spans="1:24" s="13" customFormat="1">
      <c r="A13" s="24"/>
      <c r="B13" s="23" t="s">
        <v>5</v>
      </c>
      <c r="C13" s="84">
        <f>SUM(C9:C12)</f>
        <v>42</v>
      </c>
      <c r="D13" s="84">
        <f t="shared" ref="D13:X13" si="1">SUM(D9:D12)</f>
        <v>202</v>
      </c>
      <c r="E13" s="84">
        <f t="shared" si="1"/>
        <v>244</v>
      </c>
      <c r="F13" s="85">
        <f t="shared" si="1"/>
        <v>0</v>
      </c>
      <c r="G13" s="85">
        <f t="shared" si="1"/>
        <v>0</v>
      </c>
      <c r="H13" s="85">
        <f t="shared" si="1"/>
        <v>0</v>
      </c>
      <c r="I13" s="86">
        <f t="shared" si="1"/>
        <v>0</v>
      </c>
      <c r="J13" s="86">
        <f t="shared" si="1"/>
        <v>0</v>
      </c>
      <c r="K13" s="86">
        <f t="shared" si="1"/>
        <v>0</v>
      </c>
      <c r="L13" s="87">
        <f t="shared" si="1"/>
        <v>0</v>
      </c>
      <c r="M13" s="87">
        <f t="shared" si="1"/>
        <v>0</v>
      </c>
      <c r="N13" s="87">
        <f t="shared" si="1"/>
        <v>0</v>
      </c>
      <c r="O13" s="88">
        <f t="shared" si="1"/>
        <v>42</v>
      </c>
      <c r="P13" s="88">
        <f t="shared" si="1"/>
        <v>202</v>
      </c>
      <c r="Q13" s="88">
        <f t="shared" si="1"/>
        <v>244</v>
      </c>
      <c r="R13" s="89">
        <f t="shared" si="1"/>
        <v>4</v>
      </c>
      <c r="S13" s="90">
        <f t="shared" si="1"/>
        <v>42</v>
      </c>
      <c r="T13" s="90">
        <f t="shared" si="1"/>
        <v>202</v>
      </c>
      <c r="U13" s="90">
        <f t="shared" si="1"/>
        <v>244</v>
      </c>
      <c r="V13" s="91">
        <f t="shared" si="1"/>
        <v>0</v>
      </c>
      <c r="W13" s="91">
        <f t="shared" si="1"/>
        <v>0</v>
      </c>
      <c r="X13" s="91">
        <f t="shared" si="1"/>
        <v>0</v>
      </c>
    </row>
    <row r="14" spans="1:24" s="13" customFormat="1">
      <c r="A14" s="24"/>
      <c r="B14" s="23" t="s">
        <v>4</v>
      </c>
      <c r="C14" s="84">
        <f>SUM(C13)</f>
        <v>42</v>
      </c>
      <c r="D14" s="84">
        <f t="shared" ref="D14:X14" si="2">SUM(D13)</f>
        <v>202</v>
      </c>
      <c r="E14" s="84">
        <f t="shared" si="2"/>
        <v>244</v>
      </c>
      <c r="F14" s="85">
        <f t="shared" si="2"/>
        <v>0</v>
      </c>
      <c r="G14" s="85">
        <f t="shared" si="2"/>
        <v>0</v>
      </c>
      <c r="H14" s="85">
        <f t="shared" si="2"/>
        <v>0</v>
      </c>
      <c r="I14" s="86">
        <f t="shared" si="2"/>
        <v>0</v>
      </c>
      <c r="J14" s="86">
        <f t="shared" si="2"/>
        <v>0</v>
      </c>
      <c r="K14" s="86">
        <f t="shared" si="2"/>
        <v>0</v>
      </c>
      <c r="L14" s="87">
        <f t="shared" si="2"/>
        <v>0</v>
      </c>
      <c r="M14" s="87">
        <f t="shared" si="2"/>
        <v>0</v>
      </c>
      <c r="N14" s="87">
        <f t="shared" si="2"/>
        <v>0</v>
      </c>
      <c r="O14" s="88">
        <f t="shared" si="2"/>
        <v>42</v>
      </c>
      <c r="P14" s="88">
        <f t="shared" si="2"/>
        <v>202</v>
      </c>
      <c r="Q14" s="88">
        <f t="shared" si="2"/>
        <v>244</v>
      </c>
      <c r="R14" s="89">
        <f t="shared" si="2"/>
        <v>4</v>
      </c>
      <c r="S14" s="90">
        <f t="shared" si="2"/>
        <v>42</v>
      </c>
      <c r="T14" s="90">
        <f t="shared" si="2"/>
        <v>202</v>
      </c>
      <c r="U14" s="90">
        <f t="shared" si="2"/>
        <v>244</v>
      </c>
      <c r="V14" s="91">
        <f t="shared" si="2"/>
        <v>0</v>
      </c>
      <c r="W14" s="91">
        <f t="shared" si="2"/>
        <v>0</v>
      </c>
      <c r="X14" s="91">
        <f t="shared" si="2"/>
        <v>0</v>
      </c>
    </row>
    <row r="15" spans="1:24" s="13" customFormat="1">
      <c r="A15" s="24"/>
      <c r="B15" s="23" t="s">
        <v>3</v>
      </c>
      <c r="C15" s="84">
        <f>SUM(C14)</f>
        <v>42</v>
      </c>
      <c r="D15" s="84">
        <f t="shared" ref="D15:X15" si="3">SUM(D14)</f>
        <v>202</v>
      </c>
      <c r="E15" s="84">
        <f t="shared" si="3"/>
        <v>244</v>
      </c>
      <c r="F15" s="85">
        <f t="shared" si="3"/>
        <v>0</v>
      </c>
      <c r="G15" s="85">
        <f t="shared" si="3"/>
        <v>0</v>
      </c>
      <c r="H15" s="85">
        <f t="shared" si="3"/>
        <v>0</v>
      </c>
      <c r="I15" s="86">
        <f t="shared" si="3"/>
        <v>0</v>
      </c>
      <c r="J15" s="86">
        <f t="shared" si="3"/>
        <v>0</v>
      </c>
      <c r="K15" s="86">
        <f t="shared" si="3"/>
        <v>0</v>
      </c>
      <c r="L15" s="87">
        <f t="shared" si="3"/>
        <v>0</v>
      </c>
      <c r="M15" s="87">
        <f t="shared" si="3"/>
        <v>0</v>
      </c>
      <c r="N15" s="87">
        <f t="shared" si="3"/>
        <v>0</v>
      </c>
      <c r="O15" s="88">
        <f t="shared" si="3"/>
        <v>42</v>
      </c>
      <c r="P15" s="88">
        <f t="shared" si="3"/>
        <v>202</v>
      </c>
      <c r="Q15" s="88">
        <f t="shared" si="3"/>
        <v>244</v>
      </c>
      <c r="R15" s="89">
        <f t="shared" si="3"/>
        <v>4</v>
      </c>
      <c r="S15" s="90">
        <f t="shared" si="3"/>
        <v>42</v>
      </c>
      <c r="T15" s="90">
        <f t="shared" si="3"/>
        <v>202</v>
      </c>
      <c r="U15" s="90">
        <f t="shared" si="3"/>
        <v>244</v>
      </c>
      <c r="V15" s="91">
        <f t="shared" si="3"/>
        <v>0</v>
      </c>
      <c r="W15" s="91">
        <f t="shared" si="3"/>
        <v>0</v>
      </c>
      <c r="X15" s="91">
        <f t="shared" si="3"/>
        <v>0</v>
      </c>
    </row>
    <row r="16" spans="1:24">
      <c r="A16" s="24" t="s">
        <v>206</v>
      </c>
      <c r="B16" s="38"/>
      <c r="C16" s="69"/>
      <c r="D16" s="70"/>
      <c r="E16" s="92"/>
      <c r="F16" s="72"/>
      <c r="G16" s="72"/>
      <c r="H16" s="72"/>
      <c r="I16" s="73"/>
      <c r="J16" s="73"/>
      <c r="K16" s="73"/>
      <c r="L16" s="74"/>
      <c r="M16" s="74"/>
      <c r="N16" s="74"/>
      <c r="O16" s="75"/>
      <c r="P16" s="75"/>
      <c r="Q16" s="76"/>
      <c r="S16" s="77"/>
      <c r="T16" s="78"/>
      <c r="U16" s="78"/>
      <c r="V16" s="79"/>
      <c r="W16" s="79"/>
      <c r="X16" s="80"/>
    </row>
    <row r="17" spans="1:24">
      <c r="A17" s="24"/>
      <c r="B17" s="41" t="s">
        <v>11</v>
      </c>
      <c r="C17" s="81"/>
      <c r="D17" s="82"/>
      <c r="E17" s="92"/>
      <c r="F17" s="72"/>
      <c r="G17" s="72"/>
      <c r="H17" s="72"/>
      <c r="I17" s="73"/>
      <c r="J17" s="73"/>
      <c r="K17" s="73"/>
      <c r="L17" s="74"/>
      <c r="M17" s="74"/>
      <c r="N17" s="74"/>
      <c r="O17" s="75"/>
      <c r="P17" s="75"/>
      <c r="Q17" s="76"/>
      <c r="S17" s="77"/>
      <c r="T17" s="78"/>
      <c r="U17" s="78"/>
      <c r="V17" s="79"/>
      <c r="W17" s="79"/>
      <c r="X17" s="80"/>
    </row>
    <row r="18" spans="1:24">
      <c r="A18" s="37"/>
      <c r="B18" s="38" t="s">
        <v>205</v>
      </c>
      <c r="C18" s="69"/>
      <c r="D18" s="70"/>
      <c r="E18" s="92"/>
      <c r="F18" s="72"/>
      <c r="G18" s="72"/>
      <c r="H18" s="72"/>
      <c r="I18" s="73"/>
      <c r="J18" s="73"/>
      <c r="K18" s="73"/>
      <c r="L18" s="74"/>
      <c r="M18" s="74"/>
      <c r="N18" s="74"/>
      <c r="O18" s="75"/>
      <c r="P18" s="75"/>
      <c r="Q18" s="76"/>
      <c r="S18" s="77"/>
      <c r="T18" s="78"/>
      <c r="U18" s="78"/>
      <c r="V18" s="79"/>
      <c r="W18" s="79"/>
      <c r="X18" s="80"/>
    </row>
    <row r="19" spans="1:24">
      <c r="A19" s="31"/>
      <c r="B19" s="30" t="s">
        <v>144</v>
      </c>
      <c r="C19" s="62">
        <v>12</v>
      </c>
      <c r="D19" s="62">
        <v>13</v>
      </c>
      <c r="E19" s="62">
        <f t="shared" ref="E19:E25" si="4">C19+D19</f>
        <v>25</v>
      </c>
      <c r="F19" s="63">
        <v>0</v>
      </c>
      <c r="G19" s="63">
        <v>0</v>
      </c>
      <c r="H19" s="63">
        <f t="shared" ref="H19:H25" si="5">SUM(F19:G19)</f>
        <v>0</v>
      </c>
      <c r="I19" s="64">
        <v>0</v>
      </c>
      <c r="J19" s="64">
        <v>0</v>
      </c>
      <c r="K19" s="64">
        <f t="shared" ref="K19:K25" si="6">SUM(I19:J19)</f>
        <v>0</v>
      </c>
      <c r="L19" s="65">
        <v>0</v>
      </c>
      <c r="M19" s="65">
        <v>0</v>
      </c>
      <c r="N19" s="65">
        <f t="shared" ref="N19:N25" si="7">SUM(L19:M19)</f>
        <v>0</v>
      </c>
      <c r="O19" s="66">
        <f>C19+F19+I19+L19</f>
        <v>12</v>
      </c>
      <c r="P19" s="66">
        <f>D19+G19+J19+M19</f>
        <v>13</v>
      </c>
      <c r="Q19" s="66">
        <f>E19+H19+K19+N19</f>
        <v>25</v>
      </c>
      <c r="R19" s="59">
        <v>2</v>
      </c>
      <c r="S19" s="67" t="str">
        <f>IF(R19=1,O19,"0")</f>
        <v>0</v>
      </c>
      <c r="T19" s="67" t="str">
        <f>IF(R19=1,P19,"0")</f>
        <v>0</v>
      </c>
      <c r="U19" s="67" t="str">
        <f>IF(R19=1,Q19,"0")</f>
        <v>0</v>
      </c>
      <c r="V19" s="68">
        <f>IF(R19=2,O19,"0")</f>
        <v>12</v>
      </c>
      <c r="W19" s="68">
        <f>IF(R19=2,P19,"0")</f>
        <v>13</v>
      </c>
      <c r="X19" s="68">
        <f>IF(R19=2,Q19,"0")</f>
        <v>25</v>
      </c>
    </row>
    <row r="20" spans="1:24">
      <c r="A20" s="31"/>
      <c r="B20" s="30" t="s">
        <v>141</v>
      </c>
      <c r="C20" s="62">
        <v>12</v>
      </c>
      <c r="D20" s="62">
        <v>0</v>
      </c>
      <c r="E20" s="62">
        <f t="shared" si="4"/>
        <v>12</v>
      </c>
      <c r="F20" s="63">
        <v>0</v>
      </c>
      <c r="G20" s="63">
        <v>0</v>
      </c>
      <c r="H20" s="63">
        <f t="shared" si="5"/>
        <v>0</v>
      </c>
      <c r="I20" s="64">
        <v>0</v>
      </c>
      <c r="J20" s="64">
        <v>0</v>
      </c>
      <c r="K20" s="64">
        <f t="shared" si="6"/>
        <v>0</v>
      </c>
      <c r="L20" s="65">
        <v>0</v>
      </c>
      <c r="M20" s="65">
        <v>0</v>
      </c>
      <c r="N20" s="65">
        <f t="shared" si="7"/>
        <v>0</v>
      </c>
      <c r="O20" s="66">
        <f t="shared" ref="O20:O25" si="8">C20+F20+I20+L20</f>
        <v>12</v>
      </c>
      <c r="P20" s="66">
        <f t="shared" ref="P20:P25" si="9">D20+G20+J20+M20</f>
        <v>0</v>
      </c>
      <c r="Q20" s="66">
        <f t="shared" ref="Q20:Q25" si="10">E20+H20+K20+N20</f>
        <v>12</v>
      </c>
      <c r="R20" s="59">
        <v>2</v>
      </c>
      <c r="S20" s="67" t="str">
        <f t="shared" ref="S20:S25" si="11">IF(R20=1,O20,"0")</f>
        <v>0</v>
      </c>
      <c r="T20" s="67" t="str">
        <f t="shared" ref="T20:T25" si="12">IF(R20=1,P20,"0")</f>
        <v>0</v>
      </c>
      <c r="U20" s="67" t="str">
        <f t="shared" ref="U20:U25" si="13">IF(R20=1,Q20,"0")</f>
        <v>0</v>
      </c>
      <c r="V20" s="68">
        <f t="shared" ref="V20:V25" si="14">IF(R20=2,O20,"0")</f>
        <v>12</v>
      </c>
      <c r="W20" s="68">
        <f t="shared" ref="W20:W25" si="15">IF(R20=2,P20,"0")</f>
        <v>0</v>
      </c>
      <c r="X20" s="68">
        <f t="shared" ref="X20:X25" si="16">IF(R20=2,Q20,"0")</f>
        <v>12</v>
      </c>
    </row>
    <row r="21" spans="1:24">
      <c r="A21" s="31"/>
      <c r="B21" s="30" t="s">
        <v>204</v>
      </c>
      <c r="C21" s="62">
        <v>0</v>
      </c>
      <c r="D21" s="62">
        <v>0</v>
      </c>
      <c r="E21" s="62">
        <f t="shared" si="4"/>
        <v>0</v>
      </c>
      <c r="F21" s="63">
        <v>0</v>
      </c>
      <c r="G21" s="63">
        <v>0</v>
      </c>
      <c r="H21" s="63">
        <f t="shared" si="5"/>
        <v>0</v>
      </c>
      <c r="I21" s="64">
        <v>0</v>
      </c>
      <c r="J21" s="64">
        <v>0</v>
      </c>
      <c r="K21" s="64">
        <f t="shared" si="6"/>
        <v>0</v>
      </c>
      <c r="L21" s="65">
        <v>0</v>
      </c>
      <c r="M21" s="65">
        <v>0</v>
      </c>
      <c r="N21" s="65">
        <f t="shared" si="7"/>
        <v>0</v>
      </c>
      <c r="O21" s="66">
        <f t="shared" si="8"/>
        <v>0</v>
      </c>
      <c r="P21" s="66">
        <f t="shared" si="9"/>
        <v>0</v>
      </c>
      <c r="Q21" s="66">
        <f t="shared" si="10"/>
        <v>0</v>
      </c>
      <c r="R21" s="59">
        <v>2</v>
      </c>
      <c r="S21" s="67" t="str">
        <f t="shared" si="11"/>
        <v>0</v>
      </c>
      <c r="T21" s="67" t="str">
        <f t="shared" si="12"/>
        <v>0</v>
      </c>
      <c r="U21" s="67" t="str">
        <f t="shared" si="13"/>
        <v>0</v>
      </c>
      <c r="V21" s="68">
        <f t="shared" si="14"/>
        <v>0</v>
      </c>
      <c r="W21" s="68">
        <f t="shared" si="15"/>
        <v>0</v>
      </c>
      <c r="X21" s="68">
        <f t="shared" si="16"/>
        <v>0</v>
      </c>
    </row>
    <row r="22" spans="1:24">
      <c r="A22" s="31"/>
      <c r="B22" s="30" t="s">
        <v>137</v>
      </c>
      <c r="C22" s="62">
        <v>13</v>
      </c>
      <c r="D22" s="62">
        <v>2</v>
      </c>
      <c r="E22" s="62">
        <f t="shared" si="4"/>
        <v>15</v>
      </c>
      <c r="F22" s="63">
        <v>0</v>
      </c>
      <c r="G22" s="63">
        <v>0</v>
      </c>
      <c r="H22" s="63">
        <f t="shared" si="5"/>
        <v>0</v>
      </c>
      <c r="I22" s="64">
        <v>0</v>
      </c>
      <c r="J22" s="64">
        <v>0</v>
      </c>
      <c r="K22" s="64">
        <f t="shared" si="6"/>
        <v>0</v>
      </c>
      <c r="L22" s="65">
        <v>0</v>
      </c>
      <c r="M22" s="65">
        <v>0</v>
      </c>
      <c r="N22" s="65">
        <f t="shared" si="7"/>
        <v>0</v>
      </c>
      <c r="O22" s="66">
        <f t="shared" si="8"/>
        <v>13</v>
      </c>
      <c r="P22" s="66">
        <f t="shared" si="9"/>
        <v>2</v>
      </c>
      <c r="Q22" s="66">
        <f t="shared" si="10"/>
        <v>15</v>
      </c>
      <c r="R22" s="59">
        <v>2</v>
      </c>
      <c r="S22" s="67" t="str">
        <f t="shared" si="11"/>
        <v>0</v>
      </c>
      <c r="T22" s="67" t="str">
        <f t="shared" si="12"/>
        <v>0</v>
      </c>
      <c r="U22" s="67" t="str">
        <f t="shared" si="13"/>
        <v>0</v>
      </c>
      <c r="V22" s="68">
        <f t="shared" si="14"/>
        <v>13</v>
      </c>
      <c r="W22" s="68">
        <f t="shared" si="15"/>
        <v>2</v>
      </c>
      <c r="X22" s="68">
        <f t="shared" si="16"/>
        <v>15</v>
      </c>
    </row>
    <row r="23" spans="1:24">
      <c r="A23" s="31"/>
      <c r="B23" s="30" t="s">
        <v>136</v>
      </c>
      <c r="C23" s="62">
        <v>4</v>
      </c>
      <c r="D23" s="62">
        <v>3</v>
      </c>
      <c r="E23" s="62">
        <f t="shared" si="4"/>
        <v>7</v>
      </c>
      <c r="F23" s="63">
        <v>0</v>
      </c>
      <c r="G23" s="63">
        <v>0</v>
      </c>
      <c r="H23" s="63">
        <f t="shared" si="5"/>
        <v>0</v>
      </c>
      <c r="I23" s="64">
        <v>0</v>
      </c>
      <c r="J23" s="64">
        <v>0</v>
      </c>
      <c r="K23" s="64">
        <f t="shared" si="6"/>
        <v>0</v>
      </c>
      <c r="L23" s="65">
        <v>0</v>
      </c>
      <c r="M23" s="65">
        <v>0</v>
      </c>
      <c r="N23" s="65">
        <f t="shared" si="7"/>
        <v>0</v>
      </c>
      <c r="O23" s="66">
        <f t="shared" si="8"/>
        <v>4</v>
      </c>
      <c r="P23" s="66">
        <f t="shared" si="9"/>
        <v>3</v>
      </c>
      <c r="Q23" s="66">
        <f t="shared" si="10"/>
        <v>7</v>
      </c>
      <c r="R23" s="59">
        <v>2</v>
      </c>
      <c r="S23" s="67" t="str">
        <f t="shared" si="11"/>
        <v>0</v>
      </c>
      <c r="T23" s="67" t="str">
        <f t="shared" si="12"/>
        <v>0</v>
      </c>
      <c r="U23" s="67" t="str">
        <f t="shared" si="13"/>
        <v>0</v>
      </c>
      <c r="V23" s="68">
        <f t="shared" si="14"/>
        <v>4</v>
      </c>
      <c r="W23" s="68">
        <f t="shared" si="15"/>
        <v>3</v>
      </c>
      <c r="X23" s="68">
        <f t="shared" si="16"/>
        <v>7</v>
      </c>
    </row>
    <row r="24" spans="1:24">
      <c r="A24" s="31"/>
      <c r="B24" s="30" t="s">
        <v>203</v>
      </c>
      <c r="C24" s="62">
        <v>21</v>
      </c>
      <c r="D24" s="62">
        <v>1</v>
      </c>
      <c r="E24" s="62">
        <f t="shared" si="4"/>
        <v>22</v>
      </c>
      <c r="F24" s="63">
        <v>0</v>
      </c>
      <c r="G24" s="63">
        <v>0</v>
      </c>
      <c r="H24" s="63">
        <f t="shared" si="5"/>
        <v>0</v>
      </c>
      <c r="I24" s="64">
        <v>0</v>
      </c>
      <c r="J24" s="64">
        <v>0</v>
      </c>
      <c r="K24" s="64">
        <f t="shared" si="6"/>
        <v>0</v>
      </c>
      <c r="L24" s="65">
        <v>0</v>
      </c>
      <c r="M24" s="65">
        <v>0</v>
      </c>
      <c r="N24" s="65">
        <f t="shared" si="7"/>
        <v>0</v>
      </c>
      <c r="O24" s="66">
        <f t="shared" si="8"/>
        <v>21</v>
      </c>
      <c r="P24" s="66">
        <f t="shared" si="9"/>
        <v>1</v>
      </c>
      <c r="Q24" s="66">
        <f t="shared" si="10"/>
        <v>22</v>
      </c>
      <c r="R24" s="59">
        <v>2</v>
      </c>
      <c r="S24" s="67" t="str">
        <f t="shared" si="11"/>
        <v>0</v>
      </c>
      <c r="T24" s="67" t="str">
        <f t="shared" si="12"/>
        <v>0</v>
      </c>
      <c r="U24" s="67" t="str">
        <f t="shared" si="13"/>
        <v>0</v>
      </c>
      <c r="V24" s="68">
        <f t="shared" si="14"/>
        <v>21</v>
      </c>
      <c r="W24" s="68">
        <f t="shared" si="15"/>
        <v>1</v>
      </c>
      <c r="X24" s="68">
        <f t="shared" si="16"/>
        <v>22</v>
      </c>
    </row>
    <row r="25" spans="1:24">
      <c r="A25" s="31"/>
      <c r="B25" s="30" t="s">
        <v>134</v>
      </c>
      <c r="C25" s="62">
        <v>10</v>
      </c>
      <c r="D25" s="62">
        <v>4</v>
      </c>
      <c r="E25" s="62">
        <f t="shared" si="4"/>
        <v>14</v>
      </c>
      <c r="F25" s="63">
        <v>0</v>
      </c>
      <c r="G25" s="63">
        <v>0</v>
      </c>
      <c r="H25" s="63">
        <f t="shared" si="5"/>
        <v>0</v>
      </c>
      <c r="I25" s="64">
        <v>0</v>
      </c>
      <c r="J25" s="64">
        <v>0</v>
      </c>
      <c r="K25" s="64">
        <f t="shared" si="6"/>
        <v>0</v>
      </c>
      <c r="L25" s="65">
        <v>0</v>
      </c>
      <c r="M25" s="65">
        <v>0</v>
      </c>
      <c r="N25" s="65">
        <f t="shared" si="7"/>
        <v>0</v>
      </c>
      <c r="O25" s="66">
        <f t="shared" si="8"/>
        <v>10</v>
      </c>
      <c r="P25" s="66">
        <f t="shared" si="9"/>
        <v>4</v>
      </c>
      <c r="Q25" s="66">
        <f t="shared" si="10"/>
        <v>14</v>
      </c>
      <c r="R25" s="59">
        <v>2</v>
      </c>
      <c r="S25" s="67" t="str">
        <f t="shared" si="11"/>
        <v>0</v>
      </c>
      <c r="T25" s="67" t="str">
        <f t="shared" si="12"/>
        <v>0</v>
      </c>
      <c r="U25" s="67" t="str">
        <f t="shared" si="13"/>
        <v>0</v>
      </c>
      <c r="V25" s="68">
        <f t="shared" si="14"/>
        <v>10</v>
      </c>
      <c r="W25" s="68">
        <f t="shared" si="15"/>
        <v>4</v>
      </c>
      <c r="X25" s="68">
        <f t="shared" si="16"/>
        <v>14</v>
      </c>
    </row>
    <row r="26" spans="1:24" s="13" customFormat="1">
      <c r="A26" s="21"/>
      <c r="B26" s="20" t="s">
        <v>5</v>
      </c>
      <c r="C26" s="84">
        <f t="shared" ref="C26:X26" si="17">SUM(C19:C25)</f>
        <v>72</v>
      </c>
      <c r="D26" s="84">
        <f t="shared" si="17"/>
        <v>23</v>
      </c>
      <c r="E26" s="84">
        <f t="shared" si="17"/>
        <v>95</v>
      </c>
      <c r="F26" s="85">
        <f t="shared" si="17"/>
        <v>0</v>
      </c>
      <c r="G26" s="85">
        <f t="shared" si="17"/>
        <v>0</v>
      </c>
      <c r="H26" s="85">
        <f t="shared" si="17"/>
        <v>0</v>
      </c>
      <c r="I26" s="86">
        <f t="shared" si="17"/>
        <v>0</v>
      </c>
      <c r="J26" s="86">
        <f t="shared" si="17"/>
        <v>0</v>
      </c>
      <c r="K26" s="86">
        <f t="shared" si="17"/>
        <v>0</v>
      </c>
      <c r="L26" s="87">
        <f t="shared" si="17"/>
        <v>0</v>
      </c>
      <c r="M26" s="87">
        <f t="shared" si="17"/>
        <v>0</v>
      </c>
      <c r="N26" s="87">
        <f t="shared" si="17"/>
        <v>0</v>
      </c>
      <c r="O26" s="88">
        <f t="shared" si="17"/>
        <v>72</v>
      </c>
      <c r="P26" s="88">
        <f t="shared" si="17"/>
        <v>23</v>
      </c>
      <c r="Q26" s="88">
        <f t="shared" si="17"/>
        <v>95</v>
      </c>
      <c r="R26" s="89">
        <f t="shared" si="17"/>
        <v>14</v>
      </c>
      <c r="S26" s="90">
        <f t="shared" si="17"/>
        <v>0</v>
      </c>
      <c r="T26" s="90">
        <f t="shared" si="17"/>
        <v>0</v>
      </c>
      <c r="U26" s="90">
        <f t="shared" si="17"/>
        <v>0</v>
      </c>
      <c r="V26" s="91">
        <f t="shared" si="17"/>
        <v>72</v>
      </c>
      <c r="W26" s="91">
        <f t="shared" si="17"/>
        <v>23</v>
      </c>
      <c r="X26" s="91">
        <f t="shared" si="17"/>
        <v>95</v>
      </c>
    </row>
    <row r="27" spans="1:24">
      <c r="A27" s="31"/>
      <c r="B27" s="32" t="s">
        <v>202</v>
      </c>
      <c r="C27" s="93"/>
      <c r="D27" s="94"/>
      <c r="E27" s="92"/>
      <c r="F27" s="72"/>
      <c r="G27" s="72"/>
      <c r="H27" s="72"/>
      <c r="I27" s="73"/>
      <c r="J27" s="73"/>
      <c r="K27" s="73"/>
      <c r="L27" s="74"/>
      <c r="M27" s="74"/>
      <c r="N27" s="74"/>
      <c r="O27" s="75"/>
      <c r="P27" s="75"/>
      <c r="Q27" s="76"/>
      <c r="S27" s="77"/>
      <c r="T27" s="78"/>
      <c r="U27" s="78"/>
      <c r="V27" s="79"/>
      <c r="W27" s="79"/>
      <c r="X27" s="80"/>
    </row>
    <row r="28" spans="1:24">
      <c r="A28" s="31"/>
      <c r="B28" s="47" t="s">
        <v>201</v>
      </c>
      <c r="C28" s="95">
        <v>0</v>
      </c>
      <c r="D28" s="95">
        <v>0</v>
      </c>
      <c r="E28" s="62">
        <f>C28+D28</f>
        <v>0</v>
      </c>
      <c r="F28" s="63">
        <v>0</v>
      </c>
      <c r="G28" s="63">
        <v>0</v>
      </c>
      <c r="H28" s="63">
        <f>SUM(F28:G28)</f>
        <v>0</v>
      </c>
      <c r="I28" s="64">
        <v>0</v>
      </c>
      <c r="J28" s="64">
        <v>0</v>
      </c>
      <c r="K28" s="64">
        <f>SUM(I28:J28)</f>
        <v>0</v>
      </c>
      <c r="L28" s="65">
        <v>0</v>
      </c>
      <c r="M28" s="65">
        <v>0</v>
      </c>
      <c r="N28" s="65">
        <f>SUM(L28:M28)</f>
        <v>0</v>
      </c>
      <c r="O28" s="66">
        <f>C28+F28+I28+L28</f>
        <v>0</v>
      </c>
      <c r="P28" s="66">
        <f>D28+G28+J28+M28</f>
        <v>0</v>
      </c>
      <c r="Q28" s="66">
        <f>E28+H28+K28+N28</f>
        <v>0</v>
      </c>
      <c r="R28" s="59">
        <v>2</v>
      </c>
      <c r="S28" s="67" t="str">
        <f>IF(R28=1,O28,"0")</f>
        <v>0</v>
      </c>
      <c r="T28" s="67" t="str">
        <f>IF(R28=1,P28,"0")</f>
        <v>0</v>
      </c>
      <c r="U28" s="67" t="str">
        <f>IF(R28=1,Q28,"0")</f>
        <v>0</v>
      </c>
      <c r="V28" s="68">
        <f>IF(R28=2,O28,"0")</f>
        <v>0</v>
      </c>
      <c r="W28" s="68">
        <f>IF(R28=2,P28,"0")</f>
        <v>0</v>
      </c>
      <c r="X28" s="68">
        <f>IF(R28=2,Q28,"0")</f>
        <v>0</v>
      </c>
    </row>
    <row r="29" spans="1:24" hidden="1">
      <c r="A29" s="31"/>
      <c r="B29" s="45" t="s">
        <v>184</v>
      </c>
      <c r="C29" s="62"/>
      <c r="D29" s="62"/>
      <c r="E29" s="62">
        <f>C29+D29</f>
        <v>0</v>
      </c>
      <c r="F29" s="63"/>
      <c r="G29" s="63"/>
      <c r="H29" s="63">
        <f>SUM(F29:G29)</f>
        <v>0</v>
      </c>
      <c r="I29" s="64"/>
      <c r="J29" s="64"/>
      <c r="K29" s="64">
        <f>SUM(I29:J29)</f>
        <v>0</v>
      </c>
      <c r="L29" s="65"/>
      <c r="M29" s="65"/>
      <c r="N29" s="65">
        <f>SUM(L29:M29)</f>
        <v>0</v>
      </c>
      <c r="O29" s="66"/>
      <c r="P29" s="66"/>
      <c r="Q29" s="66">
        <f>SUM(O29:P29)</f>
        <v>0</v>
      </c>
      <c r="S29" s="67"/>
      <c r="T29" s="67"/>
      <c r="U29" s="67"/>
      <c r="V29" s="68"/>
      <c r="W29" s="68"/>
      <c r="X29" s="68"/>
    </row>
    <row r="30" spans="1:24" s="13" customFormat="1">
      <c r="A30" s="21"/>
      <c r="B30" s="20" t="s">
        <v>5</v>
      </c>
      <c r="C30" s="84">
        <f t="shared" ref="C30:X30" si="18">SUM(C28:C29)</f>
        <v>0</v>
      </c>
      <c r="D30" s="84">
        <f t="shared" si="18"/>
        <v>0</v>
      </c>
      <c r="E30" s="84">
        <f t="shared" si="18"/>
        <v>0</v>
      </c>
      <c r="F30" s="85">
        <f t="shared" si="18"/>
        <v>0</v>
      </c>
      <c r="G30" s="85">
        <f t="shared" si="18"/>
        <v>0</v>
      </c>
      <c r="H30" s="85">
        <f t="shared" si="18"/>
        <v>0</v>
      </c>
      <c r="I30" s="86">
        <f t="shared" si="18"/>
        <v>0</v>
      </c>
      <c r="J30" s="86">
        <f t="shared" si="18"/>
        <v>0</v>
      </c>
      <c r="K30" s="86">
        <f t="shared" si="18"/>
        <v>0</v>
      </c>
      <c r="L30" s="87">
        <f t="shared" si="18"/>
        <v>0</v>
      </c>
      <c r="M30" s="87">
        <f t="shared" si="18"/>
        <v>0</v>
      </c>
      <c r="N30" s="87">
        <f t="shared" si="18"/>
        <v>0</v>
      </c>
      <c r="O30" s="88">
        <f t="shared" si="18"/>
        <v>0</v>
      </c>
      <c r="P30" s="88">
        <f t="shared" si="18"/>
        <v>0</v>
      </c>
      <c r="Q30" s="88">
        <f t="shared" si="18"/>
        <v>0</v>
      </c>
      <c r="R30" s="89">
        <f t="shared" si="18"/>
        <v>2</v>
      </c>
      <c r="S30" s="90">
        <f t="shared" si="18"/>
        <v>0</v>
      </c>
      <c r="T30" s="90">
        <f t="shared" si="18"/>
        <v>0</v>
      </c>
      <c r="U30" s="90">
        <f t="shared" si="18"/>
        <v>0</v>
      </c>
      <c r="V30" s="91">
        <f t="shared" si="18"/>
        <v>0</v>
      </c>
      <c r="W30" s="91">
        <f t="shared" si="18"/>
        <v>0</v>
      </c>
      <c r="X30" s="91">
        <f t="shared" si="18"/>
        <v>0</v>
      </c>
    </row>
    <row r="31" spans="1:24">
      <c r="A31" s="31"/>
      <c r="B31" s="42" t="s">
        <v>200</v>
      </c>
      <c r="C31" s="93"/>
      <c r="D31" s="94"/>
      <c r="E31" s="92"/>
      <c r="F31" s="72"/>
      <c r="G31" s="72"/>
      <c r="H31" s="72"/>
      <c r="I31" s="73"/>
      <c r="J31" s="73"/>
      <c r="K31" s="73"/>
      <c r="L31" s="74"/>
      <c r="M31" s="74"/>
      <c r="N31" s="74"/>
      <c r="O31" s="75"/>
      <c r="P31" s="75"/>
      <c r="Q31" s="76"/>
      <c r="S31" s="77"/>
      <c r="T31" s="78"/>
      <c r="U31" s="78"/>
      <c r="V31" s="79"/>
      <c r="W31" s="79"/>
      <c r="X31" s="80"/>
    </row>
    <row r="32" spans="1:24">
      <c r="A32" s="31"/>
      <c r="B32" s="45" t="s">
        <v>199</v>
      </c>
      <c r="C32" s="62">
        <v>5</v>
      </c>
      <c r="D32" s="62">
        <v>0</v>
      </c>
      <c r="E32" s="62">
        <f>C32+D32</f>
        <v>5</v>
      </c>
      <c r="F32" s="63">
        <v>0</v>
      </c>
      <c r="G32" s="63">
        <v>0</v>
      </c>
      <c r="H32" s="63">
        <f>SUM(F32:G32)</f>
        <v>0</v>
      </c>
      <c r="I32" s="64">
        <v>0</v>
      </c>
      <c r="J32" s="64">
        <v>0</v>
      </c>
      <c r="K32" s="64">
        <f>SUM(I32:J32)</f>
        <v>0</v>
      </c>
      <c r="L32" s="65">
        <v>0</v>
      </c>
      <c r="M32" s="65">
        <v>0</v>
      </c>
      <c r="N32" s="65">
        <f>SUM(L32:M32)</f>
        <v>0</v>
      </c>
      <c r="O32" s="66">
        <f>C32+F32+I32+L32</f>
        <v>5</v>
      </c>
      <c r="P32" s="66">
        <f>D32+G32+J32+M32</f>
        <v>0</v>
      </c>
      <c r="Q32" s="66">
        <f>E32+H32+K32+N32</f>
        <v>5</v>
      </c>
      <c r="R32" s="59">
        <v>2</v>
      </c>
      <c r="S32" s="67" t="str">
        <f>IF(R32=1,O32,"0")</f>
        <v>0</v>
      </c>
      <c r="T32" s="67" t="str">
        <f>IF(R32=1,P32,"0")</f>
        <v>0</v>
      </c>
      <c r="U32" s="67" t="str">
        <f>IF(R32=1,Q32,"0")</f>
        <v>0</v>
      </c>
      <c r="V32" s="68">
        <f>IF(R32=2,O32,"0")</f>
        <v>5</v>
      </c>
      <c r="W32" s="68">
        <f>IF(R32=2,P32,"0")</f>
        <v>0</v>
      </c>
      <c r="X32" s="68">
        <f>IF(R32=2,Q32,"0")</f>
        <v>5</v>
      </c>
    </row>
    <row r="33" spans="1:24" s="13" customFormat="1">
      <c r="A33" s="21"/>
      <c r="B33" s="20" t="s">
        <v>5</v>
      </c>
      <c r="C33" s="84">
        <f t="shared" ref="C33:X33" si="19">SUM(C32)</f>
        <v>5</v>
      </c>
      <c r="D33" s="84">
        <f t="shared" si="19"/>
        <v>0</v>
      </c>
      <c r="E33" s="84">
        <f t="shared" si="19"/>
        <v>5</v>
      </c>
      <c r="F33" s="85">
        <f t="shared" si="19"/>
        <v>0</v>
      </c>
      <c r="G33" s="85">
        <f t="shared" si="19"/>
        <v>0</v>
      </c>
      <c r="H33" s="85">
        <f t="shared" si="19"/>
        <v>0</v>
      </c>
      <c r="I33" s="86">
        <f t="shared" si="19"/>
        <v>0</v>
      </c>
      <c r="J33" s="86">
        <f t="shared" si="19"/>
        <v>0</v>
      </c>
      <c r="K33" s="86">
        <f t="shared" si="19"/>
        <v>0</v>
      </c>
      <c r="L33" s="87">
        <f t="shared" si="19"/>
        <v>0</v>
      </c>
      <c r="M33" s="87">
        <f t="shared" si="19"/>
        <v>0</v>
      </c>
      <c r="N33" s="87">
        <f t="shared" si="19"/>
        <v>0</v>
      </c>
      <c r="O33" s="88">
        <f t="shared" si="19"/>
        <v>5</v>
      </c>
      <c r="P33" s="88">
        <f t="shared" si="19"/>
        <v>0</v>
      </c>
      <c r="Q33" s="88">
        <f t="shared" si="19"/>
        <v>5</v>
      </c>
      <c r="R33" s="89">
        <f t="shared" si="19"/>
        <v>2</v>
      </c>
      <c r="S33" s="90">
        <f t="shared" si="19"/>
        <v>0</v>
      </c>
      <c r="T33" s="90">
        <f t="shared" si="19"/>
        <v>0</v>
      </c>
      <c r="U33" s="90">
        <f t="shared" si="19"/>
        <v>0</v>
      </c>
      <c r="V33" s="91">
        <f t="shared" si="19"/>
        <v>5</v>
      </c>
      <c r="W33" s="91">
        <f t="shared" si="19"/>
        <v>0</v>
      </c>
      <c r="X33" s="91">
        <f t="shared" si="19"/>
        <v>5</v>
      </c>
    </row>
    <row r="34" spans="1:24">
      <c r="A34" s="31"/>
      <c r="B34" s="32" t="s">
        <v>54</v>
      </c>
      <c r="C34" s="93"/>
      <c r="D34" s="94"/>
      <c r="E34" s="92"/>
      <c r="F34" s="72"/>
      <c r="G34" s="72"/>
      <c r="H34" s="72"/>
      <c r="I34" s="73"/>
      <c r="J34" s="73"/>
      <c r="K34" s="73"/>
      <c r="L34" s="74"/>
      <c r="M34" s="74"/>
      <c r="N34" s="74"/>
      <c r="O34" s="75"/>
      <c r="P34" s="75"/>
      <c r="Q34" s="76"/>
      <c r="S34" s="77"/>
      <c r="T34" s="78"/>
      <c r="U34" s="78"/>
      <c r="V34" s="79"/>
      <c r="W34" s="79"/>
      <c r="X34" s="80"/>
    </row>
    <row r="35" spans="1:24">
      <c r="A35" s="31"/>
      <c r="B35" s="30" t="s">
        <v>198</v>
      </c>
      <c r="C35" s="62">
        <v>12</v>
      </c>
      <c r="D35" s="62">
        <v>24</v>
      </c>
      <c r="E35" s="62">
        <f>C35+D35</f>
        <v>36</v>
      </c>
      <c r="F35" s="63">
        <v>0</v>
      </c>
      <c r="G35" s="63">
        <v>0</v>
      </c>
      <c r="H35" s="63">
        <f>SUM(F35:G35)</f>
        <v>0</v>
      </c>
      <c r="I35" s="64">
        <v>0</v>
      </c>
      <c r="J35" s="64">
        <v>0</v>
      </c>
      <c r="K35" s="64">
        <f>SUM(I35:J35)</f>
        <v>0</v>
      </c>
      <c r="L35" s="65">
        <v>0</v>
      </c>
      <c r="M35" s="65">
        <v>0</v>
      </c>
      <c r="N35" s="65">
        <f>SUM(L35:M35)</f>
        <v>0</v>
      </c>
      <c r="O35" s="66">
        <f>C35+F35+I35+L35</f>
        <v>12</v>
      </c>
      <c r="P35" s="66">
        <f>D35+G35+J35+M35</f>
        <v>24</v>
      </c>
      <c r="Q35" s="66">
        <f>E35+H35+K35+N35</f>
        <v>36</v>
      </c>
      <c r="R35" s="59">
        <v>2</v>
      </c>
      <c r="S35" s="67" t="str">
        <f>IF(R35=1,O35,"0")</f>
        <v>0</v>
      </c>
      <c r="T35" s="67" t="str">
        <f>IF(R35=1,P35,"0")</f>
        <v>0</v>
      </c>
      <c r="U35" s="67" t="str">
        <f>IF(R35=1,Q35,"0")</f>
        <v>0</v>
      </c>
      <c r="V35" s="68">
        <f>IF(R35=2,O35,"0")</f>
        <v>12</v>
      </c>
      <c r="W35" s="68">
        <f>IF(R35=2,P35,"0")</f>
        <v>24</v>
      </c>
      <c r="X35" s="68">
        <f>IF(R35=2,Q35,"0")</f>
        <v>36</v>
      </c>
    </row>
    <row r="36" spans="1:24" s="13" customFormat="1">
      <c r="A36" s="21"/>
      <c r="B36" s="20" t="s">
        <v>5</v>
      </c>
      <c r="C36" s="84">
        <f t="shared" ref="C36:X36" si="20">SUM(C35)</f>
        <v>12</v>
      </c>
      <c r="D36" s="84">
        <f t="shared" si="20"/>
        <v>24</v>
      </c>
      <c r="E36" s="84">
        <f t="shared" si="20"/>
        <v>36</v>
      </c>
      <c r="F36" s="85">
        <f t="shared" si="20"/>
        <v>0</v>
      </c>
      <c r="G36" s="85">
        <f t="shared" si="20"/>
        <v>0</v>
      </c>
      <c r="H36" s="85">
        <f t="shared" si="20"/>
        <v>0</v>
      </c>
      <c r="I36" s="86">
        <f t="shared" si="20"/>
        <v>0</v>
      </c>
      <c r="J36" s="86">
        <f t="shared" si="20"/>
        <v>0</v>
      </c>
      <c r="K36" s="86">
        <f t="shared" si="20"/>
        <v>0</v>
      </c>
      <c r="L36" s="87">
        <f t="shared" si="20"/>
        <v>0</v>
      </c>
      <c r="M36" s="87">
        <f t="shared" si="20"/>
        <v>0</v>
      </c>
      <c r="N36" s="87">
        <f t="shared" si="20"/>
        <v>0</v>
      </c>
      <c r="O36" s="88">
        <f t="shared" si="20"/>
        <v>12</v>
      </c>
      <c r="P36" s="88">
        <f t="shared" si="20"/>
        <v>24</v>
      </c>
      <c r="Q36" s="88">
        <f t="shared" si="20"/>
        <v>36</v>
      </c>
      <c r="R36" s="89">
        <f t="shared" si="20"/>
        <v>2</v>
      </c>
      <c r="S36" s="90">
        <f t="shared" si="20"/>
        <v>0</v>
      </c>
      <c r="T36" s="90">
        <f t="shared" si="20"/>
        <v>0</v>
      </c>
      <c r="U36" s="90">
        <f t="shared" si="20"/>
        <v>0</v>
      </c>
      <c r="V36" s="91">
        <f t="shared" si="20"/>
        <v>12</v>
      </c>
      <c r="W36" s="91">
        <f t="shared" si="20"/>
        <v>24</v>
      </c>
      <c r="X36" s="91">
        <f t="shared" si="20"/>
        <v>36</v>
      </c>
    </row>
    <row r="37" spans="1:24">
      <c r="A37" s="31"/>
      <c r="B37" s="32" t="s">
        <v>197</v>
      </c>
      <c r="C37" s="93"/>
      <c r="D37" s="94"/>
      <c r="E37" s="92"/>
      <c r="F37" s="72"/>
      <c r="G37" s="72"/>
      <c r="H37" s="72"/>
      <c r="I37" s="73"/>
      <c r="J37" s="73"/>
      <c r="K37" s="73"/>
      <c r="L37" s="74"/>
      <c r="M37" s="74"/>
      <c r="N37" s="74"/>
      <c r="O37" s="75"/>
      <c r="P37" s="75"/>
      <c r="Q37" s="76"/>
      <c r="S37" s="77"/>
      <c r="T37" s="78"/>
      <c r="U37" s="78"/>
      <c r="V37" s="79"/>
      <c r="W37" s="79"/>
      <c r="X37" s="80"/>
    </row>
    <row r="38" spans="1:24">
      <c r="A38" s="31"/>
      <c r="B38" s="47" t="s">
        <v>187</v>
      </c>
      <c r="C38" s="95">
        <v>32</v>
      </c>
      <c r="D38" s="95">
        <v>89</v>
      </c>
      <c r="E38" s="62">
        <f>C38+D38</f>
        <v>121</v>
      </c>
      <c r="F38" s="63">
        <v>0</v>
      </c>
      <c r="G38" s="63">
        <v>0</v>
      </c>
      <c r="H38" s="63">
        <f>SUM(F38:G38)</f>
        <v>0</v>
      </c>
      <c r="I38" s="64">
        <v>0</v>
      </c>
      <c r="J38" s="64">
        <v>0</v>
      </c>
      <c r="K38" s="64">
        <f>SUM(I38:J38)</f>
        <v>0</v>
      </c>
      <c r="L38" s="65">
        <v>0</v>
      </c>
      <c r="M38" s="65">
        <v>0</v>
      </c>
      <c r="N38" s="65">
        <f>SUM(L38:M38)</f>
        <v>0</v>
      </c>
      <c r="O38" s="66">
        <f t="shared" ref="O38:Q39" si="21">C38+F38+I38+L38</f>
        <v>32</v>
      </c>
      <c r="P38" s="66">
        <f t="shared" si="21"/>
        <v>89</v>
      </c>
      <c r="Q38" s="66">
        <f t="shared" si="21"/>
        <v>121</v>
      </c>
      <c r="R38" s="59">
        <v>2</v>
      </c>
      <c r="S38" s="67" t="str">
        <f>IF(R38=1,O38,"0")</f>
        <v>0</v>
      </c>
      <c r="T38" s="67" t="str">
        <f>IF(R38=1,P38,"0")</f>
        <v>0</v>
      </c>
      <c r="U38" s="67" t="str">
        <f>IF(R38=1,Q38,"0")</f>
        <v>0</v>
      </c>
      <c r="V38" s="68">
        <f>IF(R38=2,O38,"0")</f>
        <v>32</v>
      </c>
      <c r="W38" s="68">
        <f>IF(R38=2,P38,"0")</f>
        <v>89</v>
      </c>
      <c r="X38" s="68">
        <f>IF(R38=2,Q38,"0")</f>
        <v>121</v>
      </c>
    </row>
    <row r="39" spans="1:24">
      <c r="A39" s="31"/>
      <c r="B39" s="36" t="s">
        <v>186</v>
      </c>
      <c r="C39" s="95">
        <v>18</v>
      </c>
      <c r="D39" s="95">
        <v>41</v>
      </c>
      <c r="E39" s="62">
        <f>C39+D39</f>
        <v>59</v>
      </c>
      <c r="F39" s="63">
        <v>0</v>
      </c>
      <c r="G39" s="63">
        <v>0</v>
      </c>
      <c r="H39" s="63">
        <f>SUM(F39:G39)</f>
        <v>0</v>
      </c>
      <c r="I39" s="64">
        <v>0</v>
      </c>
      <c r="J39" s="64">
        <v>0</v>
      </c>
      <c r="K39" s="64">
        <f>SUM(I39:J39)</f>
        <v>0</v>
      </c>
      <c r="L39" s="65">
        <v>0</v>
      </c>
      <c r="M39" s="65">
        <v>0</v>
      </c>
      <c r="N39" s="65">
        <f>SUM(L39:M39)</f>
        <v>0</v>
      </c>
      <c r="O39" s="66">
        <f t="shared" si="21"/>
        <v>18</v>
      </c>
      <c r="P39" s="66">
        <f t="shared" si="21"/>
        <v>41</v>
      </c>
      <c r="Q39" s="66">
        <f t="shared" si="21"/>
        <v>59</v>
      </c>
      <c r="R39" s="59">
        <v>2</v>
      </c>
      <c r="S39" s="67" t="str">
        <f>IF(R39=1,O39,"0")</f>
        <v>0</v>
      </c>
      <c r="T39" s="67" t="str">
        <f>IF(R39=1,P39,"0")</f>
        <v>0</v>
      </c>
      <c r="U39" s="67" t="str">
        <f>IF(R39=1,Q39,"0")</f>
        <v>0</v>
      </c>
      <c r="V39" s="68">
        <f>IF(R39=2,O39,"0")</f>
        <v>18</v>
      </c>
      <c r="W39" s="68">
        <f>IF(R39=2,P39,"0")</f>
        <v>41</v>
      </c>
      <c r="X39" s="68">
        <f>IF(R39=2,Q39,"0")</f>
        <v>59</v>
      </c>
    </row>
    <row r="40" spans="1:24" hidden="1">
      <c r="A40" s="31"/>
      <c r="B40" s="45" t="s">
        <v>184</v>
      </c>
      <c r="C40" s="62"/>
      <c r="D40" s="62"/>
      <c r="E40" s="62">
        <f>C40+D40</f>
        <v>0</v>
      </c>
      <c r="F40" s="63"/>
      <c r="G40" s="63"/>
      <c r="H40" s="63">
        <f>SUM(F40:G40)</f>
        <v>0</v>
      </c>
      <c r="I40" s="64"/>
      <c r="J40" s="64"/>
      <c r="K40" s="64">
        <f>SUM(I40:J40)</f>
        <v>0</v>
      </c>
      <c r="L40" s="65"/>
      <c r="M40" s="65"/>
      <c r="N40" s="65">
        <f>SUM(L40:M40)</f>
        <v>0</v>
      </c>
      <c r="O40" s="66"/>
      <c r="P40" s="66"/>
      <c r="Q40" s="66">
        <f>SUM(O40:P40)</f>
        <v>0</v>
      </c>
      <c r="S40" s="67"/>
      <c r="T40" s="67"/>
      <c r="U40" s="67"/>
      <c r="V40" s="68"/>
      <c r="W40" s="68"/>
      <c r="X40" s="68"/>
    </row>
    <row r="41" spans="1:24" s="13" customFormat="1">
      <c r="A41" s="21"/>
      <c r="B41" s="20" t="s">
        <v>5</v>
      </c>
      <c r="C41" s="84">
        <f t="shared" ref="C41:X41" si="22">SUM(C38:C40)</f>
        <v>50</v>
      </c>
      <c r="D41" s="84">
        <f t="shared" si="22"/>
        <v>130</v>
      </c>
      <c r="E41" s="84">
        <f t="shared" si="22"/>
        <v>180</v>
      </c>
      <c r="F41" s="85">
        <f t="shared" si="22"/>
        <v>0</v>
      </c>
      <c r="G41" s="85">
        <f t="shared" si="22"/>
        <v>0</v>
      </c>
      <c r="H41" s="85">
        <f t="shared" si="22"/>
        <v>0</v>
      </c>
      <c r="I41" s="86">
        <f t="shared" si="22"/>
        <v>0</v>
      </c>
      <c r="J41" s="86">
        <f t="shared" si="22"/>
        <v>0</v>
      </c>
      <c r="K41" s="86">
        <f t="shared" si="22"/>
        <v>0</v>
      </c>
      <c r="L41" s="87">
        <f t="shared" si="22"/>
        <v>0</v>
      </c>
      <c r="M41" s="87">
        <f t="shared" si="22"/>
        <v>0</v>
      </c>
      <c r="N41" s="87">
        <f t="shared" si="22"/>
        <v>0</v>
      </c>
      <c r="O41" s="88">
        <f t="shared" si="22"/>
        <v>50</v>
      </c>
      <c r="P41" s="88">
        <f t="shared" si="22"/>
        <v>130</v>
      </c>
      <c r="Q41" s="88">
        <f t="shared" si="22"/>
        <v>180</v>
      </c>
      <c r="R41" s="89">
        <f t="shared" si="22"/>
        <v>4</v>
      </c>
      <c r="S41" s="90">
        <f t="shared" si="22"/>
        <v>0</v>
      </c>
      <c r="T41" s="90">
        <f t="shared" si="22"/>
        <v>0</v>
      </c>
      <c r="U41" s="90">
        <f t="shared" si="22"/>
        <v>0</v>
      </c>
      <c r="V41" s="91">
        <f t="shared" si="22"/>
        <v>50</v>
      </c>
      <c r="W41" s="91">
        <f t="shared" si="22"/>
        <v>130</v>
      </c>
      <c r="X41" s="91">
        <f t="shared" si="22"/>
        <v>180</v>
      </c>
    </row>
    <row r="42" spans="1:24">
      <c r="A42" s="31"/>
      <c r="B42" s="48" t="s">
        <v>196</v>
      </c>
      <c r="C42" s="96"/>
      <c r="D42" s="92"/>
      <c r="E42" s="92"/>
      <c r="F42" s="72"/>
      <c r="G42" s="72"/>
      <c r="H42" s="72"/>
      <c r="I42" s="73"/>
      <c r="J42" s="73"/>
      <c r="K42" s="73"/>
      <c r="L42" s="74"/>
      <c r="M42" s="74"/>
      <c r="N42" s="74"/>
      <c r="O42" s="75"/>
      <c r="P42" s="75"/>
      <c r="Q42" s="76"/>
      <c r="S42" s="77"/>
      <c r="T42" s="78"/>
      <c r="U42" s="78"/>
      <c r="V42" s="79"/>
      <c r="W42" s="79"/>
      <c r="X42" s="80"/>
    </row>
    <row r="43" spans="1:24">
      <c r="A43" s="31"/>
      <c r="B43" s="45" t="s">
        <v>195</v>
      </c>
      <c r="C43" s="62">
        <v>0</v>
      </c>
      <c r="D43" s="62">
        <v>0</v>
      </c>
      <c r="E43" s="62">
        <f>SUM(C43:D43)</f>
        <v>0</v>
      </c>
      <c r="F43" s="63">
        <v>0</v>
      </c>
      <c r="G43" s="63">
        <v>0</v>
      </c>
      <c r="H43" s="63">
        <f>SUM(F43:G43)</f>
        <v>0</v>
      </c>
      <c r="I43" s="64">
        <v>0</v>
      </c>
      <c r="J43" s="64">
        <v>0</v>
      </c>
      <c r="K43" s="64">
        <f>SUM(I43:J43)</f>
        <v>0</v>
      </c>
      <c r="L43" s="65">
        <v>0</v>
      </c>
      <c r="M43" s="65">
        <v>0</v>
      </c>
      <c r="N43" s="65">
        <f>SUM(L43:M43)</f>
        <v>0</v>
      </c>
      <c r="O43" s="66">
        <f>C43+F43+I43+L43</f>
        <v>0</v>
      </c>
      <c r="P43" s="66">
        <f>D43+G43+J43+M43</f>
        <v>0</v>
      </c>
      <c r="Q43" s="66">
        <f>E43+H43+K43+N43</f>
        <v>0</v>
      </c>
      <c r="R43" s="59">
        <v>2</v>
      </c>
      <c r="S43" s="67" t="str">
        <f>IF(R43=1,O43,"0")</f>
        <v>0</v>
      </c>
      <c r="T43" s="67" t="str">
        <f>IF(R43=1,P43,"0")</f>
        <v>0</v>
      </c>
      <c r="U43" s="67" t="str">
        <f>IF(R43=1,Q43,"0")</f>
        <v>0</v>
      </c>
      <c r="V43" s="68">
        <f>IF(R43=2,O43,"0")</f>
        <v>0</v>
      </c>
      <c r="W43" s="68">
        <f>IF(R43=2,P43,"0")</f>
        <v>0</v>
      </c>
      <c r="X43" s="68">
        <f>IF(R43=2,Q43,"0")</f>
        <v>0</v>
      </c>
    </row>
    <row r="44" spans="1:24" s="13" customFormat="1">
      <c r="A44" s="21"/>
      <c r="B44" s="20" t="s">
        <v>5</v>
      </c>
      <c r="C44" s="84">
        <f t="shared" ref="C44:X44" si="23">SUM(C43)</f>
        <v>0</v>
      </c>
      <c r="D44" s="84">
        <f t="shared" si="23"/>
        <v>0</v>
      </c>
      <c r="E44" s="84">
        <f t="shared" si="23"/>
        <v>0</v>
      </c>
      <c r="F44" s="85">
        <f t="shared" si="23"/>
        <v>0</v>
      </c>
      <c r="G44" s="85">
        <f t="shared" si="23"/>
        <v>0</v>
      </c>
      <c r="H44" s="85">
        <f t="shared" si="23"/>
        <v>0</v>
      </c>
      <c r="I44" s="86">
        <f t="shared" si="23"/>
        <v>0</v>
      </c>
      <c r="J44" s="86">
        <f t="shared" si="23"/>
        <v>0</v>
      </c>
      <c r="K44" s="86">
        <f t="shared" si="23"/>
        <v>0</v>
      </c>
      <c r="L44" s="87">
        <f t="shared" si="23"/>
        <v>0</v>
      </c>
      <c r="M44" s="87">
        <f t="shared" si="23"/>
        <v>0</v>
      </c>
      <c r="N44" s="87">
        <f t="shared" si="23"/>
        <v>0</v>
      </c>
      <c r="O44" s="88">
        <f t="shared" si="23"/>
        <v>0</v>
      </c>
      <c r="P44" s="88">
        <f t="shared" si="23"/>
        <v>0</v>
      </c>
      <c r="Q44" s="88">
        <f t="shared" si="23"/>
        <v>0</v>
      </c>
      <c r="R44" s="89">
        <f t="shared" si="23"/>
        <v>2</v>
      </c>
      <c r="S44" s="90">
        <f t="shared" si="23"/>
        <v>0</v>
      </c>
      <c r="T44" s="90">
        <f t="shared" si="23"/>
        <v>0</v>
      </c>
      <c r="U44" s="90">
        <f t="shared" si="23"/>
        <v>0</v>
      </c>
      <c r="V44" s="91">
        <f t="shared" si="23"/>
        <v>0</v>
      </c>
      <c r="W44" s="91">
        <f t="shared" si="23"/>
        <v>0</v>
      </c>
      <c r="X44" s="91">
        <f t="shared" si="23"/>
        <v>0</v>
      </c>
    </row>
    <row r="45" spans="1:24" s="13" customFormat="1" hidden="1">
      <c r="A45" s="21"/>
      <c r="B45" s="32" t="s">
        <v>183</v>
      </c>
      <c r="C45" s="84"/>
      <c r="D45" s="84"/>
      <c r="E45" s="62"/>
      <c r="F45" s="85"/>
      <c r="G45" s="85"/>
      <c r="H45" s="85"/>
      <c r="I45" s="86"/>
      <c r="J45" s="86"/>
      <c r="K45" s="86"/>
      <c r="L45" s="87"/>
      <c r="M45" s="87"/>
      <c r="N45" s="87"/>
      <c r="O45" s="88"/>
      <c r="P45" s="88"/>
      <c r="Q45" s="88"/>
      <c r="R45" s="89"/>
      <c r="S45" s="90"/>
      <c r="T45" s="90"/>
      <c r="U45" s="90"/>
      <c r="V45" s="91"/>
      <c r="W45" s="91"/>
      <c r="X45" s="91"/>
    </row>
    <row r="46" spans="1:24" s="13" customFormat="1" hidden="1">
      <c r="A46" s="21"/>
      <c r="B46" s="32" t="s">
        <v>182</v>
      </c>
      <c r="C46" s="84"/>
      <c r="D46" s="84"/>
      <c r="E46" s="62"/>
      <c r="F46" s="85"/>
      <c r="G46" s="85"/>
      <c r="H46" s="85"/>
      <c r="I46" s="86"/>
      <c r="J46" s="86"/>
      <c r="K46" s="86"/>
      <c r="L46" s="87"/>
      <c r="M46" s="87"/>
      <c r="N46" s="87"/>
      <c r="O46" s="88"/>
      <c r="P46" s="88"/>
      <c r="Q46" s="88"/>
      <c r="R46" s="89"/>
      <c r="S46" s="90"/>
      <c r="T46" s="90"/>
      <c r="U46" s="90"/>
      <c r="V46" s="91"/>
      <c r="W46" s="91"/>
      <c r="X46" s="91"/>
    </row>
    <row r="47" spans="1:24" s="13" customFormat="1" hidden="1">
      <c r="A47" s="21"/>
      <c r="B47" s="20" t="s">
        <v>5</v>
      </c>
      <c r="C47" s="84"/>
      <c r="D47" s="84"/>
      <c r="E47" s="62"/>
      <c r="F47" s="85"/>
      <c r="G47" s="85"/>
      <c r="H47" s="85"/>
      <c r="I47" s="86"/>
      <c r="J47" s="86"/>
      <c r="K47" s="86"/>
      <c r="L47" s="87"/>
      <c r="M47" s="87"/>
      <c r="N47" s="87"/>
      <c r="O47" s="88"/>
      <c r="P47" s="88"/>
      <c r="Q47" s="88"/>
      <c r="R47" s="89"/>
      <c r="S47" s="90"/>
      <c r="T47" s="90"/>
      <c r="U47" s="90"/>
      <c r="V47" s="91"/>
      <c r="W47" s="91"/>
      <c r="X47" s="91"/>
    </row>
    <row r="48" spans="1:24" s="13" customFormat="1">
      <c r="A48" s="21"/>
      <c r="B48" s="48" t="s">
        <v>224</v>
      </c>
      <c r="C48" s="93"/>
      <c r="D48" s="94"/>
      <c r="E48" s="92"/>
      <c r="F48" s="97"/>
      <c r="G48" s="97"/>
      <c r="H48" s="97"/>
      <c r="I48" s="98"/>
      <c r="J48" s="98"/>
      <c r="K48" s="98"/>
      <c r="L48" s="99"/>
      <c r="M48" s="99"/>
      <c r="N48" s="99"/>
      <c r="O48" s="100"/>
      <c r="P48" s="100"/>
      <c r="Q48" s="101"/>
      <c r="R48" s="89"/>
      <c r="S48" s="102"/>
      <c r="T48" s="103"/>
      <c r="U48" s="103"/>
      <c r="V48" s="104"/>
      <c r="W48" s="104"/>
      <c r="X48" s="105"/>
    </row>
    <row r="49" spans="1:24" s="13" customFormat="1">
      <c r="A49" s="21"/>
      <c r="B49" s="54" t="s">
        <v>184</v>
      </c>
      <c r="C49" s="62">
        <v>0</v>
      </c>
      <c r="D49" s="62">
        <v>0</v>
      </c>
      <c r="E49" s="62">
        <f>SUM(C49:D49)</f>
        <v>0</v>
      </c>
      <c r="F49" s="63">
        <v>0</v>
      </c>
      <c r="G49" s="63">
        <v>0</v>
      </c>
      <c r="H49" s="63">
        <f>SUM(F49:G49)</f>
        <v>0</v>
      </c>
      <c r="I49" s="64">
        <v>0</v>
      </c>
      <c r="J49" s="64">
        <v>2</v>
      </c>
      <c r="K49" s="64">
        <f>I49+J49</f>
        <v>2</v>
      </c>
      <c r="L49" s="65">
        <v>0</v>
      </c>
      <c r="M49" s="65">
        <v>0</v>
      </c>
      <c r="N49" s="65">
        <f>M49+L49</f>
        <v>0</v>
      </c>
      <c r="O49" s="66">
        <f t="shared" ref="O49:Q50" si="24">C49+F49+I49+L49</f>
        <v>0</v>
      </c>
      <c r="P49" s="66">
        <f t="shared" si="24"/>
        <v>2</v>
      </c>
      <c r="Q49" s="66">
        <f t="shared" si="24"/>
        <v>2</v>
      </c>
      <c r="R49" s="89">
        <v>2</v>
      </c>
      <c r="S49" s="67" t="str">
        <f>IF(R49=1,O49,"0")</f>
        <v>0</v>
      </c>
      <c r="T49" s="67" t="str">
        <f>IF(R49=1,P49,"0")</f>
        <v>0</v>
      </c>
      <c r="U49" s="67" t="str">
        <f>IF(R49=1,Q49,"0")</f>
        <v>0</v>
      </c>
      <c r="V49" s="68">
        <f>IF(R49=2,O49,"0")</f>
        <v>0</v>
      </c>
      <c r="W49" s="68">
        <f>IF(R49=2,P49,"0")</f>
        <v>2</v>
      </c>
      <c r="X49" s="68">
        <f>IF(R49=2,Q49,"0")</f>
        <v>2</v>
      </c>
    </row>
    <row r="50" spans="1:24" s="13" customFormat="1">
      <c r="A50" s="21"/>
      <c r="B50" s="54" t="s">
        <v>187</v>
      </c>
      <c r="C50" s="62">
        <v>0</v>
      </c>
      <c r="D50" s="62">
        <v>0</v>
      </c>
      <c r="E50" s="62">
        <f>SUM(C50:D50)</f>
        <v>0</v>
      </c>
      <c r="F50" s="63">
        <v>0</v>
      </c>
      <c r="G50" s="63">
        <v>0</v>
      </c>
      <c r="H50" s="63">
        <f>SUM(F50:G50)</f>
        <v>0</v>
      </c>
      <c r="I50" s="64">
        <v>3</v>
      </c>
      <c r="J50" s="64">
        <v>3</v>
      </c>
      <c r="K50" s="64">
        <f>I50+J50</f>
        <v>6</v>
      </c>
      <c r="L50" s="65">
        <v>0</v>
      </c>
      <c r="M50" s="65">
        <v>0</v>
      </c>
      <c r="N50" s="65">
        <f>M50+L50</f>
        <v>0</v>
      </c>
      <c r="O50" s="66">
        <f t="shared" si="24"/>
        <v>3</v>
      </c>
      <c r="P50" s="66">
        <f t="shared" si="24"/>
        <v>3</v>
      </c>
      <c r="Q50" s="66">
        <f t="shared" si="24"/>
        <v>6</v>
      </c>
      <c r="R50" s="89">
        <v>2</v>
      </c>
      <c r="S50" s="67" t="str">
        <f>IF(R50=1,O50,"0")</f>
        <v>0</v>
      </c>
      <c r="T50" s="67" t="str">
        <f>IF(R50=1,P50,"0")</f>
        <v>0</v>
      </c>
      <c r="U50" s="67" t="str">
        <f>IF(R50=1,Q50,"0")</f>
        <v>0</v>
      </c>
      <c r="V50" s="68">
        <f>IF(R50=2,O50,"0")</f>
        <v>3</v>
      </c>
      <c r="W50" s="68">
        <f>IF(R50=2,P50,"0")</f>
        <v>3</v>
      </c>
      <c r="X50" s="68">
        <f>IF(R50=2,Q50,"0")</f>
        <v>6</v>
      </c>
    </row>
    <row r="51" spans="1:24" s="13" customFormat="1">
      <c r="A51" s="21"/>
      <c r="B51" s="55" t="s">
        <v>5</v>
      </c>
      <c r="C51" s="84">
        <f>SUM(C49:C50)</f>
        <v>0</v>
      </c>
      <c r="D51" s="84">
        <f t="shared" ref="D51:X51" si="25">SUM(D49:D50)</f>
        <v>0</v>
      </c>
      <c r="E51" s="84">
        <f t="shared" si="25"/>
        <v>0</v>
      </c>
      <c r="F51" s="85">
        <f t="shared" si="25"/>
        <v>0</v>
      </c>
      <c r="G51" s="85">
        <f t="shared" si="25"/>
        <v>0</v>
      </c>
      <c r="H51" s="85">
        <f t="shared" si="25"/>
        <v>0</v>
      </c>
      <c r="I51" s="86">
        <f t="shared" si="25"/>
        <v>3</v>
      </c>
      <c r="J51" s="86">
        <f t="shared" si="25"/>
        <v>5</v>
      </c>
      <c r="K51" s="86">
        <f t="shared" si="25"/>
        <v>8</v>
      </c>
      <c r="L51" s="87">
        <f t="shared" si="25"/>
        <v>0</v>
      </c>
      <c r="M51" s="87">
        <f t="shared" si="25"/>
        <v>0</v>
      </c>
      <c r="N51" s="87">
        <f t="shared" si="25"/>
        <v>0</v>
      </c>
      <c r="O51" s="88">
        <f t="shared" si="25"/>
        <v>3</v>
      </c>
      <c r="P51" s="88">
        <f t="shared" si="25"/>
        <v>5</v>
      </c>
      <c r="Q51" s="88">
        <f t="shared" si="25"/>
        <v>8</v>
      </c>
      <c r="R51" s="89">
        <f t="shared" si="25"/>
        <v>4</v>
      </c>
      <c r="S51" s="90">
        <f t="shared" si="25"/>
        <v>0</v>
      </c>
      <c r="T51" s="90">
        <f t="shared" si="25"/>
        <v>0</v>
      </c>
      <c r="U51" s="90">
        <f t="shared" si="25"/>
        <v>0</v>
      </c>
      <c r="V51" s="91">
        <f t="shared" si="25"/>
        <v>3</v>
      </c>
      <c r="W51" s="91">
        <f t="shared" si="25"/>
        <v>5</v>
      </c>
      <c r="X51" s="91">
        <f t="shared" si="25"/>
        <v>8</v>
      </c>
    </row>
    <row r="52" spans="1:24" s="13" customFormat="1">
      <c r="A52" s="21"/>
      <c r="B52" s="20" t="s">
        <v>4</v>
      </c>
      <c r="C52" s="84">
        <f>C26+C30+C33+C36+C41+C44+C51</f>
        <v>139</v>
      </c>
      <c r="D52" s="84">
        <f t="shared" ref="D52:X52" si="26">D26+D30+D33+D36+D41+D44+D51</f>
        <v>177</v>
      </c>
      <c r="E52" s="84">
        <f t="shared" si="26"/>
        <v>316</v>
      </c>
      <c r="F52" s="85">
        <f t="shared" si="26"/>
        <v>0</v>
      </c>
      <c r="G52" s="85">
        <f t="shared" si="26"/>
        <v>0</v>
      </c>
      <c r="H52" s="85">
        <f t="shared" si="26"/>
        <v>0</v>
      </c>
      <c r="I52" s="86">
        <f t="shared" si="26"/>
        <v>3</v>
      </c>
      <c r="J52" s="86">
        <f t="shared" si="26"/>
        <v>5</v>
      </c>
      <c r="K52" s="86">
        <f t="shared" si="26"/>
        <v>8</v>
      </c>
      <c r="L52" s="87">
        <f t="shared" si="26"/>
        <v>0</v>
      </c>
      <c r="M52" s="87">
        <f t="shared" si="26"/>
        <v>0</v>
      </c>
      <c r="N52" s="87">
        <f t="shared" si="26"/>
        <v>0</v>
      </c>
      <c r="O52" s="88">
        <f t="shared" si="26"/>
        <v>142</v>
      </c>
      <c r="P52" s="88">
        <f t="shared" si="26"/>
        <v>182</v>
      </c>
      <c r="Q52" s="88">
        <f t="shared" si="26"/>
        <v>324</v>
      </c>
      <c r="R52" s="89">
        <f t="shared" si="26"/>
        <v>30</v>
      </c>
      <c r="S52" s="90">
        <f t="shared" si="26"/>
        <v>0</v>
      </c>
      <c r="T52" s="90">
        <f t="shared" si="26"/>
        <v>0</v>
      </c>
      <c r="U52" s="90">
        <f t="shared" si="26"/>
        <v>0</v>
      </c>
      <c r="V52" s="91">
        <f t="shared" si="26"/>
        <v>142</v>
      </c>
      <c r="W52" s="91">
        <f t="shared" si="26"/>
        <v>182</v>
      </c>
      <c r="X52" s="91">
        <f t="shared" si="26"/>
        <v>324</v>
      </c>
    </row>
    <row r="53" spans="1:24">
      <c r="A53" s="31"/>
      <c r="B53" s="46" t="s">
        <v>16</v>
      </c>
      <c r="C53" s="93"/>
      <c r="D53" s="94"/>
      <c r="E53" s="92"/>
      <c r="F53" s="97"/>
      <c r="G53" s="72"/>
      <c r="H53" s="72"/>
      <c r="I53" s="73"/>
      <c r="J53" s="73"/>
      <c r="K53" s="73"/>
      <c r="L53" s="74"/>
      <c r="M53" s="74"/>
      <c r="N53" s="74"/>
      <c r="O53" s="75"/>
      <c r="P53" s="75"/>
      <c r="Q53" s="76"/>
      <c r="S53" s="77"/>
      <c r="T53" s="78"/>
      <c r="U53" s="78"/>
      <c r="V53" s="79"/>
      <c r="W53" s="79"/>
      <c r="X53" s="80"/>
    </row>
    <row r="54" spans="1:24">
      <c r="A54" s="31"/>
      <c r="B54" s="32" t="s">
        <v>194</v>
      </c>
      <c r="C54" s="93"/>
      <c r="D54" s="94"/>
      <c r="E54" s="92"/>
      <c r="F54" s="72"/>
      <c r="G54" s="72"/>
      <c r="H54" s="72"/>
      <c r="I54" s="73"/>
      <c r="J54" s="73"/>
      <c r="K54" s="73"/>
      <c r="L54" s="74"/>
      <c r="M54" s="74"/>
      <c r="N54" s="74"/>
      <c r="O54" s="75"/>
      <c r="P54" s="75"/>
      <c r="Q54" s="76"/>
      <c r="S54" s="77"/>
      <c r="T54" s="78"/>
      <c r="U54" s="78"/>
      <c r="V54" s="79"/>
      <c r="W54" s="79"/>
      <c r="X54" s="80"/>
    </row>
    <row r="55" spans="1:24">
      <c r="A55" s="31"/>
      <c r="B55" s="45" t="s">
        <v>24</v>
      </c>
      <c r="C55" s="62">
        <v>9</v>
      </c>
      <c r="D55" s="62">
        <v>0</v>
      </c>
      <c r="E55" s="62">
        <f t="shared" ref="E55:E60" si="27">C55+D55</f>
        <v>9</v>
      </c>
      <c r="F55" s="63">
        <v>0</v>
      </c>
      <c r="G55" s="63">
        <v>0</v>
      </c>
      <c r="H55" s="63">
        <f t="shared" ref="H55:H60" si="28">SUM(F55:G55)</f>
        <v>0</v>
      </c>
      <c r="I55" s="64">
        <v>0</v>
      </c>
      <c r="J55" s="64">
        <v>0</v>
      </c>
      <c r="K55" s="64">
        <f t="shared" ref="K55:K60" si="29">SUM(I55:J55)</f>
        <v>0</v>
      </c>
      <c r="L55" s="65">
        <v>0</v>
      </c>
      <c r="M55" s="65">
        <v>0</v>
      </c>
      <c r="N55" s="65">
        <f t="shared" ref="N55:N60" si="30">SUM(L55:M55)</f>
        <v>0</v>
      </c>
      <c r="O55" s="66">
        <f t="shared" ref="O55:Q60" si="31">C55+F55+I55+L55</f>
        <v>9</v>
      </c>
      <c r="P55" s="66">
        <f t="shared" si="31"/>
        <v>0</v>
      </c>
      <c r="Q55" s="66">
        <f t="shared" si="31"/>
        <v>9</v>
      </c>
      <c r="R55" s="59">
        <v>2</v>
      </c>
      <c r="S55" s="67" t="str">
        <f t="shared" ref="S55:S60" si="32">IF(R55=1,O55,"0")</f>
        <v>0</v>
      </c>
      <c r="T55" s="67" t="str">
        <f t="shared" ref="T55:T60" si="33">IF(R55=1,P55,"0")</f>
        <v>0</v>
      </c>
      <c r="U55" s="67" t="str">
        <f t="shared" ref="U55:U60" si="34">IF(R55=1,Q55,"0")</f>
        <v>0</v>
      </c>
      <c r="V55" s="68">
        <f t="shared" ref="V55:V60" si="35">IF(R55=2,O55,"0")</f>
        <v>9</v>
      </c>
      <c r="W55" s="68">
        <f t="shared" ref="W55:W60" si="36">IF(R55=2,P55,"0")</f>
        <v>0</v>
      </c>
      <c r="X55" s="68">
        <f t="shared" ref="X55:X60" si="37">IF(R55=2,Q55,"0")</f>
        <v>9</v>
      </c>
    </row>
    <row r="56" spans="1:24">
      <c r="A56" s="31"/>
      <c r="B56" s="45" t="s">
        <v>193</v>
      </c>
      <c r="C56" s="62">
        <v>0</v>
      </c>
      <c r="D56" s="62">
        <v>0</v>
      </c>
      <c r="E56" s="62">
        <f t="shared" si="27"/>
        <v>0</v>
      </c>
      <c r="F56" s="63">
        <v>0</v>
      </c>
      <c r="G56" s="63">
        <v>0</v>
      </c>
      <c r="H56" s="63">
        <f t="shared" si="28"/>
        <v>0</v>
      </c>
      <c r="I56" s="64">
        <v>0</v>
      </c>
      <c r="J56" s="64">
        <v>0</v>
      </c>
      <c r="K56" s="64">
        <f t="shared" si="29"/>
        <v>0</v>
      </c>
      <c r="L56" s="65">
        <v>0</v>
      </c>
      <c r="M56" s="65">
        <v>0</v>
      </c>
      <c r="N56" s="65">
        <f t="shared" si="30"/>
        <v>0</v>
      </c>
      <c r="O56" s="66">
        <f t="shared" si="31"/>
        <v>0</v>
      </c>
      <c r="P56" s="66">
        <f t="shared" si="31"/>
        <v>0</v>
      </c>
      <c r="Q56" s="66">
        <f t="shared" si="31"/>
        <v>0</v>
      </c>
      <c r="R56" s="59">
        <v>2</v>
      </c>
      <c r="S56" s="67" t="str">
        <f t="shared" si="32"/>
        <v>0</v>
      </c>
      <c r="T56" s="67" t="str">
        <f t="shared" si="33"/>
        <v>0</v>
      </c>
      <c r="U56" s="67" t="str">
        <f t="shared" si="34"/>
        <v>0</v>
      </c>
      <c r="V56" s="68">
        <f t="shared" si="35"/>
        <v>0</v>
      </c>
      <c r="W56" s="68">
        <f t="shared" si="36"/>
        <v>0</v>
      </c>
      <c r="X56" s="68">
        <f t="shared" si="37"/>
        <v>0</v>
      </c>
    </row>
    <row r="57" spans="1:24">
      <c r="A57" s="31"/>
      <c r="B57" s="45" t="s">
        <v>192</v>
      </c>
      <c r="C57" s="62">
        <v>8</v>
      </c>
      <c r="D57" s="62">
        <v>1</v>
      </c>
      <c r="E57" s="62">
        <f t="shared" si="27"/>
        <v>9</v>
      </c>
      <c r="F57" s="63">
        <v>0</v>
      </c>
      <c r="G57" s="63">
        <v>0</v>
      </c>
      <c r="H57" s="63">
        <f t="shared" si="28"/>
        <v>0</v>
      </c>
      <c r="I57" s="64">
        <v>0</v>
      </c>
      <c r="J57" s="64">
        <v>0</v>
      </c>
      <c r="K57" s="64">
        <f t="shared" si="29"/>
        <v>0</v>
      </c>
      <c r="L57" s="65">
        <v>0</v>
      </c>
      <c r="M57" s="65">
        <v>0</v>
      </c>
      <c r="N57" s="65">
        <f t="shared" si="30"/>
        <v>0</v>
      </c>
      <c r="O57" s="66">
        <f t="shared" si="31"/>
        <v>8</v>
      </c>
      <c r="P57" s="66">
        <f t="shared" si="31"/>
        <v>1</v>
      </c>
      <c r="Q57" s="66">
        <f t="shared" si="31"/>
        <v>9</v>
      </c>
      <c r="R57" s="59">
        <v>2</v>
      </c>
      <c r="S57" s="67" t="str">
        <f t="shared" si="32"/>
        <v>0</v>
      </c>
      <c r="T57" s="67" t="str">
        <f t="shared" si="33"/>
        <v>0</v>
      </c>
      <c r="U57" s="67" t="str">
        <f t="shared" si="34"/>
        <v>0</v>
      </c>
      <c r="V57" s="68">
        <f t="shared" si="35"/>
        <v>8</v>
      </c>
      <c r="W57" s="68">
        <f t="shared" si="36"/>
        <v>1</v>
      </c>
      <c r="X57" s="68">
        <f t="shared" si="37"/>
        <v>9</v>
      </c>
    </row>
    <row r="58" spans="1:24">
      <c r="A58" s="31"/>
      <c r="B58" s="45" t="s">
        <v>191</v>
      </c>
      <c r="C58" s="62">
        <v>8</v>
      </c>
      <c r="D58" s="62">
        <v>0</v>
      </c>
      <c r="E58" s="62">
        <f t="shared" si="27"/>
        <v>8</v>
      </c>
      <c r="F58" s="63">
        <v>0</v>
      </c>
      <c r="G58" s="63">
        <v>0</v>
      </c>
      <c r="H58" s="63">
        <f t="shared" si="28"/>
        <v>0</v>
      </c>
      <c r="I58" s="64">
        <v>0</v>
      </c>
      <c r="J58" s="64">
        <v>0</v>
      </c>
      <c r="K58" s="64">
        <f t="shared" si="29"/>
        <v>0</v>
      </c>
      <c r="L58" s="65">
        <v>0</v>
      </c>
      <c r="M58" s="65">
        <v>0</v>
      </c>
      <c r="N58" s="65">
        <f t="shared" si="30"/>
        <v>0</v>
      </c>
      <c r="O58" s="66">
        <f t="shared" si="31"/>
        <v>8</v>
      </c>
      <c r="P58" s="66">
        <f t="shared" si="31"/>
        <v>0</v>
      </c>
      <c r="Q58" s="66">
        <f t="shared" si="31"/>
        <v>8</v>
      </c>
      <c r="R58" s="59">
        <v>2</v>
      </c>
      <c r="S58" s="67" t="str">
        <f t="shared" si="32"/>
        <v>0</v>
      </c>
      <c r="T58" s="67" t="str">
        <f t="shared" si="33"/>
        <v>0</v>
      </c>
      <c r="U58" s="67" t="str">
        <f t="shared" si="34"/>
        <v>0</v>
      </c>
      <c r="V58" s="68">
        <f t="shared" si="35"/>
        <v>8</v>
      </c>
      <c r="W58" s="68">
        <f t="shared" si="36"/>
        <v>0</v>
      </c>
      <c r="X58" s="68">
        <f t="shared" si="37"/>
        <v>8</v>
      </c>
    </row>
    <row r="59" spans="1:24">
      <c r="A59" s="31"/>
      <c r="B59" s="45" t="s">
        <v>190</v>
      </c>
      <c r="C59" s="62">
        <v>1</v>
      </c>
      <c r="D59" s="62">
        <v>0</v>
      </c>
      <c r="E59" s="62">
        <f t="shared" si="27"/>
        <v>1</v>
      </c>
      <c r="F59" s="63">
        <v>0</v>
      </c>
      <c r="G59" s="63">
        <v>0</v>
      </c>
      <c r="H59" s="63">
        <f t="shared" si="28"/>
        <v>0</v>
      </c>
      <c r="I59" s="64">
        <v>0</v>
      </c>
      <c r="J59" s="64">
        <v>0</v>
      </c>
      <c r="K59" s="64">
        <f t="shared" si="29"/>
        <v>0</v>
      </c>
      <c r="L59" s="65">
        <v>0</v>
      </c>
      <c r="M59" s="65">
        <v>0</v>
      </c>
      <c r="N59" s="65">
        <f t="shared" si="30"/>
        <v>0</v>
      </c>
      <c r="O59" s="66">
        <f t="shared" si="31"/>
        <v>1</v>
      </c>
      <c r="P59" s="66">
        <f t="shared" si="31"/>
        <v>0</v>
      </c>
      <c r="Q59" s="66">
        <f t="shared" si="31"/>
        <v>1</v>
      </c>
      <c r="R59" s="59">
        <v>2</v>
      </c>
      <c r="S59" s="67" t="str">
        <f t="shared" si="32"/>
        <v>0</v>
      </c>
      <c r="T59" s="67" t="str">
        <f t="shared" si="33"/>
        <v>0</v>
      </c>
      <c r="U59" s="67" t="str">
        <f t="shared" si="34"/>
        <v>0</v>
      </c>
      <c r="V59" s="68">
        <f t="shared" si="35"/>
        <v>1</v>
      </c>
      <c r="W59" s="68">
        <f t="shared" si="36"/>
        <v>0</v>
      </c>
      <c r="X59" s="68">
        <f t="shared" si="37"/>
        <v>1</v>
      </c>
    </row>
    <row r="60" spans="1:24">
      <c r="A60" s="31"/>
      <c r="B60" s="45" t="s">
        <v>189</v>
      </c>
      <c r="C60" s="62">
        <v>6</v>
      </c>
      <c r="D60" s="62">
        <v>0</v>
      </c>
      <c r="E60" s="62">
        <f t="shared" si="27"/>
        <v>6</v>
      </c>
      <c r="F60" s="63">
        <v>0</v>
      </c>
      <c r="G60" s="63">
        <v>0</v>
      </c>
      <c r="H60" s="63">
        <f t="shared" si="28"/>
        <v>0</v>
      </c>
      <c r="I60" s="64">
        <v>0</v>
      </c>
      <c r="J60" s="64">
        <v>0</v>
      </c>
      <c r="K60" s="64">
        <f t="shared" si="29"/>
        <v>0</v>
      </c>
      <c r="L60" s="65">
        <v>0</v>
      </c>
      <c r="M60" s="65">
        <v>0</v>
      </c>
      <c r="N60" s="65">
        <f t="shared" si="30"/>
        <v>0</v>
      </c>
      <c r="O60" s="66">
        <f t="shared" si="31"/>
        <v>6</v>
      </c>
      <c r="P60" s="66">
        <f t="shared" si="31"/>
        <v>0</v>
      </c>
      <c r="Q60" s="66">
        <f t="shared" si="31"/>
        <v>6</v>
      </c>
      <c r="R60" s="59">
        <v>2</v>
      </c>
      <c r="S60" s="67" t="str">
        <f t="shared" si="32"/>
        <v>0</v>
      </c>
      <c r="T60" s="67" t="str">
        <f t="shared" si="33"/>
        <v>0</v>
      </c>
      <c r="U60" s="67" t="str">
        <f t="shared" si="34"/>
        <v>0</v>
      </c>
      <c r="V60" s="68">
        <f t="shared" si="35"/>
        <v>6</v>
      </c>
      <c r="W60" s="68">
        <f t="shared" si="36"/>
        <v>0</v>
      </c>
      <c r="X60" s="68">
        <f t="shared" si="37"/>
        <v>6</v>
      </c>
    </row>
    <row r="61" spans="1:24" s="13" customFormat="1">
      <c r="A61" s="21"/>
      <c r="B61" s="20" t="s">
        <v>5</v>
      </c>
      <c r="C61" s="84">
        <f t="shared" ref="C61:X61" si="38">SUM(C55:C60)</f>
        <v>32</v>
      </c>
      <c r="D61" s="84">
        <f t="shared" si="38"/>
        <v>1</v>
      </c>
      <c r="E61" s="84">
        <f t="shared" si="38"/>
        <v>33</v>
      </c>
      <c r="F61" s="85">
        <f t="shared" si="38"/>
        <v>0</v>
      </c>
      <c r="G61" s="85">
        <f t="shared" si="38"/>
        <v>0</v>
      </c>
      <c r="H61" s="85">
        <f t="shared" si="38"/>
        <v>0</v>
      </c>
      <c r="I61" s="86">
        <f t="shared" si="38"/>
        <v>0</v>
      </c>
      <c r="J61" s="86">
        <f t="shared" si="38"/>
        <v>0</v>
      </c>
      <c r="K61" s="86">
        <f t="shared" si="38"/>
        <v>0</v>
      </c>
      <c r="L61" s="87">
        <f t="shared" si="38"/>
        <v>0</v>
      </c>
      <c r="M61" s="87">
        <f t="shared" si="38"/>
        <v>0</v>
      </c>
      <c r="N61" s="87">
        <f t="shared" si="38"/>
        <v>0</v>
      </c>
      <c r="O61" s="88">
        <f t="shared" si="38"/>
        <v>32</v>
      </c>
      <c r="P61" s="88">
        <f t="shared" si="38"/>
        <v>1</v>
      </c>
      <c r="Q61" s="88">
        <f t="shared" si="38"/>
        <v>33</v>
      </c>
      <c r="R61" s="89">
        <f t="shared" si="38"/>
        <v>12</v>
      </c>
      <c r="S61" s="90">
        <f t="shared" si="38"/>
        <v>0</v>
      </c>
      <c r="T61" s="90">
        <f t="shared" si="38"/>
        <v>0</v>
      </c>
      <c r="U61" s="90">
        <f t="shared" si="38"/>
        <v>0</v>
      </c>
      <c r="V61" s="91">
        <f t="shared" si="38"/>
        <v>32</v>
      </c>
      <c r="W61" s="91">
        <f t="shared" si="38"/>
        <v>1</v>
      </c>
      <c r="X61" s="91">
        <f t="shared" si="38"/>
        <v>33</v>
      </c>
    </row>
    <row r="62" spans="1:24">
      <c r="A62" s="31"/>
      <c r="B62" s="32" t="s">
        <v>188</v>
      </c>
      <c r="C62" s="93"/>
      <c r="D62" s="94"/>
      <c r="E62" s="92"/>
      <c r="F62" s="97"/>
      <c r="G62" s="72"/>
      <c r="H62" s="72"/>
      <c r="I62" s="73"/>
      <c r="J62" s="73"/>
      <c r="K62" s="73"/>
      <c r="L62" s="74"/>
      <c r="M62" s="74"/>
      <c r="N62" s="74"/>
      <c r="O62" s="75"/>
      <c r="P62" s="75"/>
      <c r="Q62" s="76"/>
      <c r="S62" s="77"/>
      <c r="T62" s="78"/>
      <c r="U62" s="78"/>
      <c r="V62" s="79"/>
      <c r="W62" s="79"/>
      <c r="X62" s="80"/>
    </row>
    <row r="63" spans="1:24">
      <c r="A63" s="24"/>
      <c r="B63" s="36" t="s">
        <v>187</v>
      </c>
      <c r="C63" s="95">
        <v>0</v>
      </c>
      <c r="D63" s="95">
        <v>0</v>
      </c>
      <c r="E63" s="62">
        <f>C63+D63</f>
        <v>0</v>
      </c>
      <c r="F63" s="63">
        <v>0</v>
      </c>
      <c r="G63" s="63">
        <v>0</v>
      </c>
      <c r="H63" s="63">
        <f>SUM(F63:G63)</f>
        <v>0</v>
      </c>
      <c r="I63" s="64">
        <v>0</v>
      </c>
      <c r="J63" s="64">
        <v>0</v>
      </c>
      <c r="K63" s="64">
        <f>SUM(I63:J63)</f>
        <v>0</v>
      </c>
      <c r="L63" s="65">
        <v>0</v>
      </c>
      <c r="M63" s="65">
        <v>0</v>
      </c>
      <c r="N63" s="65">
        <f>SUM(L63:M63)</f>
        <v>0</v>
      </c>
      <c r="O63" s="66">
        <f t="shared" ref="O63:Q64" si="39">C63+F63+I63+L63</f>
        <v>0</v>
      </c>
      <c r="P63" s="66">
        <f t="shared" si="39"/>
        <v>0</v>
      </c>
      <c r="Q63" s="66">
        <f t="shared" si="39"/>
        <v>0</v>
      </c>
      <c r="R63" s="59">
        <v>2</v>
      </c>
      <c r="S63" s="67" t="str">
        <f>IF(R63=1,O63,"0")</f>
        <v>0</v>
      </c>
      <c r="T63" s="67" t="str">
        <f>IF(R63=1,P63,"0")</f>
        <v>0</v>
      </c>
      <c r="U63" s="67" t="str">
        <f>IF(R63=1,Q63,"0")</f>
        <v>0</v>
      </c>
      <c r="V63" s="68">
        <f>IF(R63=2,O63,"0")</f>
        <v>0</v>
      </c>
      <c r="W63" s="68">
        <f>IF(R63=2,P63,"0")</f>
        <v>0</v>
      </c>
      <c r="X63" s="68">
        <f>IF(R63=2,Q63,"0")</f>
        <v>0</v>
      </c>
    </row>
    <row r="64" spans="1:24">
      <c r="A64" s="31"/>
      <c r="B64" s="45" t="s">
        <v>186</v>
      </c>
      <c r="C64" s="62">
        <v>25</v>
      </c>
      <c r="D64" s="62">
        <v>19</v>
      </c>
      <c r="E64" s="62">
        <f>C64+D64</f>
        <v>44</v>
      </c>
      <c r="F64" s="63">
        <v>0</v>
      </c>
      <c r="G64" s="63">
        <v>0</v>
      </c>
      <c r="H64" s="63">
        <f>SUM(F64:G64)</f>
        <v>0</v>
      </c>
      <c r="I64" s="64">
        <v>0</v>
      </c>
      <c r="J64" s="64">
        <v>0</v>
      </c>
      <c r="K64" s="64">
        <f>SUM(I64:J64)</f>
        <v>0</v>
      </c>
      <c r="L64" s="65">
        <v>0</v>
      </c>
      <c r="M64" s="65">
        <v>0</v>
      </c>
      <c r="N64" s="65">
        <f>SUM(L64:M64)</f>
        <v>0</v>
      </c>
      <c r="O64" s="66">
        <f t="shared" si="39"/>
        <v>25</v>
      </c>
      <c r="P64" s="66">
        <f t="shared" si="39"/>
        <v>19</v>
      </c>
      <c r="Q64" s="66">
        <f t="shared" si="39"/>
        <v>44</v>
      </c>
      <c r="R64" s="59">
        <v>2</v>
      </c>
      <c r="S64" s="67" t="str">
        <f>IF(R64=1,O64,"0")</f>
        <v>0</v>
      </c>
      <c r="T64" s="67" t="str">
        <f>IF(R64=1,P64,"0")</f>
        <v>0</v>
      </c>
      <c r="U64" s="67" t="str">
        <f>IF(R64=1,Q64,"0")</f>
        <v>0</v>
      </c>
      <c r="V64" s="68">
        <f>IF(R64=2,O64,"0")</f>
        <v>25</v>
      </c>
      <c r="W64" s="68">
        <f>IF(R64=2,P64,"0")</f>
        <v>19</v>
      </c>
      <c r="X64" s="68">
        <f>IF(R64=2,Q64,"0")</f>
        <v>44</v>
      </c>
    </row>
    <row r="65" spans="1:24" hidden="1">
      <c r="A65" s="31"/>
      <c r="B65" s="45" t="s">
        <v>185</v>
      </c>
      <c r="C65" s="62"/>
      <c r="D65" s="62"/>
      <c r="E65" s="62">
        <f>C65+D65</f>
        <v>0</v>
      </c>
      <c r="F65" s="63">
        <v>0</v>
      </c>
      <c r="G65" s="63">
        <v>0</v>
      </c>
      <c r="H65" s="63">
        <f>SUM(F65:G65)</f>
        <v>0</v>
      </c>
      <c r="I65" s="64">
        <v>0</v>
      </c>
      <c r="J65" s="64">
        <v>0</v>
      </c>
      <c r="K65" s="64">
        <f>SUM(I65:J65)</f>
        <v>0</v>
      </c>
      <c r="L65" s="65">
        <v>0</v>
      </c>
      <c r="M65" s="65">
        <v>0</v>
      </c>
      <c r="N65" s="65">
        <f>SUM(L65:M65)</f>
        <v>0</v>
      </c>
      <c r="O65" s="66">
        <v>0</v>
      </c>
      <c r="P65" s="66">
        <v>0</v>
      </c>
      <c r="Q65" s="66">
        <f>SUM(O65:P65)</f>
        <v>0</v>
      </c>
      <c r="S65" s="67"/>
      <c r="T65" s="67"/>
      <c r="U65" s="67"/>
      <c r="V65" s="68"/>
      <c r="W65" s="68"/>
      <c r="X65" s="68"/>
    </row>
    <row r="66" spans="1:24" hidden="1">
      <c r="A66" s="31"/>
      <c r="B66" s="45" t="s">
        <v>184</v>
      </c>
      <c r="C66" s="62"/>
      <c r="D66" s="62"/>
      <c r="E66" s="62">
        <f>C66+D66</f>
        <v>0</v>
      </c>
      <c r="F66" s="63">
        <v>0</v>
      </c>
      <c r="G66" s="63">
        <v>0</v>
      </c>
      <c r="H66" s="63">
        <f>SUM(F66:G66)</f>
        <v>0</v>
      </c>
      <c r="I66" s="64">
        <v>0</v>
      </c>
      <c r="J66" s="64">
        <v>0</v>
      </c>
      <c r="K66" s="64">
        <f>SUM(I66:J66)</f>
        <v>0</v>
      </c>
      <c r="L66" s="65">
        <v>0</v>
      </c>
      <c r="M66" s="65">
        <v>0</v>
      </c>
      <c r="N66" s="65">
        <f>SUM(L66:M66)</f>
        <v>0</v>
      </c>
      <c r="O66" s="66">
        <v>0</v>
      </c>
      <c r="P66" s="66">
        <v>0</v>
      </c>
      <c r="Q66" s="66">
        <f>SUM(O66:P66)</f>
        <v>0</v>
      </c>
      <c r="S66" s="67"/>
      <c r="T66" s="67"/>
      <c r="U66" s="67"/>
      <c r="V66" s="68"/>
      <c r="W66" s="68"/>
      <c r="X66" s="68"/>
    </row>
    <row r="67" spans="1:24" s="13" customFormat="1">
      <c r="A67" s="21"/>
      <c r="B67" s="20" t="s">
        <v>5</v>
      </c>
      <c r="C67" s="84">
        <f t="shared" ref="C67:X67" si="40">SUM(C63:C66)</f>
        <v>25</v>
      </c>
      <c r="D67" s="84">
        <f t="shared" si="40"/>
        <v>19</v>
      </c>
      <c r="E67" s="84">
        <f t="shared" si="40"/>
        <v>44</v>
      </c>
      <c r="F67" s="85">
        <f t="shared" si="40"/>
        <v>0</v>
      </c>
      <c r="G67" s="85">
        <f t="shared" si="40"/>
        <v>0</v>
      </c>
      <c r="H67" s="85">
        <f t="shared" si="40"/>
        <v>0</v>
      </c>
      <c r="I67" s="86">
        <f t="shared" si="40"/>
        <v>0</v>
      </c>
      <c r="J67" s="86">
        <f t="shared" si="40"/>
        <v>0</v>
      </c>
      <c r="K67" s="86">
        <f t="shared" si="40"/>
        <v>0</v>
      </c>
      <c r="L67" s="87">
        <f t="shared" si="40"/>
        <v>0</v>
      </c>
      <c r="M67" s="87">
        <f t="shared" si="40"/>
        <v>0</v>
      </c>
      <c r="N67" s="87">
        <f t="shared" si="40"/>
        <v>0</v>
      </c>
      <c r="O67" s="88">
        <f t="shared" si="40"/>
        <v>25</v>
      </c>
      <c r="P67" s="88">
        <f t="shared" si="40"/>
        <v>19</v>
      </c>
      <c r="Q67" s="88">
        <f t="shared" si="40"/>
        <v>44</v>
      </c>
      <c r="R67" s="89">
        <f t="shared" si="40"/>
        <v>4</v>
      </c>
      <c r="S67" s="90">
        <f t="shared" si="40"/>
        <v>0</v>
      </c>
      <c r="T67" s="90">
        <f t="shared" si="40"/>
        <v>0</v>
      </c>
      <c r="U67" s="90">
        <f t="shared" si="40"/>
        <v>0</v>
      </c>
      <c r="V67" s="91">
        <f t="shared" si="40"/>
        <v>25</v>
      </c>
      <c r="W67" s="91">
        <f t="shared" si="40"/>
        <v>19</v>
      </c>
      <c r="X67" s="91">
        <f t="shared" si="40"/>
        <v>44</v>
      </c>
    </row>
    <row r="68" spans="1:24" s="13" customFormat="1" hidden="1">
      <c r="A68" s="21"/>
      <c r="B68" s="32" t="s">
        <v>183</v>
      </c>
      <c r="C68" s="84"/>
      <c r="D68" s="84"/>
      <c r="E68" s="84"/>
      <c r="F68" s="85"/>
      <c r="G68" s="85"/>
      <c r="H68" s="85"/>
      <c r="I68" s="86"/>
      <c r="J68" s="86"/>
      <c r="K68" s="86"/>
      <c r="L68" s="87"/>
      <c r="M68" s="87"/>
      <c r="N68" s="87"/>
      <c r="O68" s="88"/>
      <c r="P68" s="88"/>
      <c r="Q68" s="88"/>
      <c r="R68" s="89"/>
      <c r="S68" s="90"/>
      <c r="T68" s="90"/>
      <c r="U68" s="90"/>
      <c r="V68" s="91"/>
      <c r="W68" s="91"/>
      <c r="X68" s="91"/>
    </row>
    <row r="69" spans="1:24" s="13" customFormat="1" hidden="1">
      <c r="A69" s="21"/>
      <c r="B69" s="32" t="s">
        <v>182</v>
      </c>
      <c r="C69" s="84"/>
      <c r="D69" s="84"/>
      <c r="E69" s="84"/>
      <c r="F69" s="85"/>
      <c r="G69" s="85"/>
      <c r="H69" s="85"/>
      <c r="I69" s="86"/>
      <c r="J69" s="86"/>
      <c r="K69" s="86"/>
      <c r="L69" s="87"/>
      <c r="M69" s="87"/>
      <c r="N69" s="87"/>
      <c r="O69" s="88"/>
      <c r="P69" s="88"/>
      <c r="Q69" s="88"/>
      <c r="R69" s="89"/>
      <c r="S69" s="90"/>
      <c r="T69" s="90"/>
      <c r="U69" s="90"/>
      <c r="V69" s="91"/>
      <c r="W69" s="91"/>
      <c r="X69" s="91"/>
    </row>
    <row r="70" spans="1:24" s="13" customFormat="1" hidden="1">
      <c r="A70" s="21"/>
      <c r="B70" s="32" t="s">
        <v>181</v>
      </c>
      <c r="C70" s="84"/>
      <c r="D70" s="84"/>
      <c r="E70" s="84"/>
      <c r="F70" s="85"/>
      <c r="G70" s="85"/>
      <c r="H70" s="85"/>
      <c r="I70" s="86"/>
      <c r="J70" s="86"/>
      <c r="K70" s="86"/>
      <c r="L70" s="87"/>
      <c r="M70" s="87"/>
      <c r="N70" s="87"/>
      <c r="O70" s="88"/>
      <c r="P70" s="88"/>
      <c r="Q70" s="88"/>
      <c r="R70" s="89"/>
      <c r="S70" s="90"/>
      <c r="T70" s="90"/>
      <c r="U70" s="90"/>
      <c r="V70" s="91"/>
      <c r="W70" s="91"/>
      <c r="X70" s="91"/>
    </row>
    <row r="71" spans="1:24" s="13" customFormat="1" hidden="1">
      <c r="A71" s="21"/>
      <c r="B71" s="20" t="s">
        <v>5</v>
      </c>
      <c r="C71" s="84"/>
      <c r="D71" s="84"/>
      <c r="E71" s="84"/>
      <c r="F71" s="85"/>
      <c r="G71" s="85"/>
      <c r="H71" s="85"/>
      <c r="I71" s="86"/>
      <c r="J71" s="86"/>
      <c r="K71" s="86"/>
      <c r="L71" s="87"/>
      <c r="M71" s="87"/>
      <c r="N71" s="87"/>
      <c r="O71" s="88"/>
      <c r="P71" s="88"/>
      <c r="Q71" s="88"/>
      <c r="R71" s="89"/>
      <c r="S71" s="90"/>
      <c r="T71" s="90"/>
      <c r="U71" s="90"/>
      <c r="V71" s="91"/>
      <c r="W71" s="91"/>
      <c r="X71" s="91"/>
    </row>
    <row r="72" spans="1:24" s="13" customFormat="1">
      <c r="A72" s="21"/>
      <c r="B72" s="48" t="s">
        <v>183</v>
      </c>
      <c r="C72" s="93"/>
      <c r="D72" s="94"/>
      <c r="E72" s="94"/>
      <c r="F72" s="97"/>
      <c r="G72" s="97"/>
      <c r="H72" s="97"/>
      <c r="I72" s="98"/>
      <c r="J72" s="98"/>
      <c r="K72" s="98"/>
      <c r="L72" s="99"/>
      <c r="M72" s="99"/>
      <c r="N72" s="99"/>
      <c r="O72" s="100"/>
      <c r="P72" s="100"/>
      <c r="Q72" s="101"/>
      <c r="R72" s="89"/>
      <c r="S72" s="102"/>
      <c r="T72" s="103"/>
      <c r="U72" s="103"/>
      <c r="V72" s="104"/>
      <c r="W72" s="104"/>
      <c r="X72" s="105"/>
    </row>
    <row r="73" spans="1:24" s="13" customFormat="1">
      <c r="A73" s="21"/>
      <c r="B73" s="45" t="s">
        <v>181</v>
      </c>
      <c r="C73" s="62">
        <v>0</v>
      </c>
      <c r="D73" s="62">
        <v>0</v>
      </c>
      <c r="E73" s="62">
        <f>SUM(C73:D73)</f>
        <v>0</v>
      </c>
      <c r="F73" s="63">
        <v>25</v>
      </c>
      <c r="G73" s="63">
        <v>92</v>
      </c>
      <c r="H73" s="63">
        <f>G73+F73</f>
        <v>117</v>
      </c>
      <c r="I73" s="64">
        <v>0</v>
      </c>
      <c r="J73" s="64">
        <v>0</v>
      </c>
      <c r="K73" s="64">
        <f>I73+J73</f>
        <v>0</v>
      </c>
      <c r="L73" s="65">
        <v>0</v>
      </c>
      <c r="M73" s="65">
        <v>0</v>
      </c>
      <c r="N73" s="65">
        <f>L73+M73</f>
        <v>0</v>
      </c>
      <c r="O73" s="66">
        <f>C73+F73+I73+L73</f>
        <v>25</v>
      </c>
      <c r="P73" s="66">
        <f>D73+G73+J73+M73</f>
        <v>92</v>
      </c>
      <c r="Q73" s="66">
        <f>E73+H73+K73+N73</f>
        <v>117</v>
      </c>
      <c r="R73" s="89">
        <v>1</v>
      </c>
      <c r="S73" s="67">
        <f>IF(R73=1,O73,"0")</f>
        <v>25</v>
      </c>
      <c r="T73" s="67">
        <f>IF(R73=1,P73,"0")</f>
        <v>92</v>
      </c>
      <c r="U73" s="67">
        <f>IF(R73=1,Q73,"0")</f>
        <v>117</v>
      </c>
      <c r="V73" s="68" t="str">
        <f>IF(R73=2,O73,"0")</f>
        <v>0</v>
      </c>
      <c r="W73" s="68" t="str">
        <f>IF(R73=2,P73,"0")</f>
        <v>0</v>
      </c>
      <c r="X73" s="68" t="str">
        <f>IF(R73=2,Q73,"0")</f>
        <v>0</v>
      </c>
    </row>
    <row r="74" spans="1:24" s="13" customFormat="1">
      <c r="A74" s="21"/>
      <c r="B74" s="20" t="s">
        <v>5</v>
      </c>
      <c r="C74" s="84">
        <f>SUM(C73)</f>
        <v>0</v>
      </c>
      <c r="D74" s="84">
        <f t="shared" ref="D74:X74" si="41">SUM(D73)</f>
        <v>0</v>
      </c>
      <c r="E74" s="84">
        <f t="shared" si="41"/>
        <v>0</v>
      </c>
      <c r="F74" s="85">
        <f t="shared" si="41"/>
        <v>25</v>
      </c>
      <c r="G74" s="85">
        <f t="shared" si="41"/>
        <v>92</v>
      </c>
      <c r="H74" s="85">
        <f t="shared" si="41"/>
        <v>117</v>
      </c>
      <c r="I74" s="86">
        <f t="shared" si="41"/>
        <v>0</v>
      </c>
      <c r="J74" s="86">
        <f t="shared" si="41"/>
        <v>0</v>
      </c>
      <c r="K74" s="86">
        <f t="shared" si="41"/>
        <v>0</v>
      </c>
      <c r="L74" s="87">
        <f t="shared" si="41"/>
        <v>0</v>
      </c>
      <c r="M74" s="87">
        <f t="shared" si="41"/>
        <v>0</v>
      </c>
      <c r="N74" s="87">
        <f t="shared" si="41"/>
        <v>0</v>
      </c>
      <c r="O74" s="88">
        <f t="shared" si="41"/>
        <v>25</v>
      </c>
      <c r="P74" s="88">
        <f t="shared" si="41"/>
        <v>92</v>
      </c>
      <c r="Q74" s="88">
        <f t="shared" si="41"/>
        <v>117</v>
      </c>
      <c r="R74" s="89">
        <f t="shared" si="41"/>
        <v>1</v>
      </c>
      <c r="S74" s="90">
        <f t="shared" si="41"/>
        <v>25</v>
      </c>
      <c r="T74" s="90">
        <f t="shared" si="41"/>
        <v>92</v>
      </c>
      <c r="U74" s="90">
        <f t="shared" si="41"/>
        <v>117</v>
      </c>
      <c r="V74" s="91">
        <f t="shared" si="41"/>
        <v>0</v>
      </c>
      <c r="W74" s="91">
        <f t="shared" si="41"/>
        <v>0</v>
      </c>
      <c r="X74" s="91">
        <f t="shared" si="41"/>
        <v>0</v>
      </c>
    </row>
    <row r="75" spans="1:24" s="13" customFormat="1">
      <c r="A75" s="21"/>
      <c r="B75" s="48" t="s">
        <v>224</v>
      </c>
      <c r="C75" s="93"/>
      <c r="D75" s="94"/>
      <c r="E75" s="94"/>
      <c r="F75" s="97"/>
      <c r="G75" s="97"/>
      <c r="H75" s="97"/>
      <c r="I75" s="98"/>
      <c r="J75" s="98"/>
      <c r="K75" s="98"/>
      <c r="L75" s="99"/>
      <c r="M75" s="99"/>
      <c r="N75" s="99"/>
      <c r="O75" s="100"/>
      <c r="P75" s="100"/>
      <c r="Q75" s="101"/>
      <c r="R75" s="89"/>
      <c r="S75" s="102"/>
      <c r="T75" s="103"/>
      <c r="U75" s="103"/>
      <c r="V75" s="104"/>
      <c r="W75" s="104"/>
      <c r="X75" s="105"/>
    </row>
    <row r="76" spans="1:24">
      <c r="A76" s="31"/>
      <c r="B76" s="54" t="s">
        <v>185</v>
      </c>
      <c r="C76" s="62">
        <v>0</v>
      </c>
      <c r="D76" s="62">
        <v>0</v>
      </c>
      <c r="E76" s="62">
        <f>C76+D76</f>
        <v>0</v>
      </c>
      <c r="F76" s="63">
        <v>0</v>
      </c>
      <c r="G76" s="63">
        <v>0</v>
      </c>
      <c r="H76" s="63">
        <f>F76+G76</f>
        <v>0</v>
      </c>
      <c r="I76" s="64">
        <v>0</v>
      </c>
      <c r="J76" s="64">
        <v>12</v>
      </c>
      <c r="K76" s="64">
        <f>I76+J76</f>
        <v>12</v>
      </c>
      <c r="L76" s="65">
        <v>0</v>
      </c>
      <c r="M76" s="65">
        <v>0</v>
      </c>
      <c r="N76" s="65">
        <f>L76+M76</f>
        <v>0</v>
      </c>
      <c r="O76" s="66">
        <f t="shared" ref="O76:Q78" si="42">C76+F76+I76+L76</f>
        <v>0</v>
      </c>
      <c r="P76" s="66">
        <f t="shared" si="42"/>
        <v>12</v>
      </c>
      <c r="Q76" s="66">
        <f t="shared" si="42"/>
        <v>12</v>
      </c>
      <c r="R76" s="59">
        <v>2</v>
      </c>
      <c r="S76" s="67" t="str">
        <f>IF(R76=1,O76,"0")</f>
        <v>0</v>
      </c>
      <c r="T76" s="67" t="str">
        <f>IF(R76=1,P76,"0")</f>
        <v>0</v>
      </c>
      <c r="U76" s="67" t="str">
        <f>IF(R76=1,Q76,"0")</f>
        <v>0</v>
      </c>
      <c r="V76" s="68">
        <f>IF(R76=2,O76,"0")</f>
        <v>0</v>
      </c>
      <c r="W76" s="68">
        <f>IF(R76=2,P76,"0")</f>
        <v>12</v>
      </c>
      <c r="X76" s="68">
        <f>IF(R76=2,Q76,"0")</f>
        <v>12</v>
      </c>
    </row>
    <row r="77" spans="1:24">
      <c r="A77" s="31"/>
      <c r="B77" s="54" t="s">
        <v>184</v>
      </c>
      <c r="C77" s="62">
        <v>0</v>
      </c>
      <c r="D77" s="62">
        <v>0</v>
      </c>
      <c r="E77" s="62">
        <f>C77+D77</f>
        <v>0</v>
      </c>
      <c r="F77" s="63">
        <v>0</v>
      </c>
      <c r="G77" s="63">
        <v>0</v>
      </c>
      <c r="H77" s="63">
        <f>F77+G77</f>
        <v>0</v>
      </c>
      <c r="I77" s="64">
        <v>3</v>
      </c>
      <c r="J77" s="64">
        <v>11</v>
      </c>
      <c r="K77" s="64">
        <f>I77+J77</f>
        <v>14</v>
      </c>
      <c r="L77" s="65">
        <v>0</v>
      </c>
      <c r="M77" s="65">
        <v>0</v>
      </c>
      <c r="N77" s="65">
        <f>L77+M77</f>
        <v>0</v>
      </c>
      <c r="O77" s="66">
        <f t="shared" si="42"/>
        <v>3</v>
      </c>
      <c r="P77" s="66">
        <f t="shared" si="42"/>
        <v>11</v>
      </c>
      <c r="Q77" s="66">
        <f t="shared" si="42"/>
        <v>14</v>
      </c>
      <c r="R77" s="59">
        <v>2</v>
      </c>
      <c r="S77" s="67" t="str">
        <f>IF(R77=1,O77,"0")</f>
        <v>0</v>
      </c>
      <c r="T77" s="67" t="str">
        <f>IF(R77=1,P77,"0")</f>
        <v>0</v>
      </c>
      <c r="U77" s="67" t="str">
        <f>IF(R77=1,Q77,"0")</f>
        <v>0</v>
      </c>
      <c r="V77" s="68">
        <f>IF(R77=2,O77,"0")</f>
        <v>3</v>
      </c>
      <c r="W77" s="68">
        <f>IF(R77=2,P77,"0")</f>
        <v>11</v>
      </c>
      <c r="X77" s="68">
        <f>IF(R77=2,Q77,"0")</f>
        <v>14</v>
      </c>
    </row>
    <row r="78" spans="1:24">
      <c r="A78" s="31"/>
      <c r="B78" s="54" t="s">
        <v>187</v>
      </c>
      <c r="C78" s="62">
        <v>0</v>
      </c>
      <c r="D78" s="62">
        <v>0</v>
      </c>
      <c r="E78" s="62">
        <f>C78+D78</f>
        <v>0</v>
      </c>
      <c r="F78" s="63">
        <v>0</v>
      </c>
      <c r="G78" s="63">
        <v>0</v>
      </c>
      <c r="H78" s="63">
        <f>F78+G78</f>
        <v>0</v>
      </c>
      <c r="I78" s="64">
        <v>9</v>
      </c>
      <c r="J78" s="64">
        <v>17</v>
      </c>
      <c r="K78" s="64">
        <f>I78+J78</f>
        <v>26</v>
      </c>
      <c r="L78" s="65">
        <v>0</v>
      </c>
      <c r="M78" s="65">
        <v>0</v>
      </c>
      <c r="N78" s="65">
        <f>L78+M78</f>
        <v>0</v>
      </c>
      <c r="O78" s="66">
        <f t="shared" si="42"/>
        <v>9</v>
      </c>
      <c r="P78" s="66">
        <f t="shared" si="42"/>
        <v>17</v>
      </c>
      <c r="Q78" s="66">
        <f t="shared" si="42"/>
        <v>26</v>
      </c>
      <c r="R78" s="59">
        <v>2</v>
      </c>
      <c r="S78" s="67" t="str">
        <f>IF(R78=1,O78,"0")</f>
        <v>0</v>
      </c>
      <c r="T78" s="67" t="str">
        <f>IF(R78=1,P78,"0")</f>
        <v>0</v>
      </c>
      <c r="U78" s="67" t="str">
        <f>IF(R78=1,Q78,"0")</f>
        <v>0</v>
      </c>
      <c r="V78" s="68">
        <f>IF(R78=2,O78,"0")</f>
        <v>9</v>
      </c>
      <c r="W78" s="68">
        <f>IF(R78=2,P78,"0")</f>
        <v>17</v>
      </c>
      <c r="X78" s="68">
        <f>IF(R78=2,Q78,"0")</f>
        <v>26</v>
      </c>
    </row>
    <row r="79" spans="1:24" s="13" customFormat="1">
      <c r="A79" s="21"/>
      <c r="B79" s="20" t="s">
        <v>5</v>
      </c>
      <c r="C79" s="84">
        <f>SUM(C76:C78)</f>
        <v>0</v>
      </c>
      <c r="D79" s="84">
        <f t="shared" ref="D79:X79" si="43">SUM(D76:D78)</f>
        <v>0</v>
      </c>
      <c r="E79" s="84">
        <f t="shared" si="43"/>
        <v>0</v>
      </c>
      <c r="F79" s="85">
        <f t="shared" si="43"/>
        <v>0</v>
      </c>
      <c r="G79" s="85">
        <f t="shared" si="43"/>
        <v>0</v>
      </c>
      <c r="H79" s="85">
        <f t="shared" si="43"/>
        <v>0</v>
      </c>
      <c r="I79" s="86">
        <f t="shared" si="43"/>
        <v>12</v>
      </c>
      <c r="J79" s="86">
        <f t="shared" si="43"/>
        <v>40</v>
      </c>
      <c r="K79" s="86">
        <f t="shared" si="43"/>
        <v>52</v>
      </c>
      <c r="L79" s="87">
        <f t="shared" si="43"/>
        <v>0</v>
      </c>
      <c r="M79" s="87">
        <f t="shared" si="43"/>
        <v>0</v>
      </c>
      <c r="N79" s="87">
        <f t="shared" si="43"/>
        <v>0</v>
      </c>
      <c r="O79" s="88">
        <f t="shared" si="43"/>
        <v>12</v>
      </c>
      <c r="P79" s="88">
        <f t="shared" si="43"/>
        <v>40</v>
      </c>
      <c r="Q79" s="88">
        <f t="shared" si="43"/>
        <v>52</v>
      </c>
      <c r="R79" s="89">
        <f t="shared" si="43"/>
        <v>6</v>
      </c>
      <c r="S79" s="90">
        <f t="shared" si="43"/>
        <v>0</v>
      </c>
      <c r="T79" s="90">
        <f t="shared" si="43"/>
        <v>0</v>
      </c>
      <c r="U79" s="90">
        <f t="shared" si="43"/>
        <v>0</v>
      </c>
      <c r="V79" s="91">
        <f t="shared" si="43"/>
        <v>12</v>
      </c>
      <c r="W79" s="91">
        <f t="shared" si="43"/>
        <v>40</v>
      </c>
      <c r="X79" s="91">
        <f t="shared" si="43"/>
        <v>52</v>
      </c>
    </row>
    <row r="80" spans="1:24" s="13" customFormat="1">
      <c r="A80" s="21"/>
      <c r="B80" s="20" t="s">
        <v>13</v>
      </c>
      <c r="C80" s="84">
        <f>C61+C67+C74+C79</f>
        <v>57</v>
      </c>
      <c r="D80" s="84">
        <f t="shared" ref="D80:X80" si="44">D61+D67+D74+D79</f>
        <v>20</v>
      </c>
      <c r="E80" s="84">
        <f t="shared" si="44"/>
        <v>77</v>
      </c>
      <c r="F80" s="85">
        <f t="shared" si="44"/>
        <v>25</v>
      </c>
      <c r="G80" s="85">
        <f t="shared" si="44"/>
        <v>92</v>
      </c>
      <c r="H80" s="85">
        <f t="shared" si="44"/>
        <v>117</v>
      </c>
      <c r="I80" s="86">
        <f t="shared" si="44"/>
        <v>12</v>
      </c>
      <c r="J80" s="86">
        <f t="shared" si="44"/>
        <v>40</v>
      </c>
      <c r="K80" s="86">
        <f t="shared" si="44"/>
        <v>52</v>
      </c>
      <c r="L80" s="87">
        <f t="shared" si="44"/>
        <v>0</v>
      </c>
      <c r="M80" s="87">
        <f t="shared" si="44"/>
        <v>0</v>
      </c>
      <c r="N80" s="87">
        <f t="shared" si="44"/>
        <v>0</v>
      </c>
      <c r="O80" s="88">
        <f t="shared" si="44"/>
        <v>94</v>
      </c>
      <c r="P80" s="88">
        <f t="shared" si="44"/>
        <v>152</v>
      </c>
      <c r="Q80" s="88">
        <f t="shared" si="44"/>
        <v>246</v>
      </c>
      <c r="R80" s="89">
        <f t="shared" si="44"/>
        <v>23</v>
      </c>
      <c r="S80" s="90">
        <f t="shared" si="44"/>
        <v>25</v>
      </c>
      <c r="T80" s="90">
        <f t="shared" si="44"/>
        <v>92</v>
      </c>
      <c r="U80" s="90">
        <f t="shared" si="44"/>
        <v>117</v>
      </c>
      <c r="V80" s="91">
        <f t="shared" si="44"/>
        <v>69</v>
      </c>
      <c r="W80" s="91">
        <f t="shared" si="44"/>
        <v>60</v>
      </c>
      <c r="X80" s="91">
        <f t="shared" si="44"/>
        <v>129</v>
      </c>
    </row>
    <row r="81" spans="1:24" s="13" customFormat="1">
      <c r="A81" s="21"/>
      <c r="B81" s="20" t="s">
        <v>3</v>
      </c>
      <c r="C81" s="84">
        <f>C52+C80</f>
        <v>196</v>
      </c>
      <c r="D81" s="84">
        <f t="shared" ref="D81:X81" si="45">D52+D80</f>
        <v>197</v>
      </c>
      <c r="E81" s="84">
        <f t="shared" si="45"/>
        <v>393</v>
      </c>
      <c r="F81" s="85">
        <f t="shared" si="45"/>
        <v>25</v>
      </c>
      <c r="G81" s="85">
        <f t="shared" si="45"/>
        <v>92</v>
      </c>
      <c r="H81" s="85">
        <f t="shared" si="45"/>
        <v>117</v>
      </c>
      <c r="I81" s="86">
        <f t="shared" si="45"/>
        <v>15</v>
      </c>
      <c r="J81" s="86">
        <f t="shared" si="45"/>
        <v>45</v>
      </c>
      <c r="K81" s="86">
        <f t="shared" si="45"/>
        <v>60</v>
      </c>
      <c r="L81" s="87">
        <f t="shared" si="45"/>
        <v>0</v>
      </c>
      <c r="M81" s="87">
        <f t="shared" si="45"/>
        <v>0</v>
      </c>
      <c r="N81" s="87">
        <f t="shared" si="45"/>
        <v>0</v>
      </c>
      <c r="O81" s="88">
        <f t="shared" si="45"/>
        <v>236</v>
      </c>
      <c r="P81" s="88">
        <f t="shared" si="45"/>
        <v>334</v>
      </c>
      <c r="Q81" s="88">
        <f t="shared" si="45"/>
        <v>570</v>
      </c>
      <c r="R81" s="89">
        <f t="shared" si="45"/>
        <v>53</v>
      </c>
      <c r="S81" s="90">
        <f t="shared" si="45"/>
        <v>25</v>
      </c>
      <c r="T81" s="90">
        <f t="shared" si="45"/>
        <v>92</v>
      </c>
      <c r="U81" s="90">
        <f t="shared" si="45"/>
        <v>117</v>
      </c>
      <c r="V81" s="91">
        <f t="shared" si="45"/>
        <v>211</v>
      </c>
      <c r="W81" s="91">
        <f t="shared" si="45"/>
        <v>242</v>
      </c>
      <c r="X81" s="91">
        <f t="shared" si="45"/>
        <v>453</v>
      </c>
    </row>
    <row r="82" spans="1:24">
      <c r="A82" s="21" t="s">
        <v>180</v>
      </c>
      <c r="B82" s="32"/>
      <c r="C82" s="93"/>
      <c r="D82" s="94"/>
      <c r="E82" s="92"/>
      <c r="F82" s="72"/>
      <c r="G82" s="72"/>
      <c r="H82" s="72"/>
      <c r="I82" s="73"/>
      <c r="J82" s="73"/>
      <c r="K82" s="73"/>
      <c r="L82" s="74"/>
      <c r="M82" s="74"/>
      <c r="N82" s="74"/>
      <c r="O82" s="75"/>
      <c r="P82" s="75"/>
      <c r="Q82" s="76"/>
      <c r="S82" s="77"/>
      <c r="T82" s="78"/>
      <c r="U82" s="78"/>
      <c r="V82" s="79"/>
      <c r="W82" s="79"/>
      <c r="X82" s="80"/>
    </row>
    <row r="83" spans="1:24">
      <c r="A83" s="21"/>
      <c r="B83" s="44" t="s">
        <v>11</v>
      </c>
      <c r="C83" s="106"/>
      <c r="D83" s="107"/>
      <c r="E83" s="92"/>
      <c r="F83" s="72"/>
      <c r="G83" s="72"/>
      <c r="H83" s="72"/>
      <c r="I83" s="73"/>
      <c r="J83" s="73"/>
      <c r="K83" s="73"/>
      <c r="L83" s="74"/>
      <c r="M83" s="74"/>
      <c r="N83" s="74"/>
      <c r="O83" s="75"/>
      <c r="P83" s="75"/>
      <c r="Q83" s="76"/>
      <c r="S83" s="77"/>
      <c r="T83" s="78"/>
      <c r="U83" s="78"/>
      <c r="V83" s="79"/>
      <c r="W83" s="79"/>
      <c r="X83" s="80"/>
    </row>
    <row r="84" spans="1:24">
      <c r="A84" s="31"/>
      <c r="B84" s="38" t="s">
        <v>27</v>
      </c>
      <c r="C84" s="69"/>
      <c r="D84" s="70"/>
      <c r="E84" s="92"/>
      <c r="F84" s="72"/>
      <c r="G84" s="72"/>
      <c r="H84" s="72"/>
      <c r="I84" s="73"/>
      <c r="J84" s="73"/>
      <c r="K84" s="73"/>
      <c r="L84" s="74"/>
      <c r="M84" s="74"/>
      <c r="N84" s="74"/>
      <c r="O84" s="75"/>
      <c r="P84" s="75"/>
      <c r="Q84" s="76"/>
      <c r="S84" s="77"/>
      <c r="T84" s="78"/>
      <c r="U84" s="78"/>
      <c r="V84" s="79"/>
      <c r="W84" s="79"/>
      <c r="X84" s="80"/>
    </row>
    <row r="85" spans="1:24">
      <c r="A85" s="31"/>
      <c r="B85" s="30" t="s">
        <v>179</v>
      </c>
      <c r="C85" s="62">
        <v>15</v>
      </c>
      <c r="D85" s="62">
        <v>19</v>
      </c>
      <c r="E85" s="62">
        <f t="shared" ref="E85:E96" si="46">C85+D85</f>
        <v>34</v>
      </c>
      <c r="F85" s="63">
        <v>0</v>
      </c>
      <c r="G85" s="63">
        <v>0</v>
      </c>
      <c r="H85" s="63">
        <f t="shared" ref="H85:H96" si="47">SUM(F85:G85)</f>
        <v>0</v>
      </c>
      <c r="I85" s="64">
        <v>0</v>
      </c>
      <c r="J85" s="64">
        <v>0</v>
      </c>
      <c r="K85" s="64">
        <f t="shared" ref="K85:K96" si="48">SUM(I85:J85)</f>
        <v>0</v>
      </c>
      <c r="L85" s="65">
        <v>0</v>
      </c>
      <c r="M85" s="65">
        <v>0</v>
      </c>
      <c r="N85" s="65">
        <f t="shared" ref="N85:N96" si="49">SUM(L85:M85)</f>
        <v>0</v>
      </c>
      <c r="O85" s="66">
        <f>C85+F85+I85+L85</f>
        <v>15</v>
      </c>
      <c r="P85" s="66">
        <f>D85+G85+J85+M85</f>
        <v>19</v>
      </c>
      <c r="Q85" s="66">
        <f>E85+H85+K85+N85</f>
        <v>34</v>
      </c>
      <c r="R85" s="59">
        <v>2</v>
      </c>
      <c r="S85" s="67" t="str">
        <f t="shared" ref="S85:S93" si="50">IF(R85=1,O85,"0")</f>
        <v>0</v>
      </c>
      <c r="T85" s="67" t="str">
        <f t="shared" ref="T85:T93" si="51">IF(R85=1,P85,"0")</f>
        <v>0</v>
      </c>
      <c r="U85" s="67" t="str">
        <f t="shared" ref="U85:U93" si="52">IF(R85=1,Q85,"0")</f>
        <v>0</v>
      </c>
      <c r="V85" s="68">
        <f t="shared" ref="V85:V93" si="53">IF(R85=2,O85,"0")</f>
        <v>15</v>
      </c>
      <c r="W85" s="68">
        <f t="shared" ref="W85:W93" si="54">IF(R85=2,P85,"0")</f>
        <v>19</v>
      </c>
      <c r="X85" s="68">
        <f t="shared" ref="X85:X93" si="55">IF(R85=2,Q85,"0")</f>
        <v>34</v>
      </c>
    </row>
    <row r="86" spans="1:24">
      <c r="A86" s="31"/>
      <c r="B86" s="36" t="s">
        <v>178</v>
      </c>
      <c r="C86" s="95">
        <v>35</v>
      </c>
      <c r="D86" s="95">
        <v>22</v>
      </c>
      <c r="E86" s="62">
        <f t="shared" si="46"/>
        <v>57</v>
      </c>
      <c r="F86" s="63">
        <v>0</v>
      </c>
      <c r="G86" s="63">
        <v>0</v>
      </c>
      <c r="H86" s="63">
        <f t="shared" si="47"/>
        <v>0</v>
      </c>
      <c r="I86" s="64">
        <v>0</v>
      </c>
      <c r="J86" s="64">
        <v>0</v>
      </c>
      <c r="K86" s="64">
        <f t="shared" si="48"/>
        <v>0</v>
      </c>
      <c r="L86" s="65">
        <v>0</v>
      </c>
      <c r="M86" s="65">
        <v>0</v>
      </c>
      <c r="N86" s="65">
        <f t="shared" si="49"/>
        <v>0</v>
      </c>
      <c r="O86" s="66">
        <f t="shared" ref="O86:O93" si="56">C86+F86+I86+L86</f>
        <v>35</v>
      </c>
      <c r="P86" s="66">
        <f t="shared" ref="P86:P93" si="57">D86+G86+J86+M86</f>
        <v>22</v>
      </c>
      <c r="Q86" s="66">
        <f t="shared" ref="Q86:Q93" si="58">E86+H86+K86+N86</f>
        <v>57</v>
      </c>
      <c r="R86" s="59">
        <v>2</v>
      </c>
      <c r="S86" s="67" t="str">
        <f t="shared" si="50"/>
        <v>0</v>
      </c>
      <c r="T86" s="67" t="str">
        <f t="shared" si="51"/>
        <v>0</v>
      </c>
      <c r="U86" s="67" t="str">
        <f t="shared" si="52"/>
        <v>0</v>
      </c>
      <c r="V86" s="68">
        <f t="shared" si="53"/>
        <v>35</v>
      </c>
      <c r="W86" s="68">
        <f t="shared" si="54"/>
        <v>22</v>
      </c>
      <c r="X86" s="68">
        <f t="shared" si="55"/>
        <v>57</v>
      </c>
    </row>
    <row r="87" spans="1:24">
      <c r="A87" s="31"/>
      <c r="B87" s="30" t="s">
        <v>177</v>
      </c>
      <c r="C87" s="62">
        <v>9</v>
      </c>
      <c r="D87" s="62">
        <v>21</v>
      </c>
      <c r="E87" s="62">
        <f t="shared" si="46"/>
        <v>30</v>
      </c>
      <c r="F87" s="63">
        <v>0</v>
      </c>
      <c r="G87" s="63">
        <v>0</v>
      </c>
      <c r="H87" s="63">
        <f t="shared" si="47"/>
        <v>0</v>
      </c>
      <c r="I87" s="64">
        <v>0</v>
      </c>
      <c r="J87" s="64">
        <v>0</v>
      </c>
      <c r="K87" s="64">
        <f t="shared" si="48"/>
        <v>0</v>
      </c>
      <c r="L87" s="65">
        <v>0</v>
      </c>
      <c r="M87" s="65">
        <v>0</v>
      </c>
      <c r="N87" s="65">
        <f t="shared" si="49"/>
        <v>0</v>
      </c>
      <c r="O87" s="66">
        <f t="shared" si="56"/>
        <v>9</v>
      </c>
      <c r="P87" s="66">
        <f t="shared" si="57"/>
        <v>21</v>
      </c>
      <c r="Q87" s="66">
        <f t="shared" si="58"/>
        <v>30</v>
      </c>
      <c r="R87" s="59">
        <v>2</v>
      </c>
      <c r="S87" s="67" t="str">
        <f t="shared" si="50"/>
        <v>0</v>
      </c>
      <c r="T87" s="67" t="str">
        <f t="shared" si="51"/>
        <v>0</v>
      </c>
      <c r="U87" s="67" t="str">
        <f t="shared" si="52"/>
        <v>0</v>
      </c>
      <c r="V87" s="68">
        <f t="shared" si="53"/>
        <v>9</v>
      </c>
      <c r="W87" s="68">
        <f t="shared" si="54"/>
        <v>21</v>
      </c>
      <c r="X87" s="68">
        <f t="shared" si="55"/>
        <v>30</v>
      </c>
    </row>
    <row r="88" spans="1:24" hidden="1">
      <c r="A88" s="31"/>
      <c r="B88" s="30" t="s">
        <v>176</v>
      </c>
      <c r="C88" s="62"/>
      <c r="D88" s="62"/>
      <c r="E88" s="62">
        <f t="shared" si="46"/>
        <v>0</v>
      </c>
      <c r="F88" s="63">
        <v>0</v>
      </c>
      <c r="G88" s="63">
        <v>0</v>
      </c>
      <c r="H88" s="63">
        <f t="shared" si="47"/>
        <v>0</v>
      </c>
      <c r="I88" s="64">
        <v>0</v>
      </c>
      <c r="J88" s="64">
        <v>0</v>
      </c>
      <c r="K88" s="64">
        <f t="shared" si="48"/>
        <v>0</v>
      </c>
      <c r="L88" s="65">
        <v>0</v>
      </c>
      <c r="M88" s="65">
        <v>0</v>
      </c>
      <c r="N88" s="65">
        <f t="shared" si="49"/>
        <v>0</v>
      </c>
      <c r="O88" s="66">
        <f t="shared" si="56"/>
        <v>0</v>
      </c>
      <c r="P88" s="66">
        <f t="shared" si="57"/>
        <v>0</v>
      </c>
      <c r="Q88" s="66">
        <f t="shared" si="58"/>
        <v>0</v>
      </c>
      <c r="R88" s="59">
        <v>2</v>
      </c>
      <c r="S88" s="67" t="str">
        <f t="shared" si="50"/>
        <v>0</v>
      </c>
      <c r="T88" s="67" t="str">
        <f t="shared" si="51"/>
        <v>0</v>
      </c>
      <c r="U88" s="67" t="str">
        <f t="shared" si="52"/>
        <v>0</v>
      </c>
      <c r="V88" s="68">
        <f t="shared" si="53"/>
        <v>0</v>
      </c>
      <c r="W88" s="68">
        <f t="shared" si="54"/>
        <v>0</v>
      </c>
      <c r="X88" s="68">
        <f t="shared" si="55"/>
        <v>0</v>
      </c>
    </row>
    <row r="89" spans="1:24">
      <c r="A89" s="31"/>
      <c r="B89" s="30" t="s">
        <v>175</v>
      </c>
      <c r="C89" s="62">
        <v>26</v>
      </c>
      <c r="D89" s="62">
        <v>22</v>
      </c>
      <c r="E89" s="62">
        <f t="shared" si="46"/>
        <v>48</v>
      </c>
      <c r="F89" s="63">
        <v>0</v>
      </c>
      <c r="G89" s="63">
        <v>0</v>
      </c>
      <c r="H89" s="63">
        <f t="shared" si="47"/>
        <v>0</v>
      </c>
      <c r="I89" s="64">
        <v>0</v>
      </c>
      <c r="J89" s="64">
        <v>0</v>
      </c>
      <c r="K89" s="64">
        <f t="shared" si="48"/>
        <v>0</v>
      </c>
      <c r="L89" s="65">
        <v>0</v>
      </c>
      <c r="M89" s="65">
        <v>0</v>
      </c>
      <c r="N89" s="65">
        <f t="shared" si="49"/>
        <v>0</v>
      </c>
      <c r="O89" s="66">
        <f t="shared" si="56"/>
        <v>26</v>
      </c>
      <c r="P89" s="66">
        <f t="shared" si="57"/>
        <v>22</v>
      </c>
      <c r="Q89" s="66">
        <f t="shared" si="58"/>
        <v>48</v>
      </c>
      <c r="R89" s="59">
        <v>2</v>
      </c>
      <c r="S89" s="67" t="str">
        <f t="shared" si="50"/>
        <v>0</v>
      </c>
      <c r="T89" s="67" t="str">
        <f t="shared" si="51"/>
        <v>0</v>
      </c>
      <c r="U89" s="67" t="str">
        <f t="shared" si="52"/>
        <v>0</v>
      </c>
      <c r="V89" s="68">
        <f t="shared" si="53"/>
        <v>26</v>
      </c>
      <c r="W89" s="68">
        <f t="shared" si="54"/>
        <v>22</v>
      </c>
      <c r="X89" s="68">
        <f t="shared" si="55"/>
        <v>48</v>
      </c>
    </row>
    <row r="90" spans="1:24">
      <c r="A90" s="31"/>
      <c r="B90" s="30" t="s">
        <v>174</v>
      </c>
      <c r="C90" s="62">
        <v>9</v>
      </c>
      <c r="D90" s="62">
        <v>75</v>
      </c>
      <c r="E90" s="62">
        <f t="shared" si="46"/>
        <v>84</v>
      </c>
      <c r="F90" s="63">
        <v>0</v>
      </c>
      <c r="G90" s="63">
        <v>0</v>
      </c>
      <c r="H90" s="63">
        <f t="shared" si="47"/>
        <v>0</v>
      </c>
      <c r="I90" s="64">
        <v>0</v>
      </c>
      <c r="J90" s="64">
        <v>0</v>
      </c>
      <c r="K90" s="64">
        <f t="shared" si="48"/>
        <v>0</v>
      </c>
      <c r="L90" s="65">
        <v>0</v>
      </c>
      <c r="M90" s="65">
        <v>0</v>
      </c>
      <c r="N90" s="65">
        <f t="shared" si="49"/>
        <v>0</v>
      </c>
      <c r="O90" s="66">
        <f t="shared" si="56"/>
        <v>9</v>
      </c>
      <c r="P90" s="66">
        <f t="shared" si="57"/>
        <v>75</v>
      </c>
      <c r="Q90" s="66">
        <f t="shared" si="58"/>
        <v>84</v>
      </c>
      <c r="R90" s="59">
        <v>2</v>
      </c>
      <c r="S90" s="67" t="str">
        <f t="shared" si="50"/>
        <v>0</v>
      </c>
      <c r="T90" s="67" t="str">
        <f t="shared" si="51"/>
        <v>0</v>
      </c>
      <c r="U90" s="67" t="str">
        <f t="shared" si="52"/>
        <v>0</v>
      </c>
      <c r="V90" s="68">
        <f t="shared" si="53"/>
        <v>9</v>
      </c>
      <c r="W90" s="68">
        <f t="shared" si="54"/>
        <v>75</v>
      </c>
      <c r="X90" s="68">
        <f t="shared" si="55"/>
        <v>84</v>
      </c>
    </row>
    <row r="91" spans="1:24">
      <c r="A91" s="31"/>
      <c r="B91" s="30" t="s">
        <v>173</v>
      </c>
      <c r="C91" s="62">
        <v>12</v>
      </c>
      <c r="D91" s="62">
        <v>26</v>
      </c>
      <c r="E91" s="62">
        <f t="shared" si="46"/>
        <v>38</v>
      </c>
      <c r="F91" s="63">
        <v>0</v>
      </c>
      <c r="G91" s="63">
        <v>0</v>
      </c>
      <c r="H91" s="63">
        <f t="shared" si="47"/>
        <v>0</v>
      </c>
      <c r="I91" s="64">
        <v>0</v>
      </c>
      <c r="J91" s="64">
        <v>0</v>
      </c>
      <c r="K91" s="64">
        <f t="shared" si="48"/>
        <v>0</v>
      </c>
      <c r="L91" s="65">
        <v>0</v>
      </c>
      <c r="M91" s="65">
        <v>0</v>
      </c>
      <c r="N91" s="65">
        <f t="shared" si="49"/>
        <v>0</v>
      </c>
      <c r="O91" s="66">
        <f t="shared" si="56"/>
        <v>12</v>
      </c>
      <c r="P91" s="66">
        <f t="shared" si="57"/>
        <v>26</v>
      </c>
      <c r="Q91" s="66">
        <f t="shared" si="58"/>
        <v>38</v>
      </c>
      <c r="R91" s="59">
        <v>2</v>
      </c>
      <c r="S91" s="67" t="str">
        <f t="shared" si="50"/>
        <v>0</v>
      </c>
      <c r="T91" s="67" t="str">
        <f t="shared" si="51"/>
        <v>0</v>
      </c>
      <c r="U91" s="67" t="str">
        <f t="shared" si="52"/>
        <v>0</v>
      </c>
      <c r="V91" s="68">
        <f t="shared" si="53"/>
        <v>12</v>
      </c>
      <c r="W91" s="68">
        <f t="shared" si="54"/>
        <v>26</v>
      </c>
      <c r="X91" s="68">
        <f t="shared" si="55"/>
        <v>38</v>
      </c>
    </row>
    <row r="92" spans="1:24">
      <c r="A92" s="31"/>
      <c r="B92" s="30" t="s">
        <v>172</v>
      </c>
      <c r="C92" s="62">
        <v>0</v>
      </c>
      <c r="D92" s="62">
        <v>0</v>
      </c>
      <c r="E92" s="62">
        <f t="shared" si="46"/>
        <v>0</v>
      </c>
      <c r="F92" s="63">
        <v>0</v>
      </c>
      <c r="G92" s="63">
        <v>0</v>
      </c>
      <c r="H92" s="63">
        <f t="shared" si="47"/>
        <v>0</v>
      </c>
      <c r="I92" s="64">
        <v>0</v>
      </c>
      <c r="J92" s="64">
        <v>0</v>
      </c>
      <c r="K92" s="64">
        <f t="shared" si="48"/>
        <v>0</v>
      </c>
      <c r="L92" s="65">
        <v>0</v>
      </c>
      <c r="M92" s="65">
        <v>0</v>
      </c>
      <c r="N92" s="65">
        <f t="shared" si="49"/>
        <v>0</v>
      </c>
      <c r="O92" s="66">
        <f t="shared" si="56"/>
        <v>0</v>
      </c>
      <c r="P92" s="66">
        <f t="shared" si="57"/>
        <v>0</v>
      </c>
      <c r="Q92" s="66">
        <f t="shared" si="58"/>
        <v>0</v>
      </c>
      <c r="R92" s="59">
        <v>2</v>
      </c>
      <c r="S92" s="67" t="str">
        <f t="shared" si="50"/>
        <v>0</v>
      </c>
      <c r="T92" s="67" t="str">
        <f t="shared" si="51"/>
        <v>0</v>
      </c>
      <c r="U92" s="67" t="str">
        <f t="shared" si="52"/>
        <v>0</v>
      </c>
      <c r="V92" s="68">
        <f t="shared" si="53"/>
        <v>0</v>
      </c>
      <c r="W92" s="68">
        <f t="shared" si="54"/>
        <v>0</v>
      </c>
      <c r="X92" s="68">
        <f t="shared" si="55"/>
        <v>0</v>
      </c>
    </row>
    <row r="93" spans="1:24">
      <c r="A93" s="24"/>
      <c r="B93" s="30" t="s">
        <v>171</v>
      </c>
      <c r="C93" s="62">
        <v>18</v>
      </c>
      <c r="D93" s="62">
        <v>56</v>
      </c>
      <c r="E93" s="62">
        <f t="shared" si="46"/>
        <v>74</v>
      </c>
      <c r="F93" s="63">
        <v>0</v>
      </c>
      <c r="G93" s="63">
        <v>0</v>
      </c>
      <c r="H93" s="63">
        <f t="shared" si="47"/>
        <v>0</v>
      </c>
      <c r="I93" s="64">
        <v>0</v>
      </c>
      <c r="J93" s="64">
        <v>0</v>
      </c>
      <c r="K93" s="64">
        <f t="shared" si="48"/>
        <v>0</v>
      </c>
      <c r="L93" s="65">
        <v>0</v>
      </c>
      <c r="M93" s="65">
        <v>0</v>
      </c>
      <c r="N93" s="65">
        <f t="shared" si="49"/>
        <v>0</v>
      </c>
      <c r="O93" s="66">
        <f t="shared" si="56"/>
        <v>18</v>
      </c>
      <c r="P93" s="66">
        <f t="shared" si="57"/>
        <v>56</v>
      </c>
      <c r="Q93" s="66">
        <f t="shared" si="58"/>
        <v>74</v>
      </c>
      <c r="R93" s="59">
        <v>2</v>
      </c>
      <c r="S93" s="67" t="str">
        <f t="shared" si="50"/>
        <v>0</v>
      </c>
      <c r="T93" s="67" t="str">
        <f t="shared" si="51"/>
        <v>0</v>
      </c>
      <c r="U93" s="67" t="str">
        <f t="shared" si="52"/>
        <v>0</v>
      </c>
      <c r="V93" s="68">
        <f t="shared" si="53"/>
        <v>18</v>
      </c>
      <c r="W93" s="68">
        <f t="shared" si="54"/>
        <v>56</v>
      </c>
      <c r="X93" s="68">
        <f t="shared" si="55"/>
        <v>74</v>
      </c>
    </row>
    <row r="94" spans="1:24" hidden="1">
      <c r="A94" s="24"/>
      <c r="B94" s="36" t="s">
        <v>170</v>
      </c>
      <c r="C94" s="95"/>
      <c r="D94" s="95"/>
      <c r="E94" s="62">
        <f t="shared" si="46"/>
        <v>0</v>
      </c>
      <c r="F94" s="63">
        <v>0</v>
      </c>
      <c r="G94" s="63">
        <v>0</v>
      </c>
      <c r="H94" s="63">
        <f t="shared" si="47"/>
        <v>0</v>
      </c>
      <c r="I94" s="64">
        <v>0</v>
      </c>
      <c r="J94" s="64">
        <v>0</v>
      </c>
      <c r="K94" s="64">
        <f t="shared" si="48"/>
        <v>0</v>
      </c>
      <c r="L94" s="65">
        <v>0</v>
      </c>
      <c r="M94" s="65">
        <v>0</v>
      </c>
      <c r="N94" s="65">
        <f t="shared" si="49"/>
        <v>0</v>
      </c>
      <c r="O94" s="66">
        <v>0</v>
      </c>
      <c r="P94" s="66">
        <v>0</v>
      </c>
      <c r="Q94" s="66">
        <f>SUM(O94:P94)</f>
        <v>0</v>
      </c>
      <c r="S94" s="67"/>
      <c r="T94" s="67"/>
      <c r="U94" s="67"/>
      <c r="V94" s="68"/>
      <c r="W94" s="68"/>
      <c r="X94" s="68"/>
    </row>
    <row r="95" spans="1:24" hidden="1">
      <c r="A95" s="24"/>
      <c r="B95" s="36" t="s">
        <v>169</v>
      </c>
      <c r="C95" s="95"/>
      <c r="D95" s="95"/>
      <c r="E95" s="62">
        <f t="shared" si="46"/>
        <v>0</v>
      </c>
      <c r="F95" s="63">
        <v>0</v>
      </c>
      <c r="G95" s="63">
        <v>0</v>
      </c>
      <c r="H95" s="63">
        <f t="shared" si="47"/>
        <v>0</v>
      </c>
      <c r="I95" s="64">
        <v>0</v>
      </c>
      <c r="J95" s="64">
        <v>0</v>
      </c>
      <c r="K95" s="64">
        <f t="shared" si="48"/>
        <v>0</v>
      </c>
      <c r="L95" s="65">
        <v>0</v>
      </c>
      <c r="M95" s="65">
        <v>0</v>
      </c>
      <c r="N95" s="65">
        <f t="shared" si="49"/>
        <v>0</v>
      </c>
      <c r="O95" s="66">
        <v>0</v>
      </c>
      <c r="P95" s="66">
        <v>0</v>
      </c>
      <c r="Q95" s="66">
        <f>SUM(O95:P95)</f>
        <v>0</v>
      </c>
      <c r="S95" s="67"/>
      <c r="T95" s="67"/>
      <c r="U95" s="67"/>
      <c r="V95" s="68"/>
      <c r="W95" s="68"/>
      <c r="X95" s="68"/>
    </row>
    <row r="96" spans="1:24" hidden="1">
      <c r="A96" s="24"/>
      <c r="B96" s="36" t="s">
        <v>6</v>
      </c>
      <c r="C96" s="95"/>
      <c r="D96" s="95"/>
      <c r="E96" s="62">
        <f t="shared" si="46"/>
        <v>0</v>
      </c>
      <c r="F96" s="63">
        <v>0</v>
      </c>
      <c r="G96" s="63">
        <v>0</v>
      </c>
      <c r="H96" s="63">
        <f t="shared" si="47"/>
        <v>0</v>
      </c>
      <c r="I96" s="64">
        <v>0</v>
      </c>
      <c r="J96" s="64">
        <v>0</v>
      </c>
      <c r="K96" s="64">
        <f t="shared" si="48"/>
        <v>0</v>
      </c>
      <c r="L96" s="65">
        <v>0</v>
      </c>
      <c r="M96" s="65">
        <v>0</v>
      </c>
      <c r="N96" s="65">
        <f t="shared" si="49"/>
        <v>0</v>
      </c>
      <c r="O96" s="66">
        <v>0</v>
      </c>
      <c r="P96" s="66">
        <v>0</v>
      </c>
      <c r="Q96" s="66">
        <f>SUM(O96:P96)</f>
        <v>0</v>
      </c>
      <c r="S96" s="67"/>
      <c r="T96" s="67"/>
      <c r="U96" s="67"/>
      <c r="V96" s="68"/>
      <c r="W96" s="68"/>
      <c r="X96" s="68"/>
    </row>
    <row r="97" spans="1:24" s="13" customFormat="1">
      <c r="A97" s="24"/>
      <c r="B97" s="23" t="s">
        <v>5</v>
      </c>
      <c r="C97" s="108">
        <f t="shared" ref="C97:X97" si="59">SUM(C85:C93)</f>
        <v>124</v>
      </c>
      <c r="D97" s="108">
        <f t="shared" si="59"/>
        <v>241</v>
      </c>
      <c r="E97" s="84">
        <f t="shared" si="59"/>
        <v>365</v>
      </c>
      <c r="F97" s="85">
        <f t="shared" si="59"/>
        <v>0</v>
      </c>
      <c r="G97" s="85">
        <f t="shared" si="59"/>
        <v>0</v>
      </c>
      <c r="H97" s="85">
        <f t="shared" si="59"/>
        <v>0</v>
      </c>
      <c r="I97" s="86">
        <f t="shared" si="59"/>
        <v>0</v>
      </c>
      <c r="J97" s="86">
        <f t="shared" si="59"/>
        <v>0</v>
      </c>
      <c r="K97" s="86">
        <f t="shared" si="59"/>
        <v>0</v>
      </c>
      <c r="L97" s="87">
        <f t="shared" si="59"/>
        <v>0</v>
      </c>
      <c r="M97" s="87">
        <f t="shared" si="59"/>
        <v>0</v>
      </c>
      <c r="N97" s="87">
        <f t="shared" si="59"/>
        <v>0</v>
      </c>
      <c r="O97" s="88">
        <f t="shared" si="59"/>
        <v>124</v>
      </c>
      <c r="P97" s="88">
        <f t="shared" si="59"/>
        <v>241</v>
      </c>
      <c r="Q97" s="88">
        <f t="shared" si="59"/>
        <v>365</v>
      </c>
      <c r="R97" s="89">
        <f t="shared" si="59"/>
        <v>18</v>
      </c>
      <c r="S97" s="90">
        <f t="shared" si="59"/>
        <v>0</v>
      </c>
      <c r="T97" s="90">
        <f t="shared" si="59"/>
        <v>0</v>
      </c>
      <c r="U97" s="90">
        <f t="shared" si="59"/>
        <v>0</v>
      </c>
      <c r="V97" s="91">
        <f t="shared" si="59"/>
        <v>124</v>
      </c>
      <c r="W97" s="91">
        <f t="shared" si="59"/>
        <v>241</v>
      </c>
      <c r="X97" s="91">
        <f t="shared" si="59"/>
        <v>365</v>
      </c>
    </row>
    <row r="98" spans="1:24" s="13" customFormat="1">
      <c r="A98" s="24"/>
      <c r="B98" s="42" t="s">
        <v>225</v>
      </c>
      <c r="C98" s="69"/>
      <c r="D98" s="70"/>
      <c r="E98" s="94"/>
      <c r="F98" s="97"/>
      <c r="G98" s="97"/>
      <c r="H98" s="97"/>
      <c r="I98" s="98"/>
      <c r="J98" s="98"/>
      <c r="K98" s="98"/>
      <c r="L98" s="99"/>
      <c r="M98" s="99"/>
      <c r="N98" s="99"/>
      <c r="O98" s="100"/>
      <c r="P98" s="100"/>
      <c r="Q98" s="101"/>
      <c r="R98" s="89"/>
      <c r="S98" s="102"/>
      <c r="T98" s="103"/>
      <c r="U98" s="103"/>
      <c r="V98" s="104"/>
      <c r="W98" s="104"/>
      <c r="X98" s="105"/>
    </row>
    <row r="99" spans="1:24" s="13" customFormat="1">
      <c r="A99" s="24"/>
      <c r="B99" s="57" t="s">
        <v>226</v>
      </c>
      <c r="C99" s="95">
        <v>0</v>
      </c>
      <c r="D99" s="95">
        <v>0</v>
      </c>
      <c r="E99" s="62">
        <f>SUM(C99:D99)</f>
        <v>0</v>
      </c>
      <c r="F99" s="63">
        <v>0</v>
      </c>
      <c r="G99" s="63">
        <v>0</v>
      </c>
      <c r="H99" s="63">
        <f>F99+G99</f>
        <v>0</v>
      </c>
      <c r="I99" s="64">
        <v>1</v>
      </c>
      <c r="J99" s="64">
        <v>0</v>
      </c>
      <c r="K99" s="64">
        <f>I99+J99</f>
        <v>1</v>
      </c>
      <c r="L99" s="65">
        <v>0</v>
      </c>
      <c r="M99" s="65">
        <v>0</v>
      </c>
      <c r="N99" s="65">
        <f>L99+M99</f>
        <v>0</v>
      </c>
      <c r="O99" s="66">
        <f t="shared" ref="O99:Q100" si="60">C99+F99+I99+L99</f>
        <v>1</v>
      </c>
      <c r="P99" s="66">
        <f t="shared" si="60"/>
        <v>0</v>
      </c>
      <c r="Q99" s="66">
        <f t="shared" si="60"/>
        <v>1</v>
      </c>
      <c r="R99" s="89">
        <v>2</v>
      </c>
      <c r="S99" s="67" t="str">
        <f>IF(R99=1,O99,"0")</f>
        <v>0</v>
      </c>
      <c r="T99" s="67" t="str">
        <f>IF(R99=1,P99,"0")</f>
        <v>0</v>
      </c>
      <c r="U99" s="67" t="str">
        <f>IF(R99=1,Q99,"0")</f>
        <v>0</v>
      </c>
      <c r="V99" s="68">
        <f>IF(R99=2,O99,"0")</f>
        <v>1</v>
      </c>
      <c r="W99" s="68">
        <f>IF(R99=2,P99,"0")</f>
        <v>0</v>
      </c>
      <c r="X99" s="68">
        <f>IF(R99=2,Q99,"0")</f>
        <v>1</v>
      </c>
    </row>
    <row r="100" spans="1:24" s="13" customFormat="1">
      <c r="A100" s="24"/>
      <c r="B100" s="57" t="s">
        <v>176</v>
      </c>
      <c r="C100" s="95">
        <v>0</v>
      </c>
      <c r="D100" s="95">
        <v>0</v>
      </c>
      <c r="E100" s="62">
        <f>SUM(C100:D100)</f>
        <v>0</v>
      </c>
      <c r="F100" s="63">
        <v>0</v>
      </c>
      <c r="G100" s="63">
        <v>0</v>
      </c>
      <c r="H100" s="63">
        <f>F100+G100</f>
        <v>0</v>
      </c>
      <c r="I100" s="64">
        <v>0</v>
      </c>
      <c r="J100" s="64">
        <v>5</v>
      </c>
      <c r="K100" s="64">
        <f>I100+J100</f>
        <v>5</v>
      </c>
      <c r="L100" s="65">
        <v>0</v>
      </c>
      <c r="M100" s="65">
        <v>0</v>
      </c>
      <c r="N100" s="65">
        <f>L100+M100</f>
        <v>0</v>
      </c>
      <c r="O100" s="66">
        <f t="shared" si="60"/>
        <v>0</v>
      </c>
      <c r="P100" s="66">
        <f t="shared" si="60"/>
        <v>5</v>
      </c>
      <c r="Q100" s="66">
        <f t="shared" si="60"/>
        <v>5</v>
      </c>
      <c r="R100" s="89">
        <v>2</v>
      </c>
      <c r="S100" s="67" t="str">
        <f>IF(R100=1,O100,"0")</f>
        <v>0</v>
      </c>
      <c r="T100" s="67" t="str">
        <f>IF(R100=1,P100,"0")</f>
        <v>0</v>
      </c>
      <c r="U100" s="67" t="str">
        <f>IF(R100=1,Q100,"0")</f>
        <v>0</v>
      </c>
      <c r="V100" s="68">
        <f>IF(R100=2,O100,"0")</f>
        <v>0</v>
      </c>
      <c r="W100" s="68">
        <f>IF(R100=2,P100,"0")</f>
        <v>5</v>
      </c>
      <c r="X100" s="68">
        <f>IF(R100=2,Q100,"0")</f>
        <v>5</v>
      </c>
    </row>
    <row r="101" spans="1:24" s="13" customFormat="1">
      <c r="A101" s="56"/>
      <c r="B101" s="58" t="s">
        <v>5</v>
      </c>
      <c r="C101" s="108">
        <f>SUM(C99:C100)</f>
        <v>0</v>
      </c>
      <c r="D101" s="108">
        <f t="shared" ref="D101:X101" si="61">SUM(D99:D100)</f>
        <v>0</v>
      </c>
      <c r="E101" s="84">
        <f t="shared" si="61"/>
        <v>0</v>
      </c>
      <c r="F101" s="85">
        <f t="shared" si="61"/>
        <v>0</v>
      </c>
      <c r="G101" s="85">
        <f t="shared" si="61"/>
        <v>0</v>
      </c>
      <c r="H101" s="85">
        <f t="shared" si="61"/>
        <v>0</v>
      </c>
      <c r="I101" s="86">
        <f t="shared" si="61"/>
        <v>1</v>
      </c>
      <c r="J101" s="86">
        <f t="shared" si="61"/>
        <v>5</v>
      </c>
      <c r="K101" s="86">
        <f t="shared" si="61"/>
        <v>6</v>
      </c>
      <c r="L101" s="87">
        <f t="shared" si="61"/>
        <v>0</v>
      </c>
      <c r="M101" s="87">
        <f t="shared" si="61"/>
        <v>0</v>
      </c>
      <c r="N101" s="87">
        <f t="shared" si="61"/>
        <v>0</v>
      </c>
      <c r="O101" s="88">
        <f t="shared" si="61"/>
        <v>1</v>
      </c>
      <c r="P101" s="88">
        <f t="shared" si="61"/>
        <v>5</v>
      </c>
      <c r="Q101" s="88">
        <f t="shared" si="61"/>
        <v>6</v>
      </c>
      <c r="R101" s="89">
        <f t="shared" si="61"/>
        <v>4</v>
      </c>
      <c r="S101" s="90">
        <f t="shared" si="61"/>
        <v>0</v>
      </c>
      <c r="T101" s="90">
        <f t="shared" si="61"/>
        <v>0</v>
      </c>
      <c r="U101" s="90">
        <f t="shared" si="61"/>
        <v>0</v>
      </c>
      <c r="V101" s="91">
        <f t="shared" si="61"/>
        <v>1</v>
      </c>
      <c r="W101" s="91">
        <f t="shared" si="61"/>
        <v>5</v>
      </c>
      <c r="X101" s="91">
        <f t="shared" si="61"/>
        <v>6</v>
      </c>
    </row>
    <row r="102" spans="1:24" s="13" customFormat="1">
      <c r="A102" s="24"/>
      <c r="B102" s="23" t="s">
        <v>4</v>
      </c>
      <c r="C102" s="108">
        <f>C97+C101</f>
        <v>124</v>
      </c>
      <c r="D102" s="108">
        <f t="shared" ref="D102:X102" si="62">D97+D101</f>
        <v>241</v>
      </c>
      <c r="E102" s="84">
        <f t="shared" si="62"/>
        <v>365</v>
      </c>
      <c r="F102" s="85">
        <f t="shared" si="62"/>
        <v>0</v>
      </c>
      <c r="G102" s="85">
        <f t="shared" si="62"/>
        <v>0</v>
      </c>
      <c r="H102" s="85">
        <f t="shared" si="62"/>
        <v>0</v>
      </c>
      <c r="I102" s="86">
        <f t="shared" si="62"/>
        <v>1</v>
      </c>
      <c r="J102" s="86">
        <f t="shared" si="62"/>
        <v>5</v>
      </c>
      <c r="K102" s="86">
        <f t="shared" si="62"/>
        <v>6</v>
      </c>
      <c r="L102" s="87">
        <f t="shared" si="62"/>
        <v>0</v>
      </c>
      <c r="M102" s="87">
        <f t="shared" si="62"/>
        <v>0</v>
      </c>
      <c r="N102" s="87">
        <f t="shared" si="62"/>
        <v>0</v>
      </c>
      <c r="O102" s="88">
        <f t="shared" si="62"/>
        <v>125</v>
      </c>
      <c r="P102" s="88">
        <f t="shared" si="62"/>
        <v>246</v>
      </c>
      <c r="Q102" s="88">
        <f t="shared" si="62"/>
        <v>371</v>
      </c>
      <c r="R102" s="89">
        <f t="shared" si="62"/>
        <v>22</v>
      </c>
      <c r="S102" s="90">
        <f t="shared" si="62"/>
        <v>0</v>
      </c>
      <c r="T102" s="90">
        <f t="shared" si="62"/>
        <v>0</v>
      </c>
      <c r="U102" s="90">
        <f t="shared" si="62"/>
        <v>0</v>
      </c>
      <c r="V102" s="91">
        <f t="shared" si="62"/>
        <v>125</v>
      </c>
      <c r="W102" s="91">
        <f t="shared" si="62"/>
        <v>246</v>
      </c>
      <c r="X102" s="91">
        <f t="shared" si="62"/>
        <v>371</v>
      </c>
    </row>
    <row r="103" spans="1:24" s="13" customFormat="1">
      <c r="A103" s="24"/>
      <c r="B103" s="23" t="s">
        <v>3</v>
      </c>
      <c r="C103" s="108">
        <f>C102</f>
        <v>124</v>
      </c>
      <c r="D103" s="108">
        <f t="shared" ref="D103:X103" si="63">D102</f>
        <v>241</v>
      </c>
      <c r="E103" s="84">
        <f t="shared" si="63"/>
        <v>365</v>
      </c>
      <c r="F103" s="85">
        <f t="shared" si="63"/>
        <v>0</v>
      </c>
      <c r="G103" s="85">
        <f t="shared" si="63"/>
        <v>0</v>
      </c>
      <c r="H103" s="85">
        <f t="shared" si="63"/>
        <v>0</v>
      </c>
      <c r="I103" s="86">
        <f t="shared" si="63"/>
        <v>1</v>
      </c>
      <c r="J103" s="86">
        <f t="shared" si="63"/>
        <v>5</v>
      </c>
      <c r="K103" s="86">
        <f t="shared" si="63"/>
        <v>6</v>
      </c>
      <c r="L103" s="87">
        <f t="shared" si="63"/>
        <v>0</v>
      </c>
      <c r="M103" s="87">
        <f t="shared" si="63"/>
        <v>0</v>
      </c>
      <c r="N103" s="87">
        <f t="shared" si="63"/>
        <v>0</v>
      </c>
      <c r="O103" s="88">
        <f t="shared" si="63"/>
        <v>125</v>
      </c>
      <c r="P103" s="88">
        <f t="shared" si="63"/>
        <v>246</v>
      </c>
      <c r="Q103" s="88">
        <f t="shared" si="63"/>
        <v>371</v>
      </c>
      <c r="R103" s="89">
        <f t="shared" si="63"/>
        <v>22</v>
      </c>
      <c r="S103" s="90">
        <f t="shared" si="63"/>
        <v>0</v>
      </c>
      <c r="T103" s="90">
        <f t="shared" si="63"/>
        <v>0</v>
      </c>
      <c r="U103" s="90">
        <f t="shared" si="63"/>
        <v>0</v>
      </c>
      <c r="V103" s="91">
        <f t="shared" si="63"/>
        <v>125</v>
      </c>
      <c r="W103" s="91">
        <f t="shared" si="63"/>
        <v>246</v>
      </c>
      <c r="X103" s="91">
        <f t="shared" si="63"/>
        <v>371</v>
      </c>
    </row>
    <row r="104" spans="1:24">
      <c r="A104" s="49" t="s">
        <v>168</v>
      </c>
      <c r="B104" s="51"/>
      <c r="C104" s="69"/>
      <c r="D104" s="109"/>
      <c r="E104" s="92"/>
      <c r="F104" s="72"/>
      <c r="G104" s="72"/>
      <c r="H104" s="72"/>
      <c r="I104" s="73"/>
      <c r="J104" s="73"/>
      <c r="K104" s="73"/>
      <c r="L104" s="74"/>
      <c r="M104" s="74"/>
      <c r="N104" s="74"/>
      <c r="O104" s="75"/>
      <c r="P104" s="75"/>
      <c r="Q104" s="76"/>
      <c r="S104" s="77"/>
      <c r="T104" s="78"/>
      <c r="U104" s="78"/>
      <c r="V104" s="79"/>
      <c r="W104" s="79"/>
      <c r="X104" s="80"/>
    </row>
    <row r="105" spans="1:24">
      <c r="A105" s="49"/>
      <c r="B105" s="44" t="s">
        <v>11</v>
      </c>
      <c r="C105" s="69"/>
      <c r="D105" s="107"/>
      <c r="E105" s="92"/>
      <c r="F105" s="72"/>
      <c r="G105" s="72"/>
      <c r="H105" s="72"/>
      <c r="I105" s="73"/>
      <c r="J105" s="73"/>
      <c r="K105" s="73"/>
      <c r="L105" s="74"/>
      <c r="M105" s="74"/>
      <c r="N105" s="74"/>
      <c r="O105" s="75"/>
      <c r="P105" s="75"/>
      <c r="Q105" s="76"/>
      <c r="S105" s="77"/>
      <c r="T105" s="78"/>
      <c r="U105" s="78"/>
      <c r="V105" s="79"/>
      <c r="W105" s="79"/>
      <c r="X105" s="80"/>
    </row>
    <row r="106" spans="1:24">
      <c r="A106" s="31"/>
      <c r="B106" s="32" t="s">
        <v>167</v>
      </c>
      <c r="C106" s="69"/>
      <c r="D106" s="94"/>
      <c r="E106" s="92"/>
      <c r="F106" s="72"/>
      <c r="G106" s="72"/>
      <c r="H106" s="72"/>
      <c r="I106" s="73"/>
      <c r="J106" s="73"/>
      <c r="K106" s="73"/>
      <c r="L106" s="74"/>
      <c r="M106" s="74"/>
      <c r="N106" s="74"/>
      <c r="O106" s="75"/>
      <c r="P106" s="75"/>
      <c r="Q106" s="76"/>
      <c r="S106" s="77"/>
      <c r="T106" s="78"/>
      <c r="U106" s="78"/>
      <c r="V106" s="79"/>
      <c r="W106" s="79"/>
      <c r="X106" s="80"/>
    </row>
    <row r="107" spans="1:24">
      <c r="A107" s="31"/>
      <c r="B107" s="30" t="s">
        <v>166</v>
      </c>
      <c r="C107" s="95">
        <v>0</v>
      </c>
      <c r="D107" s="62">
        <v>0</v>
      </c>
      <c r="E107" s="62">
        <f t="shared" ref="E107:E136" si="64">C107+D107</f>
        <v>0</v>
      </c>
      <c r="F107" s="63">
        <v>0</v>
      </c>
      <c r="G107" s="63">
        <v>0</v>
      </c>
      <c r="H107" s="63">
        <f t="shared" ref="H107:H136" si="65">SUM(F107:G107)</f>
        <v>0</v>
      </c>
      <c r="I107" s="64">
        <v>0</v>
      </c>
      <c r="J107" s="64">
        <v>0</v>
      </c>
      <c r="K107" s="64">
        <f t="shared" ref="K107:K136" si="66">SUM(I107:J107)</f>
        <v>0</v>
      </c>
      <c r="L107" s="65">
        <v>0</v>
      </c>
      <c r="M107" s="65">
        <v>0</v>
      </c>
      <c r="N107" s="65">
        <f t="shared" ref="N107:N136" si="67">SUM(L107:M107)</f>
        <v>0</v>
      </c>
      <c r="O107" s="66">
        <f>C107+F107+I107+L107</f>
        <v>0</v>
      </c>
      <c r="P107" s="66">
        <f>D107+G107+J107+M107</f>
        <v>0</v>
      </c>
      <c r="Q107" s="66">
        <f>E107+H107+K107+N107</f>
        <v>0</v>
      </c>
      <c r="R107" s="59">
        <v>2</v>
      </c>
      <c r="S107" s="67" t="str">
        <f t="shared" ref="S107:S136" si="68">IF(R107=1,O107,"0")</f>
        <v>0</v>
      </c>
      <c r="T107" s="67" t="str">
        <f t="shared" ref="T107:T136" si="69">IF(R107=1,P107,"0")</f>
        <v>0</v>
      </c>
      <c r="U107" s="67" t="str">
        <f t="shared" ref="U107:U136" si="70">IF(R107=1,Q107,"0")</f>
        <v>0</v>
      </c>
      <c r="V107" s="68">
        <f t="shared" ref="V107:V136" si="71">IF(R107=2,O107,"0")</f>
        <v>0</v>
      </c>
      <c r="W107" s="68">
        <f t="shared" ref="W107:W136" si="72">IF(R107=2,P107,"0")</f>
        <v>0</v>
      </c>
      <c r="X107" s="68">
        <f t="shared" ref="X107:X136" si="73">IF(R107=2,Q107,"0")</f>
        <v>0</v>
      </c>
    </row>
    <row r="108" spans="1:24">
      <c r="A108" s="31"/>
      <c r="B108" s="30" t="s">
        <v>165</v>
      </c>
      <c r="C108" s="62">
        <v>39</v>
      </c>
      <c r="D108" s="62">
        <v>4</v>
      </c>
      <c r="E108" s="62">
        <f t="shared" si="64"/>
        <v>43</v>
      </c>
      <c r="F108" s="63">
        <v>0</v>
      </c>
      <c r="G108" s="63">
        <v>0</v>
      </c>
      <c r="H108" s="63">
        <f t="shared" si="65"/>
        <v>0</v>
      </c>
      <c r="I108" s="64">
        <v>0</v>
      </c>
      <c r="J108" s="64">
        <v>0</v>
      </c>
      <c r="K108" s="64">
        <f t="shared" si="66"/>
        <v>0</v>
      </c>
      <c r="L108" s="65">
        <v>0</v>
      </c>
      <c r="M108" s="65">
        <v>0</v>
      </c>
      <c r="N108" s="65">
        <f t="shared" si="67"/>
        <v>0</v>
      </c>
      <c r="O108" s="66">
        <f t="shared" ref="O108:O136" si="74">C108+F108+I108+L108</f>
        <v>39</v>
      </c>
      <c r="P108" s="66">
        <f t="shared" ref="P108:P136" si="75">D108+G108+J108+M108</f>
        <v>4</v>
      </c>
      <c r="Q108" s="66">
        <f t="shared" ref="Q108:Q136" si="76">E108+H108+K108+N108</f>
        <v>43</v>
      </c>
      <c r="R108" s="59">
        <v>2</v>
      </c>
      <c r="S108" s="67" t="str">
        <f t="shared" si="68"/>
        <v>0</v>
      </c>
      <c r="T108" s="67" t="str">
        <f t="shared" si="69"/>
        <v>0</v>
      </c>
      <c r="U108" s="67" t="str">
        <f t="shared" si="70"/>
        <v>0</v>
      </c>
      <c r="V108" s="68">
        <f t="shared" si="71"/>
        <v>39</v>
      </c>
      <c r="W108" s="68">
        <f t="shared" si="72"/>
        <v>4</v>
      </c>
      <c r="X108" s="68">
        <f t="shared" si="73"/>
        <v>43</v>
      </c>
    </row>
    <row r="109" spans="1:24">
      <c r="A109" s="31"/>
      <c r="B109" s="30" t="s">
        <v>164</v>
      </c>
      <c r="C109" s="62">
        <v>10</v>
      </c>
      <c r="D109" s="62">
        <v>14</v>
      </c>
      <c r="E109" s="62">
        <f t="shared" si="64"/>
        <v>24</v>
      </c>
      <c r="F109" s="63">
        <v>0</v>
      </c>
      <c r="G109" s="63">
        <v>0</v>
      </c>
      <c r="H109" s="63">
        <f t="shared" si="65"/>
        <v>0</v>
      </c>
      <c r="I109" s="64">
        <v>0</v>
      </c>
      <c r="J109" s="64">
        <v>0</v>
      </c>
      <c r="K109" s="64">
        <f t="shared" si="66"/>
        <v>0</v>
      </c>
      <c r="L109" s="65">
        <v>0</v>
      </c>
      <c r="M109" s="65">
        <v>0</v>
      </c>
      <c r="N109" s="65">
        <f t="shared" si="67"/>
        <v>0</v>
      </c>
      <c r="O109" s="66">
        <f t="shared" si="74"/>
        <v>10</v>
      </c>
      <c r="P109" s="66">
        <f t="shared" si="75"/>
        <v>14</v>
      </c>
      <c r="Q109" s="66">
        <f t="shared" si="76"/>
        <v>24</v>
      </c>
      <c r="R109" s="59">
        <v>2</v>
      </c>
      <c r="S109" s="67" t="str">
        <f t="shared" si="68"/>
        <v>0</v>
      </c>
      <c r="T109" s="67" t="str">
        <f t="shared" si="69"/>
        <v>0</v>
      </c>
      <c r="U109" s="67" t="str">
        <f t="shared" si="70"/>
        <v>0</v>
      </c>
      <c r="V109" s="68">
        <f t="shared" si="71"/>
        <v>10</v>
      </c>
      <c r="W109" s="68">
        <f t="shared" si="72"/>
        <v>14</v>
      </c>
      <c r="X109" s="68">
        <f t="shared" si="73"/>
        <v>24</v>
      </c>
    </row>
    <row r="110" spans="1:24">
      <c r="A110" s="31"/>
      <c r="B110" s="30" t="s">
        <v>144</v>
      </c>
      <c r="C110" s="62">
        <v>28</v>
      </c>
      <c r="D110" s="62">
        <v>7</v>
      </c>
      <c r="E110" s="62">
        <f t="shared" si="64"/>
        <v>35</v>
      </c>
      <c r="F110" s="63">
        <v>0</v>
      </c>
      <c r="G110" s="63">
        <v>0</v>
      </c>
      <c r="H110" s="63">
        <f t="shared" si="65"/>
        <v>0</v>
      </c>
      <c r="I110" s="64">
        <v>0</v>
      </c>
      <c r="J110" s="64">
        <v>0</v>
      </c>
      <c r="K110" s="64">
        <f t="shared" si="66"/>
        <v>0</v>
      </c>
      <c r="L110" s="65">
        <v>0</v>
      </c>
      <c r="M110" s="65">
        <v>0</v>
      </c>
      <c r="N110" s="65">
        <f t="shared" si="67"/>
        <v>0</v>
      </c>
      <c r="O110" s="66">
        <f t="shared" si="74"/>
        <v>28</v>
      </c>
      <c r="P110" s="66">
        <f t="shared" si="75"/>
        <v>7</v>
      </c>
      <c r="Q110" s="66">
        <f t="shared" si="76"/>
        <v>35</v>
      </c>
      <c r="R110" s="59">
        <v>2</v>
      </c>
      <c r="S110" s="67" t="str">
        <f t="shared" si="68"/>
        <v>0</v>
      </c>
      <c r="T110" s="67" t="str">
        <f t="shared" si="69"/>
        <v>0</v>
      </c>
      <c r="U110" s="67" t="str">
        <f t="shared" si="70"/>
        <v>0</v>
      </c>
      <c r="V110" s="68">
        <f t="shared" si="71"/>
        <v>28</v>
      </c>
      <c r="W110" s="68">
        <f t="shared" si="72"/>
        <v>7</v>
      </c>
      <c r="X110" s="68">
        <f t="shared" si="73"/>
        <v>35</v>
      </c>
    </row>
    <row r="111" spans="1:24" hidden="1">
      <c r="A111" s="31"/>
      <c r="B111" s="30" t="s">
        <v>140</v>
      </c>
      <c r="C111" s="62"/>
      <c r="D111" s="62"/>
      <c r="E111" s="62">
        <f t="shared" si="64"/>
        <v>0</v>
      </c>
      <c r="F111" s="63">
        <v>0</v>
      </c>
      <c r="G111" s="63">
        <v>0</v>
      </c>
      <c r="H111" s="63">
        <f t="shared" si="65"/>
        <v>0</v>
      </c>
      <c r="I111" s="64">
        <v>0</v>
      </c>
      <c r="J111" s="64">
        <v>0</v>
      </c>
      <c r="K111" s="64">
        <f t="shared" si="66"/>
        <v>0</v>
      </c>
      <c r="L111" s="65">
        <v>0</v>
      </c>
      <c r="M111" s="65">
        <v>0</v>
      </c>
      <c r="N111" s="65">
        <f t="shared" si="67"/>
        <v>0</v>
      </c>
      <c r="O111" s="66">
        <f t="shared" si="74"/>
        <v>0</v>
      </c>
      <c r="P111" s="66">
        <f t="shared" si="75"/>
        <v>0</v>
      </c>
      <c r="Q111" s="66">
        <f t="shared" si="76"/>
        <v>0</v>
      </c>
      <c r="R111" s="59">
        <v>2</v>
      </c>
      <c r="S111" s="67" t="str">
        <f t="shared" si="68"/>
        <v>0</v>
      </c>
      <c r="T111" s="67" t="str">
        <f t="shared" si="69"/>
        <v>0</v>
      </c>
      <c r="U111" s="67" t="str">
        <f t="shared" si="70"/>
        <v>0</v>
      </c>
      <c r="V111" s="68">
        <f t="shared" si="71"/>
        <v>0</v>
      </c>
      <c r="W111" s="68">
        <f t="shared" si="72"/>
        <v>0</v>
      </c>
      <c r="X111" s="68">
        <f t="shared" si="73"/>
        <v>0</v>
      </c>
    </row>
    <row r="112" spans="1:24" hidden="1">
      <c r="A112" s="31"/>
      <c r="B112" s="30" t="s">
        <v>139</v>
      </c>
      <c r="C112" s="62"/>
      <c r="D112" s="62"/>
      <c r="E112" s="62">
        <f t="shared" si="64"/>
        <v>0</v>
      </c>
      <c r="F112" s="63">
        <v>0</v>
      </c>
      <c r="G112" s="63">
        <v>0</v>
      </c>
      <c r="H112" s="63">
        <f t="shared" si="65"/>
        <v>0</v>
      </c>
      <c r="I112" s="64">
        <v>0</v>
      </c>
      <c r="J112" s="64">
        <v>0</v>
      </c>
      <c r="K112" s="64">
        <f t="shared" si="66"/>
        <v>0</v>
      </c>
      <c r="L112" s="65">
        <v>0</v>
      </c>
      <c r="M112" s="65">
        <v>0</v>
      </c>
      <c r="N112" s="65">
        <f t="shared" si="67"/>
        <v>0</v>
      </c>
      <c r="O112" s="66">
        <f t="shared" si="74"/>
        <v>0</v>
      </c>
      <c r="P112" s="66">
        <f t="shared" si="75"/>
        <v>0</v>
      </c>
      <c r="Q112" s="66">
        <f t="shared" si="76"/>
        <v>0</v>
      </c>
      <c r="R112" s="59">
        <v>2</v>
      </c>
      <c r="S112" s="67" t="str">
        <f t="shared" si="68"/>
        <v>0</v>
      </c>
      <c r="T112" s="67" t="str">
        <f t="shared" si="69"/>
        <v>0</v>
      </c>
      <c r="U112" s="67" t="str">
        <f t="shared" si="70"/>
        <v>0</v>
      </c>
      <c r="V112" s="68">
        <f t="shared" si="71"/>
        <v>0</v>
      </c>
      <c r="W112" s="68">
        <f t="shared" si="72"/>
        <v>0</v>
      </c>
      <c r="X112" s="68">
        <f t="shared" si="73"/>
        <v>0</v>
      </c>
    </row>
    <row r="113" spans="1:24">
      <c r="A113" s="31"/>
      <c r="B113" s="36" t="s">
        <v>163</v>
      </c>
      <c r="C113" s="95">
        <v>17</v>
      </c>
      <c r="D113" s="95">
        <v>37</v>
      </c>
      <c r="E113" s="62">
        <f t="shared" si="64"/>
        <v>54</v>
      </c>
      <c r="F113" s="63">
        <v>0</v>
      </c>
      <c r="G113" s="63">
        <v>0</v>
      </c>
      <c r="H113" s="63">
        <f t="shared" si="65"/>
        <v>0</v>
      </c>
      <c r="I113" s="64">
        <v>0</v>
      </c>
      <c r="J113" s="64">
        <v>0</v>
      </c>
      <c r="K113" s="64">
        <f t="shared" si="66"/>
        <v>0</v>
      </c>
      <c r="L113" s="65">
        <v>0</v>
      </c>
      <c r="M113" s="65">
        <v>0</v>
      </c>
      <c r="N113" s="65">
        <f t="shared" si="67"/>
        <v>0</v>
      </c>
      <c r="O113" s="66">
        <f t="shared" si="74"/>
        <v>17</v>
      </c>
      <c r="P113" s="66">
        <f t="shared" si="75"/>
        <v>37</v>
      </c>
      <c r="Q113" s="66">
        <f t="shared" si="76"/>
        <v>54</v>
      </c>
      <c r="R113" s="59">
        <v>2</v>
      </c>
      <c r="S113" s="67" t="str">
        <f t="shared" si="68"/>
        <v>0</v>
      </c>
      <c r="T113" s="67" t="str">
        <f t="shared" si="69"/>
        <v>0</v>
      </c>
      <c r="U113" s="67" t="str">
        <f t="shared" si="70"/>
        <v>0</v>
      </c>
      <c r="V113" s="68">
        <f t="shared" si="71"/>
        <v>17</v>
      </c>
      <c r="W113" s="68">
        <f t="shared" si="72"/>
        <v>37</v>
      </c>
      <c r="X113" s="68">
        <f t="shared" si="73"/>
        <v>54</v>
      </c>
    </row>
    <row r="114" spans="1:24">
      <c r="A114" s="31"/>
      <c r="B114" s="36" t="s">
        <v>162</v>
      </c>
      <c r="C114" s="95">
        <v>5</v>
      </c>
      <c r="D114" s="95">
        <v>6</v>
      </c>
      <c r="E114" s="62">
        <f t="shared" si="64"/>
        <v>11</v>
      </c>
      <c r="F114" s="63">
        <v>0</v>
      </c>
      <c r="G114" s="63">
        <v>0</v>
      </c>
      <c r="H114" s="63">
        <f t="shared" si="65"/>
        <v>0</v>
      </c>
      <c r="I114" s="64">
        <v>0</v>
      </c>
      <c r="J114" s="64">
        <v>0</v>
      </c>
      <c r="K114" s="64">
        <f t="shared" si="66"/>
        <v>0</v>
      </c>
      <c r="L114" s="65">
        <v>0</v>
      </c>
      <c r="M114" s="65">
        <v>0</v>
      </c>
      <c r="N114" s="65">
        <f t="shared" si="67"/>
        <v>0</v>
      </c>
      <c r="O114" s="66">
        <f t="shared" si="74"/>
        <v>5</v>
      </c>
      <c r="P114" s="66">
        <f t="shared" si="75"/>
        <v>6</v>
      </c>
      <c r="Q114" s="66">
        <f t="shared" si="76"/>
        <v>11</v>
      </c>
      <c r="R114" s="59">
        <v>2</v>
      </c>
      <c r="S114" s="67" t="str">
        <f t="shared" si="68"/>
        <v>0</v>
      </c>
      <c r="T114" s="67" t="str">
        <f t="shared" si="69"/>
        <v>0</v>
      </c>
      <c r="U114" s="67" t="str">
        <f t="shared" si="70"/>
        <v>0</v>
      </c>
      <c r="V114" s="68">
        <f t="shared" si="71"/>
        <v>5</v>
      </c>
      <c r="W114" s="68">
        <f t="shared" si="72"/>
        <v>6</v>
      </c>
      <c r="X114" s="68">
        <f t="shared" si="73"/>
        <v>11</v>
      </c>
    </row>
    <row r="115" spans="1:24">
      <c r="A115" s="31"/>
      <c r="B115" s="36" t="s">
        <v>161</v>
      </c>
      <c r="C115" s="95">
        <v>8</v>
      </c>
      <c r="D115" s="95">
        <v>13</v>
      </c>
      <c r="E115" s="62">
        <f t="shared" si="64"/>
        <v>21</v>
      </c>
      <c r="F115" s="63">
        <v>0</v>
      </c>
      <c r="G115" s="63">
        <v>0</v>
      </c>
      <c r="H115" s="63">
        <f t="shared" si="65"/>
        <v>0</v>
      </c>
      <c r="I115" s="64">
        <v>0</v>
      </c>
      <c r="J115" s="64">
        <v>0</v>
      </c>
      <c r="K115" s="64">
        <f t="shared" si="66"/>
        <v>0</v>
      </c>
      <c r="L115" s="65">
        <v>0</v>
      </c>
      <c r="M115" s="65">
        <v>0</v>
      </c>
      <c r="N115" s="65">
        <f t="shared" si="67"/>
        <v>0</v>
      </c>
      <c r="O115" s="66">
        <f t="shared" si="74"/>
        <v>8</v>
      </c>
      <c r="P115" s="66">
        <f t="shared" si="75"/>
        <v>13</v>
      </c>
      <c r="Q115" s="66">
        <f t="shared" si="76"/>
        <v>21</v>
      </c>
      <c r="R115" s="59">
        <v>2</v>
      </c>
      <c r="S115" s="67" t="str">
        <f t="shared" si="68"/>
        <v>0</v>
      </c>
      <c r="T115" s="67" t="str">
        <f t="shared" si="69"/>
        <v>0</v>
      </c>
      <c r="U115" s="67" t="str">
        <f t="shared" si="70"/>
        <v>0</v>
      </c>
      <c r="V115" s="68">
        <f t="shared" si="71"/>
        <v>8</v>
      </c>
      <c r="W115" s="68">
        <f t="shared" si="72"/>
        <v>13</v>
      </c>
      <c r="X115" s="68">
        <f t="shared" si="73"/>
        <v>21</v>
      </c>
    </row>
    <row r="116" spans="1:24">
      <c r="A116" s="31"/>
      <c r="B116" s="36" t="s">
        <v>160</v>
      </c>
      <c r="C116" s="95">
        <v>0</v>
      </c>
      <c r="D116" s="95">
        <v>0</v>
      </c>
      <c r="E116" s="62">
        <f t="shared" si="64"/>
        <v>0</v>
      </c>
      <c r="F116" s="63">
        <v>0</v>
      </c>
      <c r="G116" s="63">
        <v>0</v>
      </c>
      <c r="H116" s="63">
        <f t="shared" si="65"/>
        <v>0</v>
      </c>
      <c r="I116" s="64">
        <v>0</v>
      </c>
      <c r="J116" s="64">
        <v>0</v>
      </c>
      <c r="K116" s="64">
        <f t="shared" si="66"/>
        <v>0</v>
      </c>
      <c r="L116" s="65">
        <v>0</v>
      </c>
      <c r="M116" s="65">
        <v>0</v>
      </c>
      <c r="N116" s="65">
        <f t="shared" si="67"/>
        <v>0</v>
      </c>
      <c r="O116" s="66">
        <f t="shared" si="74"/>
        <v>0</v>
      </c>
      <c r="P116" s="66">
        <f t="shared" si="75"/>
        <v>0</v>
      </c>
      <c r="Q116" s="66">
        <f t="shared" si="76"/>
        <v>0</v>
      </c>
      <c r="R116" s="59">
        <v>2</v>
      </c>
      <c r="S116" s="67" t="str">
        <f t="shared" si="68"/>
        <v>0</v>
      </c>
      <c r="T116" s="67" t="str">
        <f t="shared" si="69"/>
        <v>0</v>
      </c>
      <c r="U116" s="67" t="str">
        <f t="shared" si="70"/>
        <v>0</v>
      </c>
      <c r="V116" s="68">
        <f t="shared" si="71"/>
        <v>0</v>
      </c>
      <c r="W116" s="68">
        <f t="shared" si="72"/>
        <v>0</v>
      </c>
      <c r="X116" s="68">
        <f t="shared" si="73"/>
        <v>0</v>
      </c>
    </row>
    <row r="117" spans="1:24">
      <c r="A117" s="31"/>
      <c r="B117" s="30" t="s">
        <v>141</v>
      </c>
      <c r="C117" s="62">
        <v>42</v>
      </c>
      <c r="D117" s="62">
        <v>1</v>
      </c>
      <c r="E117" s="62">
        <f t="shared" si="64"/>
        <v>43</v>
      </c>
      <c r="F117" s="63">
        <v>0</v>
      </c>
      <c r="G117" s="63">
        <v>0</v>
      </c>
      <c r="H117" s="63">
        <f t="shared" si="65"/>
        <v>0</v>
      </c>
      <c r="I117" s="64">
        <v>0</v>
      </c>
      <c r="J117" s="64">
        <v>0</v>
      </c>
      <c r="K117" s="64">
        <f t="shared" si="66"/>
        <v>0</v>
      </c>
      <c r="L117" s="65">
        <v>0</v>
      </c>
      <c r="M117" s="65">
        <v>0</v>
      </c>
      <c r="N117" s="65">
        <f t="shared" si="67"/>
        <v>0</v>
      </c>
      <c r="O117" s="66">
        <f t="shared" si="74"/>
        <v>42</v>
      </c>
      <c r="P117" s="66">
        <f t="shared" si="75"/>
        <v>1</v>
      </c>
      <c r="Q117" s="66">
        <f t="shared" si="76"/>
        <v>43</v>
      </c>
      <c r="R117" s="59">
        <v>2</v>
      </c>
      <c r="S117" s="67" t="str">
        <f t="shared" si="68"/>
        <v>0</v>
      </c>
      <c r="T117" s="67" t="str">
        <f t="shared" si="69"/>
        <v>0</v>
      </c>
      <c r="U117" s="67" t="str">
        <f t="shared" si="70"/>
        <v>0</v>
      </c>
      <c r="V117" s="68">
        <f t="shared" si="71"/>
        <v>42</v>
      </c>
      <c r="W117" s="68">
        <f t="shared" si="72"/>
        <v>1</v>
      </c>
      <c r="X117" s="68">
        <f t="shared" si="73"/>
        <v>43</v>
      </c>
    </row>
    <row r="118" spans="1:24">
      <c r="A118" s="31"/>
      <c r="B118" s="30" t="s">
        <v>159</v>
      </c>
      <c r="C118" s="62">
        <v>1</v>
      </c>
      <c r="D118" s="62">
        <v>0</v>
      </c>
      <c r="E118" s="62">
        <f t="shared" si="64"/>
        <v>1</v>
      </c>
      <c r="F118" s="63">
        <v>0</v>
      </c>
      <c r="G118" s="63">
        <v>0</v>
      </c>
      <c r="H118" s="63">
        <f t="shared" si="65"/>
        <v>0</v>
      </c>
      <c r="I118" s="64">
        <v>0</v>
      </c>
      <c r="J118" s="64">
        <v>0</v>
      </c>
      <c r="K118" s="64">
        <f t="shared" si="66"/>
        <v>0</v>
      </c>
      <c r="L118" s="65">
        <v>0</v>
      </c>
      <c r="M118" s="65">
        <v>0</v>
      </c>
      <c r="N118" s="65">
        <f t="shared" si="67"/>
        <v>0</v>
      </c>
      <c r="O118" s="66">
        <f t="shared" si="74"/>
        <v>1</v>
      </c>
      <c r="P118" s="66">
        <f t="shared" si="75"/>
        <v>0</v>
      </c>
      <c r="Q118" s="66">
        <f t="shared" si="76"/>
        <v>1</v>
      </c>
      <c r="R118" s="59">
        <v>2</v>
      </c>
      <c r="S118" s="67" t="str">
        <f t="shared" si="68"/>
        <v>0</v>
      </c>
      <c r="T118" s="67" t="str">
        <f t="shared" si="69"/>
        <v>0</v>
      </c>
      <c r="U118" s="67" t="str">
        <f t="shared" si="70"/>
        <v>0</v>
      </c>
      <c r="V118" s="68">
        <f t="shared" si="71"/>
        <v>1</v>
      </c>
      <c r="W118" s="68">
        <f t="shared" si="72"/>
        <v>0</v>
      </c>
      <c r="X118" s="68">
        <f t="shared" si="73"/>
        <v>1</v>
      </c>
    </row>
    <row r="119" spans="1:24">
      <c r="A119" s="31"/>
      <c r="B119" s="45" t="s">
        <v>158</v>
      </c>
      <c r="C119" s="62">
        <v>7</v>
      </c>
      <c r="D119" s="62">
        <v>14</v>
      </c>
      <c r="E119" s="62">
        <f t="shared" si="64"/>
        <v>21</v>
      </c>
      <c r="F119" s="63">
        <v>0</v>
      </c>
      <c r="G119" s="63">
        <v>0</v>
      </c>
      <c r="H119" s="63">
        <f t="shared" si="65"/>
        <v>0</v>
      </c>
      <c r="I119" s="64">
        <v>0</v>
      </c>
      <c r="J119" s="64">
        <v>0</v>
      </c>
      <c r="K119" s="64">
        <f t="shared" si="66"/>
        <v>0</v>
      </c>
      <c r="L119" s="65">
        <v>0</v>
      </c>
      <c r="M119" s="65">
        <v>0</v>
      </c>
      <c r="N119" s="65">
        <f t="shared" si="67"/>
        <v>0</v>
      </c>
      <c r="O119" s="66">
        <f t="shared" si="74"/>
        <v>7</v>
      </c>
      <c r="P119" s="66">
        <f t="shared" si="75"/>
        <v>14</v>
      </c>
      <c r="Q119" s="66">
        <f t="shared" si="76"/>
        <v>21</v>
      </c>
      <c r="R119" s="59">
        <v>2</v>
      </c>
      <c r="S119" s="67" t="str">
        <f t="shared" si="68"/>
        <v>0</v>
      </c>
      <c r="T119" s="67" t="str">
        <f t="shared" si="69"/>
        <v>0</v>
      </c>
      <c r="U119" s="67" t="str">
        <f t="shared" si="70"/>
        <v>0</v>
      </c>
      <c r="V119" s="68">
        <f t="shared" si="71"/>
        <v>7</v>
      </c>
      <c r="W119" s="68">
        <f t="shared" si="72"/>
        <v>14</v>
      </c>
      <c r="X119" s="68">
        <f t="shared" si="73"/>
        <v>21</v>
      </c>
    </row>
    <row r="120" spans="1:24" hidden="1">
      <c r="A120" s="31"/>
      <c r="B120" s="30" t="s">
        <v>147</v>
      </c>
      <c r="C120" s="62"/>
      <c r="D120" s="62"/>
      <c r="E120" s="62">
        <f t="shared" si="64"/>
        <v>0</v>
      </c>
      <c r="F120" s="63">
        <v>0</v>
      </c>
      <c r="G120" s="63">
        <v>0</v>
      </c>
      <c r="H120" s="63">
        <f t="shared" si="65"/>
        <v>0</v>
      </c>
      <c r="I120" s="64">
        <v>0</v>
      </c>
      <c r="J120" s="64">
        <v>0</v>
      </c>
      <c r="K120" s="64">
        <f t="shared" si="66"/>
        <v>0</v>
      </c>
      <c r="L120" s="65">
        <v>0</v>
      </c>
      <c r="M120" s="65">
        <v>0</v>
      </c>
      <c r="N120" s="65">
        <f t="shared" si="67"/>
        <v>0</v>
      </c>
      <c r="O120" s="66">
        <f t="shared" si="74"/>
        <v>0</v>
      </c>
      <c r="P120" s="66">
        <f t="shared" si="75"/>
        <v>0</v>
      </c>
      <c r="Q120" s="66">
        <f t="shared" si="76"/>
        <v>0</v>
      </c>
      <c r="R120" s="59">
        <v>2</v>
      </c>
      <c r="S120" s="67" t="str">
        <f t="shared" si="68"/>
        <v>0</v>
      </c>
      <c r="T120" s="67" t="str">
        <f t="shared" si="69"/>
        <v>0</v>
      </c>
      <c r="U120" s="67" t="str">
        <f t="shared" si="70"/>
        <v>0</v>
      </c>
      <c r="V120" s="68">
        <f t="shared" si="71"/>
        <v>0</v>
      </c>
      <c r="W120" s="68">
        <f t="shared" si="72"/>
        <v>0</v>
      </c>
      <c r="X120" s="68">
        <f t="shared" si="73"/>
        <v>0</v>
      </c>
    </row>
    <row r="121" spans="1:24">
      <c r="A121" s="24"/>
      <c r="B121" s="30" t="s">
        <v>157</v>
      </c>
      <c r="C121" s="62">
        <v>0</v>
      </c>
      <c r="D121" s="62">
        <v>0</v>
      </c>
      <c r="E121" s="62">
        <f t="shared" si="64"/>
        <v>0</v>
      </c>
      <c r="F121" s="63">
        <v>0</v>
      </c>
      <c r="G121" s="63">
        <v>0</v>
      </c>
      <c r="H121" s="63">
        <f t="shared" si="65"/>
        <v>0</v>
      </c>
      <c r="I121" s="64">
        <v>0</v>
      </c>
      <c r="J121" s="64">
        <v>0</v>
      </c>
      <c r="K121" s="64">
        <f t="shared" si="66"/>
        <v>0</v>
      </c>
      <c r="L121" s="65">
        <v>0</v>
      </c>
      <c r="M121" s="65">
        <v>0</v>
      </c>
      <c r="N121" s="65">
        <f t="shared" si="67"/>
        <v>0</v>
      </c>
      <c r="O121" s="66">
        <f t="shared" si="74"/>
        <v>0</v>
      </c>
      <c r="P121" s="66">
        <f t="shared" si="75"/>
        <v>0</v>
      </c>
      <c r="Q121" s="66">
        <f t="shared" si="76"/>
        <v>0</v>
      </c>
      <c r="R121" s="59">
        <v>2</v>
      </c>
      <c r="S121" s="67" t="str">
        <f t="shared" si="68"/>
        <v>0</v>
      </c>
      <c r="T121" s="67" t="str">
        <f t="shared" si="69"/>
        <v>0</v>
      </c>
      <c r="U121" s="67" t="str">
        <f t="shared" si="70"/>
        <v>0</v>
      </c>
      <c r="V121" s="68">
        <f t="shared" si="71"/>
        <v>0</v>
      </c>
      <c r="W121" s="68">
        <f t="shared" si="72"/>
        <v>0</v>
      </c>
      <c r="X121" s="68">
        <f t="shared" si="73"/>
        <v>0</v>
      </c>
    </row>
    <row r="122" spans="1:24">
      <c r="A122" s="24"/>
      <c r="B122" s="30" t="s">
        <v>138</v>
      </c>
      <c r="C122" s="62">
        <v>14</v>
      </c>
      <c r="D122" s="62">
        <v>15</v>
      </c>
      <c r="E122" s="62">
        <f t="shared" si="64"/>
        <v>29</v>
      </c>
      <c r="F122" s="63">
        <v>0</v>
      </c>
      <c r="G122" s="63">
        <v>0</v>
      </c>
      <c r="H122" s="63">
        <f t="shared" si="65"/>
        <v>0</v>
      </c>
      <c r="I122" s="64">
        <v>0</v>
      </c>
      <c r="J122" s="64">
        <v>0</v>
      </c>
      <c r="K122" s="64">
        <f t="shared" si="66"/>
        <v>0</v>
      </c>
      <c r="L122" s="65">
        <v>0</v>
      </c>
      <c r="M122" s="65">
        <v>0</v>
      </c>
      <c r="N122" s="65">
        <f t="shared" si="67"/>
        <v>0</v>
      </c>
      <c r="O122" s="66">
        <f t="shared" si="74"/>
        <v>14</v>
      </c>
      <c r="P122" s="66">
        <f t="shared" si="75"/>
        <v>15</v>
      </c>
      <c r="Q122" s="66">
        <f t="shared" si="76"/>
        <v>29</v>
      </c>
      <c r="R122" s="59">
        <v>2</v>
      </c>
      <c r="S122" s="67" t="str">
        <f t="shared" si="68"/>
        <v>0</v>
      </c>
      <c r="T122" s="67" t="str">
        <f t="shared" si="69"/>
        <v>0</v>
      </c>
      <c r="U122" s="67" t="str">
        <f t="shared" si="70"/>
        <v>0</v>
      </c>
      <c r="V122" s="68">
        <f t="shared" si="71"/>
        <v>14</v>
      </c>
      <c r="W122" s="68">
        <f t="shared" si="72"/>
        <v>15</v>
      </c>
      <c r="X122" s="68">
        <f t="shared" si="73"/>
        <v>29</v>
      </c>
    </row>
    <row r="123" spans="1:24">
      <c r="A123" s="24"/>
      <c r="B123" s="30" t="s">
        <v>150</v>
      </c>
      <c r="C123" s="62">
        <v>0</v>
      </c>
      <c r="D123" s="62">
        <v>0</v>
      </c>
      <c r="E123" s="62">
        <f t="shared" si="64"/>
        <v>0</v>
      </c>
      <c r="F123" s="63">
        <v>0</v>
      </c>
      <c r="G123" s="63">
        <v>0</v>
      </c>
      <c r="H123" s="63">
        <f t="shared" si="65"/>
        <v>0</v>
      </c>
      <c r="I123" s="64">
        <v>0</v>
      </c>
      <c r="J123" s="64">
        <v>0</v>
      </c>
      <c r="K123" s="64">
        <f t="shared" si="66"/>
        <v>0</v>
      </c>
      <c r="L123" s="65">
        <v>0</v>
      </c>
      <c r="M123" s="65">
        <v>0</v>
      </c>
      <c r="N123" s="65">
        <f t="shared" si="67"/>
        <v>0</v>
      </c>
      <c r="O123" s="66">
        <f t="shared" si="74"/>
        <v>0</v>
      </c>
      <c r="P123" s="66">
        <f t="shared" si="75"/>
        <v>0</v>
      </c>
      <c r="Q123" s="66">
        <f t="shared" si="76"/>
        <v>0</v>
      </c>
      <c r="R123" s="59">
        <v>2</v>
      </c>
      <c r="S123" s="67" t="str">
        <f t="shared" si="68"/>
        <v>0</v>
      </c>
      <c r="T123" s="67" t="str">
        <f t="shared" si="69"/>
        <v>0</v>
      </c>
      <c r="U123" s="67" t="str">
        <f t="shared" si="70"/>
        <v>0</v>
      </c>
      <c r="V123" s="68">
        <f t="shared" si="71"/>
        <v>0</v>
      </c>
      <c r="W123" s="68">
        <f t="shared" si="72"/>
        <v>0</v>
      </c>
      <c r="X123" s="68">
        <f t="shared" si="73"/>
        <v>0</v>
      </c>
    </row>
    <row r="124" spans="1:24">
      <c r="A124" s="24"/>
      <c r="B124" s="30" t="s">
        <v>156</v>
      </c>
      <c r="C124" s="62">
        <v>0</v>
      </c>
      <c r="D124" s="62">
        <v>0</v>
      </c>
      <c r="E124" s="62">
        <f t="shared" si="64"/>
        <v>0</v>
      </c>
      <c r="F124" s="63">
        <v>0</v>
      </c>
      <c r="G124" s="63">
        <v>0</v>
      </c>
      <c r="H124" s="63">
        <f t="shared" si="65"/>
        <v>0</v>
      </c>
      <c r="I124" s="64">
        <v>0</v>
      </c>
      <c r="J124" s="64">
        <v>0</v>
      </c>
      <c r="K124" s="64">
        <f t="shared" si="66"/>
        <v>0</v>
      </c>
      <c r="L124" s="65">
        <v>0</v>
      </c>
      <c r="M124" s="65">
        <v>0</v>
      </c>
      <c r="N124" s="65">
        <f t="shared" si="67"/>
        <v>0</v>
      </c>
      <c r="O124" s="66">
        <f t="shared" si="74"/>
        <v>0</v>
      </c>
      <c r="P124" s="66">
        <f t="shared" si="75"/>
        <v>0</v>
      </c>
      <c r="Q124" s="66">
        <f t="shared" si="76"/>
        <v>0</v>
      </c>
      <c r="R124" s="59">
        <v>2</v>
      </c>
      <c r="S124" s="67" t="str">
        <f t="shared" si="68"/>
        <v>0</v>
      </c>
      <c r="T124" s="67" t="str">
        <f t="shared" si="69"/>
        <v>0</v>
      </c>
      <c r="U124" s="67" t="str">
        <f t="shared" si="70"/>
        <v>0</v>
      </c>
      <c r="V124" s="68">
        <f t="shared" si="71"/>
        <v>0</v>
      </c>
      <c r="W124" s="68">
        <f t="shared" si="72"/>
        <v>0</v>
      </c>
      <c r="X124" s="68">
        <f t="shared" si="73"/>
        <v>0</v>
      </c>
    </row>
    <row r="125" spans="1:24">
      <c r="A125" s="37"/>
      <c r="B125" s="30" t="s">
        <v>137</v>
      </c>
      <c r="C125" s="62">
        <v>32</v>
      </c>
      <c r="D125" s="62">
        <v>4</v>
      </c>
      <c r="E125" s="62">
        <f t="shared" si="64"/>
        <v>36</v>
      </c>
      <c r="F125" s="63">
        <v>0</v>
      </c>
      <c r="G125" s="63">
        <v>0</v>
      </c>
      <c r="H125" s="63">
        <f t="shared" si="65"/>
        <v>0</v>
      </c>
      <c r="I125" s="64">
        <v>0</v>
      </c>
      <c r="J125" s="64">
        <v>0</v>
      </c>
      <c r="K125" s="64">
        <f t="shared" si="66"/>
        <v>0</v>
      </c>
      <c r="L125" s="65">
        <v>0</v>
      </c>
      <c r="M125" s="65">
        <v>0</v>
      </c>
      <c r="N125" s="65">
        <f t="shared" si="67"/>
        <v>0</v>
      </c>
      <c r="O125" s="66">
        <f t="shared" si="74"/>
        <v>32</v>
      </c>
      <c r="P125" s="66">
        <f t="shared" si="75"/>
        <v>4</v>
      </c>
      <c r="Q125" s="66">
        <f t="shared" si="76"/>
        <v>36</v>
      </c>
      <c r="R125" s="59">
        <v>2</v>
      </c>
      <c r="S125" s="67" t="str">
        <f t="shared" si="68"/>
        <v>0</v>
      </c>
      <c r="T125" s="67" t="str">
        <f t="shared" si="69"/>
        <v>0</v>
      </c>
      <c r="U125" s="67" t="str">
        <f t="shared" si="70"/>
        <v>0</v>
      </c>
      <c r="V125" s="68">
        <f t="shared" si="71"/>
        <v>32</v>
      </c>
      <c r="W125" s="68">
        <f t="shared" si="72"/>
        <v>4</v>
      </c>
      <c r="X125" s="68">
        <f t="shared" si="73"/>
        <v>36</v>
      </c>
    </row>
    <row r="126" spans="1:24">
      <c r="A126" s="37"/>
      <c r="B126" s="30" t="s">
        <v>136</v>
      </c>
      <c r="C126" s="62">
        <v>40</v>
      </c>
      <c r="D126" s="62">
        <v>6</v>
      </c>
      <c r="E126" s="62">
        <f t="shared" si="64"/>
        <v>46</v>
      </c>
      <c r="F126" s="63">
        <v>0</v>
      </c>
      <c r="G126" s="63">
        <v>0</v>
      </c>
      <c r="H126" s="63">
        <f t="shared" si="65"/>
        <v>0</v>
      </c>
      <c r="I126" s="64">
        <v>0</v>
      </c>
      <c r="J126" s="64">
        <v>0</v>
      </c>
      <c r="K126" s="64">
        <f t="shared" si="66"/>
        <v>0</v>
      </c>
      <c r="L126" s="65">
        <v>0</v>
      </c>
      <c r="M126" s="65">
        <v>0</v>
      </c>
      <c r="N126" s="65">
        <f t="shared" si="67"/>
        <v>0</v>
      </c>
      <c r="O126" s="66">
        <f t="shared" si="74"/>
        <v>40</v>
      </c>
      <c r="P126" s="66">
        <f t="shared" si="75"/>
        <v>6</v>
      </c>
      <c r="Q126" s="66">
        <f t="shared" si="76"/>
        <v>46</v>
      </c>
      <c r="R126" s="59">
        <v>2</v>
      </c>
      <c r="S126" s="67" t="str">
        <f t="shared" si="68"/>
        <v>0</v>
      </c>
      <c r="T126" s="67" t="str">
        <f t="shared" si="69"/>
        <v>0</v>
      </c>
      <c r="U126" s="67" t="str">
        <f t="shared" si="70"/>
        <v>0</v>
      </c>
      <c r="V126" s="68">
        <f t="shared" si="71"/>
        <v>40</v>
      </c>
      <c r="W126" s="68">
        <f t="shared" si="72"/>
        <v>6</v>
      </c>
      <c r="X126" s="68">
        <f t="shared" si="73"/>
        <v>46</v>
      </c>
    </row>
    <row r="127" spans="1:24">
      <c r="A127" s="31"/>
      <c r="B127" s="30" t="s">
        <v>155</v>
      </c>
      <c r="C127" s="62">
        <v>31</v>
      </c>
      <c r="D127" s="62">
        <v>6</v>
      </c>
      <c r="E127" s="62">
        <f t="shared" si="64"/>
        <v>37</v>
      </c>
      <c r="F127" s="63">
        <v>0</v>
      </c>
      <c r="G127" s="63">
        <v>0</v>
      </c>
      <c r="H127" s="63">
        <f t="shared" si="65"/>
        <v>0</v>
      </c>
      <c r="I127" s="64">
        <v>0</v>
      </c>
      <c r="J127" s="64">
        <v>0</v>
      </c>
      <c r="K127" s="64">
        <f t="shared" si="66"/>
        <v>0</v>
      </c>
      <c r="L127" s="65">
        <v>0</v>
      </c>
      <c r="M127" s="65">
        <v>0</v>
      </c>
      <c r="N127" s="65">
        <f t="shared" si="67"/>
        <v>0</v>
      </c>
      <c r="O127" s="66">
        <f t="shared" si="74"/>
        <v>31</v>
      </c>
      <c r="P127" s="66">
        <f t="shared" si="75"/>
        <v>6</v>
      </c>
      <c r="Q127" s="66">
        <f t="shared" si="76"/>
        <v>37</v>
      </c>
      <c r="R127" s="59">
        <v>2</v>
      </c>
      <c r="S127" s="67" t="str">
        <f t="shared" si="68"/>
        <v>0</v>
      </c>
      <c r="T127" s="67" t="str">
        <f t="shared" si="69"/>
        <v>0</v>
      </c>
      <c r="U127" s="67" t="str">
        <f t="shared" si="70"/>
        <v>0</v>
      </c>
      <c r="V127" s="68">
        <f t="shared" si="71"/>
        <v>31</v>
      </c>
      <c r="W127" s="68">
        <f t="shared" si="72"/>
        <v>6</v>
      </c>
      <c r="X127" s="68">
        <f t="shared" si="73"/>
        <v>37</v>
      </c>
    </row>
    <row r="128" spans="1:24">
      <c r="A128" s="31"/>
      <c r="B128" s="36" t="s">
        <v>149</v>
      </c>
      <c r="C128" s="95">
        <v>13</v>
      </c>
      <c r="D128" s="95">
        <v>13</v>
      </c>
      <c r="E128" s="62">
        <f t="shared" si="64"/>
        <v>26</v>
      </c>
      <c r="F128" s="63">
        <v>0</v>
      </c>
      <c r="G128" s="63">
        <v>0</v>
      </c>
      <c r="H128" s="63">
        <f t="shared" si="65"/>
        <v>0</v>
      </c>
      <c r="I128" s="64">
        <v>0</v>
      </c>
      <c r="J128" s="64">
        <v>0</v>
      </c>
      <c r="K128" s="64">
        <f t="shared" si="66"/>
        <v>0</v>
      </c>
      <c r="L128" s="65">
        <v>0</v>
      </c>
      <c r="M128" s="65">
        <v>0</v>
      </c>
      <c r="N128" s="65">
        <f t="shared" si="67"/>
        <v>0</v>
      </c>
      <c r="O128" s="66">
        <f t="shared" si="74"/>
        <v>13</v>
      </c>
      <c r="P128" s="66">
        <f t="shared" si="75"/>
        <v>13</v>
      </c>
      <c r="Q128" s="66">
        <f t="shared" si="76"/>
        <v>26</v>
      </c>
      <c r="R128" s="59">
        <v>2</v>
      </c>
      <c r="S128" s="67" t="str">
        <f t="shared" si="68"/>
        <v>0</v>
      </c>
      <c r="T128" s="67" t="str">
        <f t="shared" si="69"/>
        <v>0</v>
      </c>
      <c r="U128" s="67" t="str">
        <f t="shared" si="70"/>
        <v>0</v>
      </c>
      <c r="V128" s="68">
        <f t="shared" si="71"/>
        <v>13</v>
      </c>
      <c r="W128" s="68">
        <f t="shared" si="72"/>
        <v>13</v>
      </c>
      <c r="X128" s="68">
        <f t="shared" si="73"/>
        <v>26</v>
      </c>
    </row>
    <row r="129" spans="1:24">
      <c r="A129" s="31"/>
      <c r="B129" s="30" t="s">
        <v>154</v>
      </c>
      <c r="C129" s="62">
        <v>17</v>
      </c>
      <c r="D129" s="62">
        <v>22</v>
      </c>
      <c r="E129" s="62">
        <f t="shared" si="64"/>
        <v>39</v>
      </c>
      <c r="F129" s="63">
        <v>0</v>
      </c>
      <c r="G129" s="63">
        <v>0</v>
      </c>
      <c r="H129" s="63">
        <f t="shared" si="65"/>
        <v>0</v>
      </c>
      <c r="I129" s="64">
        <v>0</v>
      </c>
      <c r="J129" s="64">
        <v>0</v>
      </c>
      <c r="K129" s="64">
        <f t="shared" si="66"/>
        <v>0</v>
      </c>
      <c r="L129" s="65">
        <v>0</v>
      </c>
      <c r="M129" s="65">
        <v>0</v>
      </c>
      <c r="N129" s="65">
        <f t="shared" si="67"/>
        <v>0</v>
      </c>
      <c r="O129" s="66">
        <f t="shared" si="74"/>
        <v>17</v>
      </c>
      <c r="P129" s="66">
        <f t="shared" si="75"/>
        <v>22</v>
      </c>
      <c r="Q129" s="66">
        <f t="shared" si="76"/>
        <v>39</v>
      </c>
      <c r="R129" s="59">
        <v>2</v>
      </c>
      <c r="S129" s="67" t="str">
        <f t="shared" si="68"/>
        <v>0</v>
      </c>
      <c r="T129" s="67" t="str">
        <f t="shared" si="69"/>
        <v>0</v>
      </c>
      <c r="U129" s="67" t="str">
        <f t="shared" si="70"/>
        <v>0</v>
      </c>
      <c r="V129" s="68">
        <f t="shared" si="71"/>
        <v>17</v>
      </c>
      <c r="W129" s="68">
        <f t="shared" si="72"/>
        <v>22</v>
      </c>
      <c r="X129" s="68">
        <f t="shared" si="73"/>
        <v>39</v>
      </c>
    </row>
    <row r="130" spans="1:24">
      <c r="A130" s="31"/>
      <c r="B130" s="30" t="s">
        <v>153</v>
      </c>
      <c r="C130" s="62">
        <v>5</v>
      </c>
      <c r="D130" s="62">
        <v>0</v>
      </c>
      <c r="E130" s="62">
        <f t="shared" si="64"/>
        <v>5</v>
      </c>
      <c r="F130" s="63">
        <v>0</v>
      </c>
      <c r="G130" s="63">
        <v>0</v>
      </c>
      <c r="H130" s="63">
        <f t="shared" si="65"/>
        <v>0</v>
      </c>
      <c r="I130" s="64">
        <v>0</v>
      </c>
      <c r="J130" s="64">
        <v>0</v>
      </c>
      <c r="K130" s="64">
        <f t="shared" si="66"/>
        <v>0</v>
      </c>
      <c r="L130" s="65">
        <v>0</v>
      </c>
      <c r="M130" s="65">
        <v>0</v>
      </c>
      <c r="N130" s="65">
        <f t="shared" si="67"/>
        <v>0</v>
      </c>
      <c r="O130" s="66">
        <f t="shared" si="74"/>
        <v>5</v>
      </c>
      <c r="P130" s="66">
        <f t="shared" si="75"/>
        <v>0</v>
      </c>
      <c r="Q130" s="66">
        <f t="shared" si="76"/>
        <v>5</v>
      </c>
      <c r="R130" s="59">
        <v>2</v>
      </c>
      <c r="S130" s="67" t="str">
        <f t="shared" si="68"/>
        <v>0</v>
      </c>
      <c r="T130" s="67" t="str">
        <f t="shared" si="69"/>
        <v>0</v>
      </c>
      <c r="U130" s="67" t="str">
        <f t="shared" si="70"/>
        <v>0</v>
      </c>
      <c r="V130" s="68">
        <f t="shared" si="71"/>
        <v>5</v>
      </c>
      <c r="W130" s="68">
        <f t="shared" si="72"/>
        <v>0</v>
      </c>
      <c r="X130" s="68">
        <f t="shared" si="73"/>
        <v>5</v>
      </c>
    </row>
    <row r="131" spans="1:24">
      <c r="A131" s="31"/>
      <c r="B131" s="30" t="s">
        <v>152</v>
      </c>
      <c r="C131" s="62">
        <v>11</v>
      </c>
      <c r="D131" s="62">
        <v>15</v>
      </c>
      <c r="E131" s="62">
        <f t="shared" si="64"/>
        <v>26</v>
      </c>
      <c r="F131" s="63">
        <v>0</v>
      </c>
      <c r="G131" s="63">
        <v>0</v>
      </c>
      <c r="H131" s="63">
        <f t="shared" si="65"/>
        <v>0</v>
      </c>
      <c r="I131" s="64">
        <v>0</v>
      </c>
      <c r="J131" s="64">
        <v>0</v>
      </c>
      <c r="K131" s="64">
        <f t="shared" si="66"/>
        <v>0</v>
      </c>
      <c r="L131" s="65">
        <v>0</v>
      </c>
      <c r="M131" s="65">
        <v>0</v>
      </c>
      <c r="N131" s="65">
        <f t="shared" si="67"/>
        <v>0</v>
      </c>
      <c r="O131" s="66">
        <f t="shared" si="74"/>
        <v>11</v>
      </c>
      <c r="P131" s="66">
        <f t="shared" si="75"/>
        <v>15</v>
      </c>
      <c r="Q131" s="66">
        <f t="shared" si="76"/>
        <v>26</v>
      </c>
      <c r="R131" s="59">
        <v>2</v>
      </c>
      <c r="S131" s="67" t="str">
        <f t="shared" si="68"/>
        <v>0</v>
      </c>
      <c r="T131" s="67" t="str">
        <f t="shared" si="69"/>
        <v>0</v>
      </c>
      <c r="U131" s="67" t="str">
        <f t="shared" si="70"/>
        <v>0</v>
      </c>
      <c r="V131" s="68">
        <f t="shared" si="71"/>
        <v>11</v>
      </c>
      <c r="W131" s="68">
        <f t="shared" si="72"/>
        <v>15</v>
      </c>
      <c r="X131" s="68">
        <f t="shared" si="73"/>
        <v>26</v>
      </c>
    </row>
    <row r="132" spans="1:24">
      <c r="A132" s="31"/>
      <c r="B132" s="30" t="s">
        <v>135</v>
      </c>
      <c r="C132" s="62">
        <v>22</v>
      </c>
      <c r="D132" s="62">
        <v>4</v>
      </c>
      <c r="E132" s="62">
        <f t="shared" si="64"/>
        <v>26</v>
      </c>
      <c r="F132" s="63">
        <v>0</v>
      </c>
      <c r="G132" s="63">
        <v>0</v>
      </c>
      <c r="H132" s="63">
        <f t="shared" si="65"/>
        <v>0</v>
      </c>
      <c r="I132" s="64">
        <v>0</v>
      </c>
      <c r="J132" s="64">
        <v>0</v>
      </c>
      <c r="K132" s="64">
        <f t="shared" si="66"/>
        <v>0</v>
      </c>
      <c r="L132" s="65">
        <v>0</v>
      </c>
      <c r="M132" s="65">
        <v>0</v>
      </c>
      <c r="N132" s="65">
        <f t="shared" si="67"/>
        <v>0</v>
      </c>
      <c r="O132" s="66">
        <f t="shared" si="74"/>
        <v>22</v>
      </c>
      <c r="P132" s="66">
        <f t="shared" si="75"/>
        <v>4</v>
      </c>
      <c r="Q132" s="66">
        <f t="shared" si="76"/>
        <v>26</v>
      </c>
      <c r="R132" s="59">
        <v>2</v>
      </c>
      <c r="S132" s="67" t="str">
        <f t="shared" si="68"/>
        <v>0</v>
      </c>
      <c r="T132" s="67" t="str">
        <f t="shared" si="69"/>
        <v>0</v>
      </c>
      <c r="U132" s="67" t="str">
        <f t="shared" si="70"/>
        <v>0</v>
      </c>
      <c r="V132" s="68">
        <f t="shared" si="71"/>
        <v>22</v>
      </c>
      <c r="W132" s="68">
        <f t="shared" si="72"/>
        <v>4</v>
      </c>
      <c r="X132" s="68">
        <f t="shared" si="73"/>
        <v>26</v>
      </c>
    </row>
    <row r="133" spans="1:24">
      <c r="A133" s="31"/>
      <c r="B133" s="30" t="s">
        <v>148</v>
      </c>
      <c r="C133" s="62">
        <v>24</v>
      </c>
      <c r="D133" s="62">
        <v>5</v>
      </c>
      <c r="E133" s="62">
        <f t="shared" si="64"/>
        <v>29</v>
      </c>
      <c r="F133" s="63">
        <v>0</v>
      </c>
      <c r="G133" s="63">
        <v>0</v>
      </c>
      <c r="H133" s="63">
        <f t="shared" si="65"/>
        <v>0</v>
      </c>
      <c r="I133" s="64">
        <v>0</v>
      </c>
      <c r="J133" s="64">
        <v>0</v>
      </c>
      <c r="K133" s="64">
        <f t="shared" si="66"/>
        <v>0</v>
      </c>
      <c r="L133" s="65">
        <v>0</v>
      </c>
      <c r="M133" s="65">
        <v>0</v>
      </c>
      <c r="N133" s="65">
        <f t="shared" si="67"/>
        <v>0</v>
      </c>
      <c r="O133" s="66">
        <f t="shared" si="74"/>
        <v>24</v>
      </c>
      <c r="P133" s="66">
        <f t="shared" si="75"/>
        <v>5</v>
      </c>
      <c r="Q133" s="66">
        <f t="shared" si="76"/>
        <v>29</v>
      </c>
      <c r="R133" s="59">
        <v>2</v>
      </c>
      <c r="S133" s="67" t="str">
        <f t="shared" si="68"/>
        <v>0</v>
      </c>
      <c r="T133" s="67" t="str">
        <f t="shared" si="69"/>
        <v>0</v>
      </c>
      <c r="U133" s="67" t="str">
        <f t="shared" si="70"/>
        <v>0</v>
      </c>
      <c r="V133" s="68">
        <f t="shared" si="71"/>
        <v>24</v>
      </c>
      <c r="W133" s="68">
        <f t="shared" si="72"/>
        <v>5</v>
      </c>
      <c r="X133" s="68">
        <f t="shared" si="73"/>
        <v>29</v>
      </c>
    </row>
    <row r="134" spans="1:24">
      <c r="A134" s="31"/>
      <c r="B134" s="30" t="s">
        <v>134</v>
      </c>
      <c r="C134" s="62">
        <v>4</v>
      </c>
      <c r="D134" s="62">
        <v>1</v>
      </c>
      <c r="E134" s="62">
        <f t="shared" si="64"/>
        <v>5</v>
      </c>
      <c r="F134" s="63">
        <v>0</v>
      </c>
      <c r="G134" s="63">
        <v>0</v>
      </c>
      <c r="H134" s="63">
        <f t="shared" si="65"/>
        <v>0</v>
      </c>
      <c r="I134" s="64">
        <v>0</v>
      </c>
      <c r="J134" s="64">
        <v>0</v>
      </c>
      <c r="K134" s="64">
        <f t="shared" si="66"/>
        <v>0</v>
      </c>
      <c r="L134" s="65">
        <v>0</v>
      </c>
      <c r="M134" s="65">
        <v>0</v>
      </c>
      <c r="N134" s="65">
        <f t="shared" si="67"/>
        <v>0</v>
      </c>
      <c r="O134" s="66">
        <f t="shared" si="74"/>
        <v>4</v>
      </c>
      <c r="P134" s="66">
        <f t="shared" si="75"/>
        <v>1</v>
      </c>
      <c r="Q134" s="66">
        <f t="shared" si="76"/>
        <v>5</v>
      </c>
      <c r="R134" s="59">
        <v>2</v>
      </c>
      <c r="S134" s="67" t="str">
        <f t="shared" si="68"/>
        <v>0</v>
      </c>
      <c r="T134" s="67" t="str">
        <f t="shared" si="69"/>
        <v>0</v>
      </c>
      <c r="U134" s="67" t="str">
        <f t="shared" si="70"/>
        <v>0</v>
      </c>
      <c r="V134" s="68">
        <f t="shared" si="71"/>
        <v>4</v>
      </c>
      <c r="W134" s="68">
        <f t="shared" si="72"/>
        <v>1</v>
      </c>
      <c r="X134" s="68">
        <f t="shared" si="73"/>
        <v>5</v>
      </c>
    </row>
    <row r="135" spans="1:24">
      <c r="A135" s="31"/>
      <c r="B135" s="30" t="s">
        <v>133</v>
      </c>
      <c r="C135" s="62">
        <v>22</v>
      </c>
      <c r="D135" s="62">
        <v>14</v>
      </c>
      <c r="E135" s="62">
        <f t="shared" si="64"/>
        <v>36</v>
      </c>
      <c r="F135" s="63">
        <v>0</v>
      </c>
      <c r="G135" s="63">
        <v>0</v>
      </c>
      <c r="H135" s="63">
        <f t="shared" si="65"/>
        <v>0</v>
      </c>
      <c r="I135" s="64">
        <v>0</v>
      </c>
      <c r="J135" s="64">
        <v>0</v>
      </c>
      <c r="K135" s="64">
        <f t="shared" si="66"/>
        <v>0</v>
      </c>
      <c r="L135" s="65">
        <v>0</v>
      </c>
      <c r="M135" s="65">
        <v>0</v>
      </c>
      <c r="N135" s="65">
        <f t="shared" si="67"/>
        <v>0</v>
      </c>
      <c r="O135" s="66">
        <f t="shared" si="74"/>
        <v>22</v>
      </c>
      <c r="P135" s="66">
        <f t="shared" si="75"/>
        <v>14</v>
      </c>
      <c r="Q135" s="66">
        <f t="shared" si="76"/>
        <v>36</v>
      </c>
      <c r="R135" s="59">
        <v>2</v>
      </c>
      <c r="S135" s="67" t="str">
        <f t="shared" si="68"/>
        <v>0</v>
      </c>
      <c r="T135" s="67" t="str">
        <f t="shared" si="69"/>
        <v>0</v>
      </c>
      <c r="U135" s="67" t="str">
        <f t="shared" si="70"/>
        <v>0</v>
      </c>
      <c r="V135" s="68">
        <f t="shared" si="71"/>
        <v>22</v>
      </c>
      <c r="W135" s="68">
        <f t="shared" si="72"/>
        <v>14</v>
      </c>
      <c r="X135" s="68">
        <f t="shared" si="73"/>
        <v>36</v>
      </c>
    </row>
    <row r="136" spans="1:24">
      <c r="A136" s="31"/>
      <c r="B136" s="30" t="s">
        <v>146</v>
      </c>
      <c r="C136" s="62">
        <v>27</v>
      </c>
      <c r="D136" s="62">
        <v>7</v>
      </c>
      <c r="E136" s="62">
        <f t="shared" si="64"/>
        <v>34</v>
      </c>
      <c r="F136" s="63">
        <v>0</v>
      </c>
      <c r="G136" s="63">
        <v>0</v>
      </c>
      <c r="H136" s="63">
        <f t="shared" si="65"/>
        <v>0</v>
      </c>
      <c r="I136" s="64">
        <v>0</v>
      </c>
      <c r="J136" s="64">
        <v>0</v>
      </c>
      <c r="K136" s="64">
        <f t="shared" si="66"/>
        <v>0</v>
      </c>
      <c r="L136" s="65">
        <v>0</v>
      </c>
      <c r="M136" s="65">
        <v>0</v>
      </c>
      <c r="N136" s="65">
        <f t="shared" si="67"/>
        <v>0</v>
      </c>
      <c r="O136" s="66">
        <f t="shared" si="74"/>
        <v>27</v>
      </c>
      <c r="P136" s="66">
        <f t="shared" si="75"/>
        <v>7</v>
      </c>
      <c r="Q136" s="66">
        <f t="shared" si="76"/>
        <v>34</v>
      </c>
      <c r="R136" s="59">
        <v>2</v>
      </c>
      <c r="S136" s="67" t="str">
        <f t="shared" si="68"/>
        <v>0</v>
      </c>
      <c r="T136" s="67" t="str">
        <f t="shared" si="69"/>
        <v>0</v>
      </c>
      <c r="U136" s="67" t="str">
        <f t="shared" si="70"/>
        <v>0</v>
      </c>
      <c r="V136" s="68">
        <f t="shared" si="71"/>
        <v>27</v>
      </c>
      <c r="W136" s="68">
        <f t="shared" si="72"/>
        <v>7</v>
      </c>
      <c r="X136" s="68">
        <f t="shared" si="73"/>
        <v>34</v>
      </c>
    </row>
    <row r="137" spans="1:24" s="13" customFormat="1">
      <c r="A137" s="21"/>
      <c r="B137" s="20" t="s">
        <v>5</v>
      </c>
      <c r="C137" s="84">
        <f t="shared" ref="C137:X137" si="77">SUM(C107:C136)</f>
        <v>419</v>
      </c>
      <c r="D137" s="84">
        <f t="shared" si="77"/>
        <v>208</v>
      </c>
      <c r="E137" s="84">
        <f t="shared" si="77"/>
        <v>627</v>
      </c>
      <c r="F137" s="85">
        <f t="shared" si="77"/>
        <v>0</v>
      </c>
      <c r="G137" s="85">
        <f t="shared" si="77"/>
        <v>0</v>
      </c>
      <c r="H137" s="85">
        <f t="shared" si="77"/>
        <v>0</v>
      </c>
      <c r="I137" s="86">
        <f t="shared" si="77"/>
        <v>0</v>
      </c>
      <c r="J137" s="86">
        <f t="shared" si="77"/>
        <v>0</v>
      </c>
      <c r="K137" s="86">
        <f t="shared" si="77"/>
        <v>0</v>
      </c>
      <c r="L137" s="87">
        <f t="shared" si="77"/>
        <v>0</v>
      </c>
      <c r="M137" s="87">
        <f t="shared" si="77"/>
        <v>0</v>
      </c>
      <c r="N137" s="87">
        <f t="shared" si="77"/>
        <v>0</v>
      </c>
      <c r="O137" s="88">
        <f t="shared" si="77"/>
        <v>419</v>
      </c>
      <c r="P137" s="88">
        <f t="shared" si="77"/>
        <v>208</v>
      </c>
      <c r="Q137" s="88">
        <f t="shared" si="77"/>
        <v>627</v>
      </c>
      <c r="R137" s="89">
        <f t="shared" si="77"/>
        <v>60</v>
      </c>
      <c r="S137" s="90">
        <f t="shared" si="77"/>
        <v>0</v>
      </c>
      <c r="T137" s="90">
        <f t="shared" si="77"/>
        <v>0</v>
      </c>
      <c r="U137" s="90">
        <f t="shared" si="77"/>
        <v>0</v>
      </c>
      <c r="V137" s="91">
        <f t="shared" si="77"/>
        <v>419</v>
      </c>
      <c r="W137" s="91">
        <f t="shared" si="77"/>
        <v>208</v>
      </c>
      <c r="X137" s="91">
        <f t="shared" si="77"/>
        <v>627</v>
      </c>
    </row>
    <row r="138" spans="1:24">
      <c r="A138" s="31"/>
      <c r="B138" s="32" t="s">
        <v>151</v>
      </c>
      <c r="C138" s="96"/>
      <c r="D138" s="92"/>
      <c r="E138" s="92"/>
      <c r="F138" s="72"/>
      <c r="G138" s="72"/>
      <c r="H138" s="72"/>
      <c r="I138" s="73"/>
      <c r="J138" s="73"/>
      <c r="K138" s="73"/>
      <c r="L138" s="74"/>
      <c r="M138" s="74"/>
      <c r="N138" s="74"/>
      <c r="O138" s="75"/>
      <c r="P138" s="75"/>
      <c r="Q138" s="76"/>
      <c r="S138" s="77"/>
      <c r="T138" s="78"/>
      <c r="U138" s="78"/>
      <c r="V138" s="79"/>
      <c r="W138" s="79"/>
      <c r="X138" s="80"/>
    </row>
    <row r="139" spans="1:24">
      <c r="A139" s="31"/>
      <c r="B139" s="30" t="s">
        <v>144</v>
      </c>
      <c r="C139" s="62">
        <v>58</v>
      </c>
      <c r="D139" s="62">
        <v>6</v>
      </c>
      <c r="E139" s="62">
        <f t="shared" ref="E139:E151" si="78">C139+D139</f>
        <v>64</v>
      </c>
      <c r="F139" s="63">
        <v>0</v>
      </c>
      <c r="G139" s="63">
        <v>0</v>
      </c>
      <c r="H139" s="63">
        <f t="shared" ref="H139:H151" si="79">SUM(F139:G139)</f>
        <v>0</v>
      </c>
      <c r="I139" s="64">
        <v>0</v>
      </c>
      <c r="J139" s="64">
        <v>0</v>
      </c>
      <c r="K139" s="64">
        <f t="shared" ref="K139:K151" si="80">SUM(I139:J139)</f>
        <v>0</v>
      </c>
      <c r="L139" s="65">
        <v>0</v>
      </c>
      <c r="M139" s="65">
        <v>0</v>
      </c>
      <c r="N139" s="65">
        <f t="shared" ref="N139:N151" si="81">SUM(L139:M139)</f>
        <v>0</v>
      </c>
      <c r="O139" s="66">
        <f>C139+F139+I139+L139</f>
        <v>58</v>
      </c>
      <c r="P139" s="66">
        <f>D139+G139+J139+M139</f>
        <v>6</v>
      </c>
      <c r="Q139" s="66">
        <f>E139+H139+K139+N139</f>
        <v>64</v>
      </c>
      <c r="R139" s="59">
        <v>2</v>
      </c>
      <c r="S139" s="67" t="str">
        <f t="shared" ref="S139:S151" si="82">IF(R139=1,O139,"0")</f>
        <v>0</v>
      </c>
      <c r="T139" s="67" t="str">
        <f t="shared" ref="T139:T151" si="83">IF(R139=1,P139,"0")</f>
        <v>0</v>
      </c>
      <c r="U139" s="67" t="str">
        <f t="shared" ref="U139:U151" si="84">IF(R139=1,Q139,"0")</f>
        <v>0</v>
      </c>
      <c r="V139" s="68">
        <f t="shared" ref="V139:V151" si="85">IF(R139=2,O139,"0")</f>
        <v>58</v>
      </c>
      <c r="W139" s="68">
        <f t="shared" ref="W139:W151" si="86">IF(R139=2,P139,"0")</f>
        <v>6</v>
      </c>
      <c r="X139" s="68">
        <f t="shared" ref="X139:X151" si="87">IF(R139=2,Q139,"0")</f>
        <v>64</v>
      </c>
    </row>
    <row r="140" spans="1:24">
      <c r="A140" s="31"/>
      <c r="B140" s="30" t="s">
        <v>141</v>
      </c>
      <c r="C140" s="62">
        <v>49</v>
      </c>
      <c r="D140" s="62">
        <v>0</v>
      </c>
      <c r="E140" s="62">
        <f t="shared" si="78"/>
        <v>49</v>
      </c>
      <c r="F140" s="63">
        <v>0</v>
      </c>
      <c r="G140" s="63">
        <v>0</v>
      </c>
      <c r="H140" s="63">
        <f t="shared" si="79"/>
        <v>0</v>
      </c>
      <c r="I140" s="64">
        <v>0</v>
      </c>
      <c r="J140" s="64">
        <v>0</v>
      </c>
      <c r="K140" s="64">
        <f t="shared" si="80"/>
        <v>0</v>
      </c>
      <c r="L140" s="65">
        <v>0</v>
      </c>
      <c r="M140" s="65">
        <v>0</v>
      </c>
      <c r="N140" s="65">
        <f t="shared" si="81"/>
        <v>0</v>
      </c>
      <c r="O140" s="66">
        <f t="shared" ref="O140:O151" si="88">C140+F140+I140+L140</f>
        <v>49</v>
      </c>
      <c r="P140" s="66">
        <f t="shared" ref="P140:P151" si="89">D140+G140+J140+M140</f>
        <v>0</v>
      </c>
      <c r="Q140" s="66">
        <f t="shared" ref="Q140:Q151" si="90">E140+H140+K140+N140</f>
        <v>49</v>
      </c>
      <c r="R140" s="59">
        <v>2</v>
      </c>
      <c r="S140" s="67" t="str">
        <f t="shared" si="82"/>
        <v>0</v>
      </c>
      <c r="T140" s="67" t="str">
        <f t="shared" si="83"/>
        <v>0</v>
      </c>
      <c r="U140" s="67" t="str">
        <f t="shared" si="84"/>
        <v>0</v>
      </c>
      <c r="V140" s="68">
        <f t="shared" si="85"/>
        <v>49</v>
      </c>
      <c r="W140" s="68">
        <f t="shared" si="86"/>
        <v>0</v>
      </c>
      <c r="X140" s="68">
        <f t="shared" si="87"/>
        <v>49</v>
      </c>
    </row>
    <row r="141" spans="1:24">
      <c r="A141" s="31"/>
      <c r="B141" s="30" t="s">
        <v>138</v>
      </c>
      <c r="C141" s="62">
        <v>7</v>
      </c>
      <c r="D141" s="62">
        <v>4</v>
      </c>
      <c r="E141" s="62">
        <f t="shared" si="78"/>
        <v>11</v>
      </c>
      <c r="F141" s="63">
        <v>0</v>
      </c>
      <c r="G141" s="63">
        <v>0</v>
      </c>
      <c r="H141" s="63">
        <f t="shared" si="79"/>
        <v>0</v>
      </c>
      <c r="I141" s="64">
        <v>0</v>
      </c>
      <c r="J141" s="64">
        <v>0</v>
      </c>
      <c r="K141" s="64">
        <f t="shared" si="80"/>
        <v>0</v>
      </c>
      <c r="L141" s="65">
        <v>0</v>
      </c>
      <c r="M141" s="65">
        <v>0</v>
      </c>
      <c r="N141" s="65">
        <f t="shared" si="81"/>
        <v>0</v>
      </c>
      <c r="O141" s="66">
        <f t="shared" si="88"/>
        <v>7</v>
      </c>
      <c r="P141" s="66">
        <f t="shared" si="89"/>
        <v>4</v>
      </c>
      <c r="Q141" s="66">
        <f t="shared" si="90"/>
        <v>11</v>
      </c>
      <c r="R141" s="59">
        <v>2</v>
      </c>
      <c r="S141" s="67" t="str">
        <f t="shared" si="82"/>
        <v>0</v>
      </c>
      <c r="T141" s="67" t="str">
        <f t="shared" si="83"/>
        <v>0</v>
      </c>
      <c r="U141" s="67" t="str">
        <f t="shared" si="84"/>
        <v>0</v>
      </c>
      <c r="V141" s="68">
        <f t="shared" si="85"/>
        <v>7</v>
      </c>
      <c r="W141" s="68">
        <f t="shared" si="86"/>
        <v>4</v>
      </c>
      <c r="X141" s="68">
        <f t="shared" si="87"/>
        <v>11</v>
      </c>
    </row>
    <row r="142" spans="1:24">
      <c r="A142" s="31"/>
      <c r="B142" s="30" t="s">
        <v>150</v>
      </c>
      <c r="C142" s="62">
        <v>20</v>
      </c>
      <c r="D142" s="62">
        <v>1</v>
      </c>
      <c r="E142" s="62">
        <f t="shared" si="78"/>
        <v>21</v>
      </c>
      <c r="F142" s="63">
        <v>0</v>
      </c>
      <c r="G142" s="63">
        <v>0</v>
      </c>
      <c r="H142" s="63">
        <f t="shared" si="79"/>
        <v>0</v>
      </c>
      <c r="I142" s="64">
        <v>0</v>
      </c>
      <c r="J142" s="64">
        <v>0</v>
      </c>
      <c r="K142" s="64">
        <f t="shared" si="80"/>
        <v>0</v>
      </c>
      <c r="L142" s="65">
        <v>0</v>
      </c>
      <c r="M142" s="65">
        <v>0</v>
      </c>
      <c r="N142" s="65">
        <f t="shared" si="81"/>
        <v>0</v>
      </c>
      <c r="O142" s="66">
        <f t="shared" si="88"/>
        <v>20</v>
      </c>
      <c r="P142" s="66">
        <f t="shared" si="89"/>
        <v>1</v>
      </c>
      <c r="Q142" s="66">
        <f t="shared" si="90"/>
        <v>21</v>
      </c>
      <c r="R142" s="59">
        <v>2</v>
      </c>
      <c r="S142" s="67" t="str">
        <f t="shared" si="82"/>
        <v>0</v>
      </c>
      <c r="T142" s="67" t="str">
        <f t="shared" si="83"/>
        <v>0</v>
      </c>
      <c r="U142" s="67" t="str">
        <f t="shared" si="84"/>
        <v>0</v>
      </c>
      <c r="V142" s="68">
        <f t="shared" si="85"/>
        <v>20</v>
      </c>
      <c r="W142" s="68">
        <f t="shared" si="86"/>
        <v>1</v>
      </c>
      <c r="X142" s="68">
        <f t="shared" si="87"/>
        <v>21</v>
      </c>
    </row>
    <row r="143" spans="1:24">
      <c r="A143" s="31"/>
      <c r="B143" s="30" t="s">
        <v>137</v>
      </c>
      <c r="C143" s="62">
        <v>45</v>
      </c>
      <c r="D143" s="62">
        <v>0</v>
      </c>
      <c r="E143" s="62">
        <f t="shared" si="78"/>
        <v>45</v>
      </c>
      <c r="F143" s="63">
        <v>0</v>
      </c>
      <c r="G143" s="63">
        <v>0</v>
      </c>
      <c r="H143" s="63">
        <f t="shared" si="79"/>
        <v>0</v>
      </c>
      <c r="I143" s="64">
        <v>0</v>
      </c>
      <c r="J143" s="64">
        <v>0</v>
      </c>
      <c r="K143" s="64">
        <f t="shared" si="80"/>
        <v>0</v>
      </c>
      <c r="L143" s="65">
        <v>0</v>
      </c>
      <c r="M143" s="65">
        <v>0</v>
      </c>
      <c r="N143" s="65">
        <f t="shared" si="81"/>
        <v>0</v>
      </c>
      <c r="O143" s="66">
        <f t="shared" si="88"/>
        <v>45</v>
      </c>
      <c r="P143" s="66">
        <f t="shared" si="89"/>
        <v>0</v>
      </c>
      <c r="Q143" s="66">
        <f t="shared" si="90"/>
        <v>45</v>
      </c>
      <c r="R143" s="59">
        <v>2</v>
      </c>
      <c r="S143" s="67" t="str">
        <f t="shared" si="82"/>
        <v>0</v>
      </c>
      <c r="T143" s="67" t="str">
        <f t="shared" si="83"/>
        <v>0</v>
      </c>
      <c r="U143" s="67" t="str">
        <f t="shared" si="84"/>
        <v>0</v>
      </c>
      <c r="V143" s="68">
        <f t="shared" si="85"/>
        <v>45</v>
      </c>
      <c r="W143" s="68">
        <f t="shared" si="86"/>
        <v>0</v>
      </c>
      <c r="X143" s="68">
        <f t="shared" si="87"/>
        <v>45</v>
      </c>
    </row>
    <row r="144" spans="1:24">
      <c r="A144" s="31"/>
      <c r="B144" s="47" t="s">
        <v>136</v>
      </c>
      <c r="C144" s="95">
        <v>48</v>
      </c>
      <c r="D144" s="95">
        <v>1</v>
      </c>
      <c r="E144" s="62">
        <f t="shared" si="78"/>
        <v>49</v>
      </c>
      <c r="F144" s="63">
        <v>0</v>
      </c>
      <c r="G144" s="63">
        <v>0</v>
      </c>
      <c r="H144" s="63">
        <f t="shared" si="79"/>
        <v>0</v>
      </c>
      <c r="I144" s="64">
        <v>0</v>
      </c>
      <c r="J144" s="64">
        <v>0</v>
      </c>
      <c r="K144" s="64">
        <f t="shared" si="80"/>
        <v>0</v>
      </c>
      <c r="L144" s="65">
        <v>0</v>
      </c>
      <c r="M144" s="65">
        <v>0</v>
      </c>
      <c r="N144" s="65">
        <f t="shared" si="81"/>
        <v>0</v>
      </c>
      <c r="O144" s="66">
        <f t="shared" si="88"/>
        <v>48</v>
      </c>
      <c r="P144" s="66">
        <f t="shared" si="89"/>
        <v>1</v>
      </c>
      <c r="Q144" s="66">
        <f t="shared" si="90"/>
        <v>49</v>
      </c>
      <c r="R144" s="59">
        <v>2</v>
      </c>
      <c r="S144" s="67" t="str">
        <f t="shared" si="82"/>
        <v>0</v>
      </c>
      <c r="T144" s="67" t="str">
        <f t="shared" si="83"/>
        <v>0</v>
      </c>
      <c r="U144" s="67" t="str">
        <f t="shared" si="84"/>
        <v>0</v>
      </c>
      <c r="V144" s="68">
        <f t="shared" si="85"/>
        <v>48</v>
      </c>
      <c r="W144" s="68">
        <f t="shared" si="86"/>
        <v>1</v>
      </c>
      <c r="X144" s="68">
        <f t="shared" si="87"/>
        <v>49</v>
      </c>
    </row>
    <row r="145" spans="1:24">
      <c r="A145" s="31"/>
      <c r="B145" s="30" t="s">
        <v>149</v>
      </c>
      <c r="C145" s="62">
        <v>19</v>
      </c>
      <c r="D145" s="62">
        <v>3</v>
      </c>
      <c r="E145" s="62">
        <f t="shared" si="78"/>
        <v>22</v>
      </c>
      <c r="F145" s="63">
        <v>0</v>
      </c>
      <c r="G145" s="63">
        <v>0</v>
      </c>
      <c r="H145" s="63">
        <f t="shared" si="79"/>
        <v>0</v>
      </c>
      <c r="I145" s="64">
        <v>0</v>
      </c>
      <c r="J145" s="64">
        <v>0</v>
      </c>
      <c r="K145" s="64">
        <f t="shared" si="80"/>
        <v>0</v>
      </c>
      <c r="L145" s="65">
        <v>0</v>
      </c>
      <c r="M145" s="65">
        <v>0</v>
      </c>
      <c r="N145" s="65">
        <f t="shared" si="81"/>
        <v>0</v>
      </c>
      <c r="O145" s="66">
        <f t="shared" si="88"/>
        <v>19</v>
      </c>
      <c r="P145" s="66">
        <f t="shared" si="89"/>
        <v>3</v>
      </c>
      <c r="Q145" s="66">
        <f t="shared" si="90"/>
        <v>22</v>
      </c>
      <c r="R145" s="59">
        <v>2</v>
      </c>
      <c r="S145" s="67" t="str">
        <f t="shared" si="82"/>
        <v>0</v>
      </c>
      <c r="T145" s="67" t="str">
        <f t="shared" si="83"/>
        <v>0</v>
      </c>
      <c r="U145" s="67" t="str">
        <f t="shared" si="84"/>
        <v>0</v>
      </c>
      <c r="V145" s="68">
        <f t="shared" si="85"/>
        <v>19</v>
      </c>
      <c r="W145" s="68">
        <f t="shared" si="86"/>
        <v>3</v>
      </c>
      <c r="X145" s="68">
        <f t="shared" si="87"/>
        <v>22</v>
      </c>
    </row>
    <row r="146" spans="1:24">
      <c r="A146" s="31"/>
      <c r="B146" s="30" t="s">
        <v>135</v>
      </c>
      <c r="C146" s="62">
        <v>33</v>
      </c>
      <c r="D146" s="62">
        <v>7</v>
      </c>
      <c r="E146" s="62">
        <f t="shared" si="78"/>
        <v>40</v>
      </c>
      <c r="F146" s="63">
        <v>0</v>
      </c>
      <c r="G146" s="63">
        <v>0</v>
      </c>
      <c r="H146" s="63">
        <f t="shared" si="79"/>
        <v>0</v>
      </c>
      <c r="I146" s="64">
        <v>0</v>
      </c>
      <c r="J146" s="64">
        <v>0</v>
      </c>
      <c r="K146" s="64">
        <f t="shared" si="80"/>
        <v>0</v>
      </c>
      <c r="L146" s="65">
        <v>0</v>
      </c>
      <c r="M146" s="65">
        <v>0</v>
      </c>
      <c r="N146" s="65">
        <f t="shared" si="81"/>
        <v>0</v>
      </c>
      <c r="O146" s="66">
        <f t="shared" si="88"/>
        <v>33</v>
      </c>
      <c r="P146" s="66">
        <f t="shared" si="89"/>
        <v>7</v>
      </c>
      <c r="Q146" s="66">
        <f t="shared" si="90"/>
        <v>40</v>
      </c>
      <c r="R146" s="59">
        <v>2</v>
      </c>
      <c r="S146" s="67" t="str">
        <f t="shared" si="82"/>
        <v>0</v>
      </c>
      <c r="T146" s="67" t="str">
        <f t="shared" si="83"/>
        <v>0</v>
      </c>
      <c r="U146" s="67" t="str">
        <f t="shared" si="84"/>
        <v>0</v>
      </c>
      <c r="V146" s="68">
        <f t="shared" si="85"/>
        <v>33</v>
      </c>
      <c r="W146" s="68">
        <f t="shared" si="86"/>
        <v>7</v>
      </c>
      <c r="X146" s="68">
        <f t="shared" si="87"/>
        <v>40</v>
      </c>
    </row>
    <row r="147" spans="1:24">
      <c r="A147" s="31"/>
      <c r="B147" s="30" t="s">
        <v>148</v>
      </c>
      <c r="C147" s="62">
        <v>32</v>
      </c>
      <c r="D147" s="62">
        <v>6</v>
      </c>
      <c r="E147" s="62">
        <f t="shared" si="78"/>
        <v>38</v>
      </c>
      <c r="F147" s="63">
        <v>0</v>
      </c>
      <c r="G147" s="63">
        <v>0</v>
      </c>
      <c r="H147" s="63">
        <f t="shared" si="79"/>
        <v>0</v>
      </c>
      <c r="I147" s="64">
        <v>0</v>
      </c>
      <c r="J147" s="64">
        <v>0</v>
      </c>
      <c r="K147" s="64">
        <f t="shared" si="80"/>
        <v>0</v>
      </c>
      <c r="L147" s="65">
        <v>0</v>
      </c>
      <c r="M147" s="65">
        <v>0</v>
      </c>
      <c r="N147" s="65">
        <f t="shared" si="81"/>
        <v>0</v>
      </c>
      <c r="O147" s="66">
        <f t="shared" si="88"/>
        <v>32</v>
      </c>
      <c r="P147" s="66">
        <f t="shared" si="89"/>
        <v>6</v>
      </c>
      <c r="Q147" s="66">
        <f t="shared" si="90"/>
        <v>38</v>
      </c>
      <c r="R147" s="59">
        <v>2</v>
      </c>
      <c r="S147" s="67" t="str">
        <f t="shared" si="82"/>
        <v>0</v>
      </c>
      <c r="T147" s="67" t="str">
        <f t="shared" si="83"/>
        <v>0</v>
      </c>
      <c r="U147" s="67" t="str">
        <f t="shared" si="84"/>
        <v>0</v>
      </c>
      <c r="V147" s="68">
        <f t="shared" si="85"/>
        <v>32</v>
      </c>
      <c r="W147" s="68">
        <f t="shared" si="86"/>
        <v>6</v>
      </c>
      <c r="X147" s="68">
        <f t="shared" si="87"/>
        <v>38</v>
      </c>
    </row>
    <row r="148" spans="1:24">
      <c r="A148" s="24"/>
      <c r="B148" s="30" t="s">
        <v>134</v>
      </c>
      <c r="C148" s="62">
        <v>5</v>
      </c>
      <c r="D148" s="62">
        <v>0</v>
      </c>
      <c r="E148" s="62">
        <f t="shared" si="78"/>
        <v>5</v>
      </c>
      <c r="F148" s="63">
        <v>0</v>
      </c>
      <c r="G148" s="63">
        <v>0</v>
      </c>
      <c r="H148" s="63">
        <f t="shared" si="79"/>
        <v>0</v>
      </c>
      <c r="I148" s="64">
        <v>0</v>
      </c>
      <c r="J148" s="64">
        <v>0</v>
      </c>
      <c r="K148" s="64">
        <f t="shared" si="80"/>
        <v>0</v>
      </c>
      <c r="L148" s="65">
        <v>0</v>
      </c>
      <c r="M148" s="65">
        <v>0</v>
      </c>
      <c r="N148" s="65">
        <f t="shared" si="81"/>
        <v>0</v>
      </c>
      <c r="O148" s="66">
        <f t="shared" si="88"/>
        <v>5</v>
      </c>
      <c r="P148" s="66">
        <f t="shared" si="89"/>
        <v>0</v>
      </c>
      <c r="Q148" s="66">
        <f t="shared" si="90"/>
        <v>5</v>
      </c>
      <c r="R148" s="59">
        <v>2</v>
      </c>
      <c r="S148" s="67" t="str">
        <f t="shared" si="82"/>
        <v>0</v>
      </c>
      <c r="T148" s="67" t="str">
        <f t="shared" si="83"/>
        <v>0</v>
      </c>
      <c r="U148" s="67" t="str">
        <f t="shared" si="84"/>
        <v>0</v>
      </c>
      <c r="V148" s="68">
        <f t="shared" si="85"/>
        <v>5</v>
      </c>
      <c r="W148" s="68">
        <f t="shared" si="86"/>
        <v>0</v>
      </c>
      <c r="X148" s="68">
        <f t="shared" si="87"/>
        <v>5</v>
      </c>
    </row>
    <row r="149" spans="1:24" hidden="1">
      <c r="A149" s="24"/>
      <c r="B149" s="30" t="s">
        <v>147</v>
      </c>
      <c r="C149" s="62"/>
      <c r="D149" s="62"/>
      <c r="E149" s="62">
        <f t="shared" si="78"/>
        <v>0</v>
      </c>
      <c r="F149" s="63">
        <v>0</v>
      </c>
      <c r="G149" s="63">
        <v>0</v>
      </c>
      <c r="H149" s="63">
        <f t="shared" si="79"/>
        <v>0</v>
      </c>
      <c r="I149" s="64">
        <v>0</v>
      </c>
      <c r="J149" s="64">
        <v>0</v>
      </c>
      <c r="K149" s="64">
        <f t="shared" si="80"/>
        <v>0</v>
      </c>
      <c r="L149" s="65">
        <v>0</v>
      </c>
      <c r="M149" s="65">
        <v>0</v>
      </c>
      <c r="N149" s="65">
        <f t="shared" si="81"/>
        <v>0</v>
      </c>
      <c r="O149" s="66">
        <f t="shared" si="88"/>
        <v>0</v>
      </c>
      <c r="P149" s="66">
        <f t="shared" si="89"/>
        <v>0</v>
      </c>
      <c r="Q149" s="66">
        <f t="shared" si="90"/>
        <v>0</v>
      </c>
      <c r="R149" s="59">
        <v>2</v>
      </c>
      <c r="S149" s="67" t="str">
        <f t="shared" si="82"/>
        <v>0</v>
      </c>
      <c r="T149" s="67" t="str">
        <f t="shared" si="83"/>
        <v>0</v>
      </c>
      <c r="U149" s="67" t="str">
        <f t="shared" si="84"/>
        <v>0</v>
      </c>
      <c r="V149" s="68">
        <f t="shared" si="85"/>
        <v>0</v>
      </c>
      <c r="W149" s="68">
        <f t="shared" si="86"/>
        <v>0</v>
      </c>
      <c r="X149" s="68">
        <f t="shared" si="87"/>
        <v>0</v>
      </c>
    </row>
    <row r="150" spans="1:24">
      <c r="A150" s="31"/>
      <c r="B150" s="30" t="s">
        <v>133</v>
      </c>
      <c r="C150" s="62">
        <v>32</v>
      </c>
      <c r="D150" s="62">
        <v>0</v>
      </c>
      <c r="E150" s="62">
        <f t="shared" si="78"/>
        <v>32</v>
      </c>
      <c r="F150" s="63">
        <v>0</v>
      </c>
      <c r="G150" s="63">
        <v>0</v>
      </c>
      <c r="H150" s="63">
        <f t="shared" si="79"/>
        <v>0</v>
      </c>
      <c r="I150" s="64">
        <v>0</v>
      </c>
      <c r="J150" s="64">
        <v>0</v>
      </c>
      <c r="K150" s="64">
        <f t="shared" si="80"/>
        <v>0</v>
      </c>
      <c r="L150" s="65">
        <v>0</v>
      </c>
      <c r="M150" s="65">
        <v>0</v>
      </c>
      <c r="N150" s="65">
        <f t="shared" si="81"/>
        <v>0</v>
      </c>
      <c r="O150" s="66">
        <f t="shared" si="88"/>
        <v>32</v>
      </c>
      <c r="P150" s="66">
        <f t="shared" si="89"/>
        <v>0</v>
      </c>
      <c r="Q150" s="66">
        <f t="shared" si="90"/>
        <v>32</v>
      </c>
      <c r="R150" s="59">
        <v>2</v>
      </c>
      <c r="S150" s="67" t="str">
        <f t="shared" si="82"/>
        <v>0</v>
      </c>
      <c r="T150" s="67" t="str">
        <f t="shared" si="83"/>
        <v>0</v>
      </c>
      <c r="U150" s="67" t="str">
        <f t="shared" si="84"/>
        <v>0</v>
      </c>
      <c r="V150" s="68">
        <f t="shared" si="85"/>
        <v>32</v>
      </c>
      <c r="W150" s="68">
        <f t="shared" si="86"/>
        <v>0</v>
      </c>
      <c r="X150" s="68">
        <f t="shared" si="87"/>
        <v>32</v>
      </c>
    </row>
    <row r="151" spans="1:24">
      <c r="A151" s="31"/>
      <c r="B151" s="30" t="s">
        <v>146</v>
      </c>
      <c r="C151" s="62">
        <f>16+23</f>
        <v>39</v>
      </c>
      <c r="D151" s="62">
        <v>1</v>
      </c>
      <c r="E151" s="62">
        <f t="shared" si="78"/>
        <v>40</v>
      </c>
      <c r="F151" s="63">
        <v>0</v>
      </c>
      <c r="G151" s="63">
        <v>0</v>
      </c>
      <c r="H151" s="63">
        <f t="shared" si="79"/>
        <v>0</v>
      </c>
      <c r="I151" s="64">
        <v>0</v>
      </c>
      <c r="J151" s="64">
        <v>0</v>
      </c>
      <c r="K151" s="64">
        <f t="shared" si="80"/>
        <v>0</v>
      </c>
      <c r="L151" s="65">
        <v>0</v>
      </c>
      <c r="M151" s="65">
        <v>0</v>
      </c>
      <c r="N151" s="65">
        <f t="shared" si="81"/>
        <v>0</v>
      </c>
      <c r="O151" s="66">
        <f t="shared" si="88"/>
        <v>39</v>
      </c>
      <c r="P151" s="66">
        <f t="shared" si="89"/>
        <v>1</v>
      </c>
      <c r="Q151" s="66">
        <f t="shared" si="90"/>
        <v>40</v>
      </c>
      <c r="R151" s="59">
        <v>2</v>
      </c>
      <c r="S151" s="67" t="str">
        <f t="shared" si="82"/>
        <v>0</v>
      </c>
      <c r="T151" s="67" t="str">
        <f t="shared" si="83"/>
        <v>0</v>
      </c>
      <c r="U151" s="67" t="str">
        <f t="shared" si="84"/>
        <v>0</v>
      </c>
      <c r="V151" s="68">
        <f t="shared" si="85"/>
        <v>39</v>
      </c>
      <c r="W151" s="68">
        <f t="shared" si="86"/>
        <v>1</v>
      </c>
      <c r="X151" s="68">
        <f t="shared" si="87"/>
        <v>40</v>
      </c>
    </row>
    <row r="152" spans="1:24" s="13" customFormat="1">
      <c r="A152" s="21"/>
      <c r="B152" s="20" t="s">
        <v>5</v>
      </c>
      <c r="C152" s="84">
        <f t="shared" ref="C152:X152" si="91">SUM(C139:C151)</f>
        <v>387</v>
      </c>
      <c r="D152" s="84">
        <f t="shared" si="91"/>
        <v>29</v>
      </c>
      <c r="E152" s="84">
        <f t="shared" si="91"/>
        <v>416</v>
      </c>
      <c r="F152" s="85">
        <f t="shared" si="91"/>
        <v>0</v>
      </c>
      <c r="G152" s="85">
        <f t="shared" si="91"/>
        <v>0</v>
      </c>
      <c r="H152" s="85">
        <f t="shared" si="91"/>
        <v>0</v>
      </c>
      <c r="I152" s="86">
        <f t="shared" si="91"/>
        <v>0</v>
      </c>
      <c r="J152" s="86">
        <f t="shared" si="91"/>
        <v>0</v>
      </c>
      <c r="K152" s="86">
        <f t="shared" si="91"/>
        <v>0</v>
      </c>
      <c r="L152" s="87">
        <f t="shared" si="91"/>
        <v>0</v>
      </c>
      <c r="M152" s="87">
        <f t="shared" si="91"/>
        <v>0</v>
      </c>
      <c r="N152" s="87">
        <f t="shared" si="91"/>
        <v>0</v>
      </c>
      <c r="O152" s="88">
        <f t="shared" si="91"/>
        <v>387</v>
      </c>
      <c r="P152" s="88">
        <f t="shared" si="91"/>
        <v>29</v>
      </c>
      <c r="Q152" s="88">
        <f t="shared" si="91"/>
        <v>416</v>
      </c>
      <c r="R152" s="89">
        <f t="shared" si="91"/>
        <v>26</v>
      </c>
      <c r="S152" s="90">
        <f t="shared" si="91"/>
        <v>0</v>
      </c>
      <c r="T152" s="90">
        <f t="shared" si="91"/>
        <v>0</v>
      </c>
      <c r="U152" s="90">
        <f t="shared" si="91"/>
        <v>0</v>
      </c>
      <c r="V152" s="91">
        <f t="shared" si="91"/>
        <v>387</v>
      </c>
      <c r="W152" s="91">
        <f t="shared" si="91"/>
        <v>29</v>
      </c>
      <c r="X152" s="91">
        <f t="shared" si="91"/>
        <v>416</v>
      </c>
    </row>
    <row r="153" spans="1:24" s="13" customFormat="1">
      <c r="A153" s="21"/>
      <c r="B153" s="48" t="s">
        <v>229</v>
      </c>
      <c r="C153" s="93"/>
      <c r="D153" s="94"/>
      <c r="E153" s="94"/>
      <c r="F153" s="97"/>
      <c r="G153" s="97"/>
      <c r="H153" s="97"/>
      <c r="I153" s="98"/>
      <c r="J153" s="98"/>
      <c r="K153" s="98"/>
      <c r="L153" s="99"/>
      <c r="M153" s="99"/>
      <c r="N153" s="99"/>
      <c r="O153" s="100"/>
      <c r="P153" s="100"/>
      <c r="Q153" s="101"/>
      <c r="R153" s="89"/>
      <c r="S153" s="102"/>
      <c r="T153" s="103"/>
      <c r="U153" s="103"/>
      <c r="V153" s="104"/>
      <c r="W153" s="104"/>
      <c r="X153" s="105"/>
    </row>
    <row r="154" spans="1:24" s="13" customFormat="1">
      <c r="A154" s="21"/>
      <c r="B154" s="54" t="s">
        <v>141</v>
      </c>
      <c r="C154" s="62">
        <v>0</v>
      </c>
      <c r="D154" s="62">
        <v>0</v>
      </c>
      <c r="E154" s="62">
        <f>SUM(C154:D154)</f>
        <v>0</v>
      </c>
      <c r="F154" s="63">
        <v>0</v>
      </c>
      <c r="G154" s="63">
        <v>0</v>
      </c>
      <c r="H154" s="63">
        <f>G154+F154</f>
        <v>0</v>
      </c>
      <c r="I154" s="64">
        <v>6</v>
      </c>
      <c r="J154" s="64">
        <v>0</v>
      </c>
      <c r="K154" s="64">
        <f>J154+I154</f>
        <v>6</v>
      </c>
      <c r="L154" s="65">
        <v>0</v>
      </c>
      <c r="M154" s="65">
        <v>0</v>
      </c>
      <c r="N154" s="65">
        <f>M154+L154</f>
        <v>0</v>
      </c>
      <c r="O154" s="66">
        <f t="shared" ref="O154:Q157" si="92">C154+F154+I154+L154</f>
        <v>6</v>
      </c>
      <c r="P154" s="66">
        <f t="shared" si="92"/>
        <v>0</v>
      </c>
      <c r="Q154" s="66">
        <f t="shared" si="92"/>
        <v>6</v>
      </c>
      <c r="R154" s="89">
        <v>2</v>
      </c>
      <c r="S154" s="67" t="str">
        <f>IF(R154=1,O154,"0")</f>
        <v>0</v>
      </c>
      <c r="T154" s="67" t="str">
        <f>IF(R154=1,P154,"0")</f>
        <v>0</v>
      </c>
      <c r="U154" s="67" t="str">
        <f>IF(R154=1,Q154,"0")</f>
        <v>0</v>
      </c>
      <c r="V154" s="68">
        <f>IF(R154=2,O154,"0")</f>
        <v>6</v>
      </c>
      <c r="W154" s="68">
        <f>IF(R154=2,P154,"0")</f>
        <v>0</v>
      </c>
      <c r="X154" s="68">
        <f>IF(R154=2,Q154,"0")</f>
        <v>6</v>
      </c>
    </row>
    <row r="155" spans="1:24" s="13" customFormat="1">
      <c r="A155" s="21"/>
      <c r="B155" s="54" t="s">
        <v>227</v>
      </c>
      <c r="C155" s="62">
        <v>0</v>
      </c>
      <c r="D155" s="62">
        <v>0</v>
      </c>
      <c r="E155" s="62">
        <f>SUM(C155:D155)</f>
        <v>0</v>
      </c>
      <c r="F155" s="63">
        <v>0</v>
      </c>
      <c r="G155" s="63">
        <v>0</v>
      </c>
      <c r="H155" s="63">
        <f>G155+F155</f>
        <v>0</v>
      </c>
      <c r="I155" s="64">
        <v>4</v>
      </c>
      <c r="J155" s="64">
        <v>0</v>
      </c>
      <c r="K155" s="64">
        <f>J155+I155</f>
        <v>4</v>
      </c>
      <c r="L155" s="65">
        <v>0</v>
      </c>
      <c r="M155" s="65">
        <v>0</v>
      </c>
      <c r="N155" s="65">
        <f>M155+L155</f>
        <v>0</v>
      </c>
      <c r="O155" s="66">
        <f t="shared" si="92"/>
        <v>4</v>
      </c>
      <c r="P155" s="66">
        <f t="shared" si="92"/>
        <v>0</v>
      </c>
      <c r="Q155" s="66">
        <f t="shared" si="92"/>
        <v>4</v>
      </c>
      <c r="R155" s="89">
        <v>2</v>
      </c>
      <c r="S155" s="67" t="str">
        <f>IF(R155=1,O155,"0")</f>
        <v>0</v>
      </c>
      <c r="T155" s="67" t="str">
        <f>IF(R155=1,P155,"0")</f>
        <v>0</v>
      </c>
      <c r="U155" s="67" t="str">
        <f>IF(R155=1,Q155,"0")</f>
        <v>0</v>
      </c>
      <c r="V155" s="68">
        <f>IF(R155=2,O155,"0")</f>
        <v>4</v>
      </c>
      <c r="W155" s="68">
        <f>IF(R155=2,P155,"0")</f>
        <v>0</v>
      </c>
      <c r="X155" s="68">
        <f>IF(R155=2,Q155,"0")</f>
        <v>4</v>
      </c>
    </row>
    <row r="156" spans="1:24" s="13" customFormat="1">
      <c r="A156" s="21"/>
      <c r="B156" s="54" t="s">
        <v>228</v>
      </c>
      <c r="C156" s="62">
        <v>0</v>
      </c>
      <c r="D156" s="62">
        <v>0</v>
      </c>
      <c r="E156" s="62">
        <f>SUM(C156:D156)</f>
        <v>0</v>
      </c>
      <c r="F156" s="63">
        <v>0</v>
      </c>
      <c r="G156" s="63">
        <v>0</v>
      </c>
      <c r="H156" s="63">
        <f>G156+F156</f>
        <v>0</v>
      </c>
      <c r="I156" s="64">
        <v>5</v>
      </c>
      <c r="J156" s="64">
        <v>1</v>
      </c>
      <c r="K156" s="64">
        <f>J156+I156</f>
        <v>6</v>
      </c>
      <c r="L156" s="65">
        <v>0</v>
      </c>
      <c r="M156" s="65">
        <v>0</v>
      </c>
      <c r="N156" s="65">
        <f>M156+L156</f>
        <v>0</v>
      </c>
      <c r="O156" s="66">
        <f t="shared" si="92"/>
        <v>5</v>
      </c>
      <c r="P156" s="66">
        <f t="shared" si="92"/>
        <v>1</v>
      </c>
      <c r="Q156" s="66">
        <f t="shared" si="92"/>
        <v>6</v>
      </c>
      <c r="R156" s="89">
        <v>2</v>
      </c>
      <c r="S156" s="67" t="str">
        <f>IF(R156=1,O156,"0")</f>
        <v>0</v>
      </c>
      <c r="T156" s="67" t="str">
        <f>IF(R156=1,P156,"0")</f>
        <v>0</v>
      </c>
      <c r="U156" s="67" t="str">
        <f>IF(R156=1,Q156,"0")</f>
        <v>0</v>
      </c>
      <c r="V156" s="68">
        <f>IF(R156=2,O156,"0")</f>
        <v>5</v>
      </c>
      <c r="W156" s="68">
        <f>IF(R156=2,P156,"0")</f>
        <v>1</v>
      </c>
      <c r="X156" s="68">
        <f>IF(R156=2,Q156,"0")</f>
        <v>6</v>
      </c>
    </row>
    <row r="157" spans="1:24" s="13" customFormat="1">
      <c r="A157" s="21"/>
      <c r="B157" s="54" t="s">
        <v>134</v>
      </c>
      <c r="C157" s="62">
        <v>0</v>
      </c>
      <c r="D157" s="62">
        <v>0</v>
      </c>
      <c r="E157" s="62">
        <f>SUM(C157:D157)</f>
        <v>0</v>
      </c>
      <c r="F157" s="63">
        <v>0</v>
      </c>
      <c r="G157" s="63">
        <v>0</v>
      </c>
      <c r="H157" s="63">
        <f>G157+F157</f>
        <v>0</v>
      </c>
      <c r="I157" s="64">
        <v>2</v>
      </c>
      <c r="J157" s="64">
        <v>3</v>
      </c>
      <c r="K157" s="64">
        <f>J157+I157</f>
        <v>5</v>
      </c>
      <c r="L157" s="65">
        <v>0</v>
      </c>
      <c r="M157" s="65">
        <v>0</v>
      </c>
      <c r="N157" s="65">
        <f>M157+L157</f>
        <v>0</v>
      </c>
      <c r="O157" s="66">
        <f t="shared" si="92"/>
        <v>2</v>
      </c>
      <c r="P157" s="66">
        <f t="shared" si="92"/>
        <v>3</v>
      </c>
      <c r="Q157" s="66">
        <f t="shared" si="92"/>
        <v>5</v>
      </c>
      <c r="R157" s="89">
        <v>2</v>
      </c>
      <c r="S157" s="67" t="str">
        <f>IF(R157=1,O157,"0")</f>
        <v>0</v>
      </c>
      <c r="T157" s="67" t="str">
        <f>IF(R157=1,P157,"0")</f>
        <v>0</v>
      </c>
      <c r="U157" s="67" t="str">
        <f>IF(R157=1,Q157,"0")</f>
        <v>0</v>
      </c>
      <c r="V157" s="68">
        <f>IF(R157=2,O157,"0")</f>
        <v>2</v>
      </c>
      <c r="W157" s="68">
        <f>IF(R157=2,P157,"0")</f>
        <v>3</v>
      </c>
      <c r="X157" s="68">
        <f>IF(R157=2,Q157,"0")</f>
        <v>5</v>
      </c>
    </row>
    <row r="158" spans="1:24" s="13" customFormat="1">
      <c r="A158" s="21"/>
      <c r="B158" s="20" t="s">
        <v>5</v>
      </c>
      <c r="C158" s="84">
        <f>SUM(C154:C157)</f>
        <v>0</v>
      </c>
      <c r="D158" s="84">
        <f t="shared" ref="D158:X158" si="93">SUM(D154:D157)</f>
        <v>0</v>
      </c>
      <c r="E158" s="84">
        <f t="shared" si="93"/>
        <v>0</v>
      </c>
      <c r="F158" s="85">
        <f t="shared" si="93"/>
        <v>0</v>
      </c>
      <c r="G158" s="85">
        <f t="shared" si="93"/>
        <v>0</v>
      </c>
      <c r="H158" s="85">
        <f t="shared" si="93"/>
        <v>0</v>
      </c>
      <c r="I158" s="86">
        <f t="shared" si="93"/>
        <v>17</v>
      </c>
      <c r="J158" s="86">
        <f t="shared" si="93"/>
        <v>4</v>
      </c>
      <c r="K158" s="86">
        <f t="shared" si="93"/>
        <v>21</v>
      </c>
      <c r="L158" s="87">
        <f t="shared" si="93"/>
        <v>0</v>
      </c>
      <c r="M158" s="87">
        <f t="shared" si="93"/>
        <v>0</v>
      </c>
      <c r="N158" s="87">
        <f t="shared" si="93"/>
        <v>0</v>
      </c>
      <c r="O158" s="88">
        <f t="shared" si="93"/>
        <v>17</v>
      </c>
      <c r="P158" s="88">
        <f t="shared" si="93"/>
        <v>4</v>
      </c>
      <c r="Q158" s="88">
        <f t="shared" si="93"/>
        <v>21</v>
      </c>
      <c r="R158" s="89">
        <f t="shared" si="93"/>
        <v>8</v>
      </c>
      <c r="S158" s="90">
        <f t="shared" si="93"/>
        <v>0</v>
      </c>
      <c r="T158" s="90">
        <f t="shared" si="93"/>
        <v>0</v>
      </c>
      <c r="U158" s="90">
        <f t="shared" si="93"/>
        <v>0</v>
      </c>
      <c r="V158" s="91">
        <f t="shared" si="93"/>
        <v>17</v>
      </c>
      <c r="W158" s="91">
        <f t="shared" si="93"/>
        <v>4</v>
      </c>
      <c r="X158" s="91">
        <f t="shared" si="93"/>
        <v>21</v>
      </c>
    </row>
    <row r="159" spans="1:24" s="13" customFormat="1">
      <c r="A159" s="21"/>
      <c r="B159" s="20" t="s">
        <v>4</v>
      </c>
      <c r="C159" s="84">
        <f>C137+C152+C158</f>
        <v>806</v>
      </c>
      <c r="D159" s="84">
        <f t="shared" ref="D159:X159" si="94">D137+D152+D158</f>
        <v>237</v>
      </c>
      <c r="E159" s="84">
        <f t="shared" si="94"/>
        <v>1043</v>
      </c>
      <c r="F159" s="85">
        <f t="shared" si="94"/>
        <v>0</v>
      </c>
      <c r="G159" s="85">
        <f t="shared" si="94"/>
        <v>0</v>
      </c>
      <c r="H159" s="85">
        <f t="shared" si="94"/>
        <v>0</v>
      </c>
      <c r="I159" s="86">
        <f t="shared" si="94"/>
        <v>17</v>
      </c>
      <c r="J159" s="86">
        <f t="shared" si="94"/>
        <v>4</v>
      </c>
      <c r="K159" s="86">
        <f t="shared" si="94"/>
        <v>21</v>
      </c>
      <c r="L159" s="87">
        <f t="shared" si="94"/>
        <v>0</v>
      </c>
      <c r="M159" s="87">
        <f t="shared" si="94"/>
        <v>0</v>
      </c>
      <c r="N159" s="87">
        <f t="shared" si="94"/>
        <v>0</v>
      </c>
      <c r="O159" s="88">
        <f t="shared" si="94"/>
        <v>823</v>
      </c>
      <c r="P159" s="88">
        <f t="shared" si="94"/>
        <v>241</v>
      </c>
      <c r="Q159" s="88">
        <f t="shared" si="94"/>
        <v>1064</v>
      </c>
      <c r="R159" s="89">
        <f t="shared" si="94"/>
        <v>94</v>
      </c>
      <c r="S159" s="90">
        <f t="shared" si="94"/>
        <v>0</v>
      </c>
      <c r="T159" s="90">
        <f t="shared" si="94"/>
        <v>0</v>
      </c>
      <c r="U159" s="90">
        <f t="shared" si="94"/>
        <v>0</v>
      </c>
      <c r="V159" s="91">
        <f t="shared" si="94"/>
        <v>823</v>
      </c>
      <c r="W159" s="91">
        <f t="shared" si="94"/>
        <v>241</v>
      </c>
      <c r="X159" s="91">
        <f t="shared" si="94"/>
        <v>1064</v>
      </c>
    </row>
    <row r="160" spans="1:24">
      <c r="A160" s="31"/>
      <c r="B160" s="44" t="s">
        <v>16</v>
      </c>
      <c r="C160" s="106"/>
      <c r="D160" s="107"/>
      <c r="E160" s="92"/>
      <c r="F160" s="72"/>
      <c r="G160" s="72"/>
      <c r="H160" s="72"/>
      <c r="I160" s="73"/>
      <c r="J160" s="73"/>
      <c r="K160" s="73"/>
      <c r="L160" s="74"/>
      <c r="M160" s="74"/>
      <c r="N160" s="74"/>
      <c r="O160" s="75"/>
      <c r="P160" s="75"/>
      <c r="Q160" s="76"/>
      <c r="S160" s="77"/>
      <c r="T160" s="78"/>
      <c r="U160" s="78"/>
      <c r="V160" s="79"/>
      <c r="W160" s="79"/>
      <c r="X160" s="80"/>
    </row>
    <row r="161" spans="1:24">
      <c r="A161" s="31"/>
      <c r="B161" s="32" t="s">
        <v>145</v>
      </c>
      <c r="C161" s="93"/>
      <c r="D161" s="94"/>
      <c r="E161" s="92"/>
      <c r="F161" s="72"/>
      <c r="G161" s="72"/>
      <c r="H161" s="72"/>
      <c r="I161" s="73"/>
      <c r="J161" s="73"/>
      <c r="K161" s="73"/>
      <c r="L161" s="74"/>
      <c r="M161" s="74"/>
      <c r="N161" s="74"/>
      <c r="O161" s="75"/>
      <c r="P161" s="75"/>
      <c r="Q161" s="76"/>
      <c r="S161" s="77"/>
      <c r="T161" s="78"/>
      <c r="U161" s="78"/>
      <c r="V161" s="79"/>
      <c r="W161" s="79"/>
      <c r="X161" s="80"/>
    </row>
    <row r="162" spans="1:24">
      <c r="A162" s="31"/>
      <c r="B162" s="30" t="s">
        <v>144</v>
      </c>
      <c r="C162" s="62">
        <v>22</v>
      </c>
      <c r="D162" s="62">
        <v>1</v>
      </c>
      <c r="E162" s="62">
        <f t="shared" ref="E162:E174" si="95">C162+D162</f>
        <v>23</v>
      </c>
      <c r="F162" s="63">
        <v>0</v>
      </c>
      <c r="G162" s="63">
        <v>0</v>
      </c>
      <c r="H162" s="63">
        <f t="shared" ref="H162:H174" si="96">SUM(F162:G162)</f>
        <v>0</v>
      </c>
      <c r="I162" s="64">
        <v>0</v>
      </c>
      <c r="J162" s="64">
        <v>0</v>
      </c>
      <c r="K162" s="64">
        <f t="shared" ref="K162:K174" si="97">SUM(I162:J162)</f>
        <v>0</v>
      </c>
      <c r="L162" s="65">
        <v>0</v>
      </c>
      <c r="M162" s="65">
        <v>0</v>
      </c>
      <c r="N162" s="65">
        <f t="shared" ref="N162:N174" si="98">SUM(L162:M162)</f>
        <v>0</v>
      </c>
      <c r="O162" s="66">
        <f t="shared" ref="O162:O173" si="99">C162+F162+I162+L162</f>
        <v>22</v>
      </c>
      <c r="P162" s="66">
        <f t="shared" ref="P162:P173" si="100">D162+G162+J162+M162</f>
        <v>1</v>
      </c>
      <c r="Q162" s="66">
        <f>E162+H162+K162+N162</f>
        <v>23</v>
      </c>
      <c r="R162" s="59">
        <v>2</v>
      </c>
      <c r="S162" s="67" t="str">
        <f t="shared" ref="S162:S173" si="101">IF(R162=1,O162,"0")</f>
        <v>0</v>
      </c>
      <c r="T162" s="67" t="str">
        <f t="shared" ref="T162:T173" si="102">IF(R162=1,P162,"0")</f>
        <v>0</v>
      </c>
      <c r="U162" s="67" t="str">
        <f t="shared" ref="U162:U173" si="103">IF(R162=1,Q162,"0")</f>
        <v>0</v>
      </c>
      <c r="V162" s="68">
        <f t="shared" ref="V162:V173" si="104">IF(R162=2,O162,"0")</f>
        <v>22</v>
      </c>
      <c r="W162" s="68">
        <f t="shared" ref="W162:W173" si="105">IF(R162=2,P162,"0")</f>
        <v>1</v>
      </c>
      <c r="X162" s="68">
        <f t="shared" ref="X162:X173" si="106">IF(R162=2,Q162,"0")</f>
        <v>23</v>
      </c>
    </row>
    <row r="163" spans="1:24" hidden="1">
      <c r="A163" s="31"/>
      <c r="B163" s="30" t="s">
        <v>143</v>
      </c>
      <c r="C163" s="62"/>
      <c r="D163" s="62"/>
      <c r="E163" s="62">
        <f t="shared" si="95"/>
        <v>0</v>
      </c>
      <c r="F163" s="63">
        <v>0</v>
      </c>
      <c r="G163" s="63">
        <v>0</v>
      </c>
      <c r="H163" s="63">
        <f t="shared" si="96"/>
        <v>0</v>
      </c>
      <c r="I163" s="64">
        <v>0</v>
      </c>
      <c r="J163" s="64">
        <v>0</v>
      </c>
      <c r="K163" s="64">
        <f t="shared" si="97"/>
        <v>0</v>
      </c>
      <c r="L163" s="65">
        <v>0</v>
      </c>
      <c r="M163" s="65">
        <v>0</v>
      </c>
      <c r="N163" s="65">
        <f t="shared" si="98"/>
        <v>0</v>
      </c>
      <c r="O163" s="66">
        <f t="shared" si="99"/>
        <v>0</v>
      </c>
      <c r="P163" s="66">
        <f t="shared" si="100"/>
        <v>0</v>
      </c>
      <c r="Q163" s="66">
        <f t="shared" ref="Q163:Q174" si="107">E163+H163+K163+N163</f>
        <v>0</v>
      </c>
      <c r="R163" s="59">
        <v>2</v>
      </c>
      <c r="S163" s="67" t="str">
        <f t="shared" si="101"/>
        <v>0</v>
      </c>
      <c r="T163" s="67" t="str">
        <f t="shared" si="102"/>
        <v>0</v>
      </c>
      <c r="U163" s="67" t="str">
        <f t="shared" si="103"/>
        <v>0</v>
      </c>
      <c r="V163" s="68">
        <f t="shared" si="104"/>
        <v>0</v>
      </c>
      <c r="W163" s="68">
        <f t="shared" si="105"/>
        <v>0</v>
      </c>
      <c r="X163" s="68">
        <f t="shared" si="106"/>
        <v>0</v>
      </c>
    </row>
    <row r="164" spans="1:24" hidden="1">
      <c r="A164" s="31"/>
      <c r="B164" s="30" t="s">
        <v>142</v>
      </c>
      <c r="C164" s="62"/>
      <c r="D164" s="62"/>
      <c r="E164" s="62">
        <f t="shared" si="95"/>
        <v>0</v>
      </c>
      <c r="F164" s="63">
        <v>0</v>
      </c>
      <c r="G164" s="63">
        <v>0</v>
      </c>
      <c r="H164" s="63">
        <f t="shared" si="96"/>
        <v>0</v>
      </c>
      <c r="I164" s="64">
        <v>0</v>
      </c>
      <c r="J164" s="64">
        <v>0</v>
      </c>
      <c r="K164" s="64">
        <f t="shared" si="97"/>
        <v>0</v>
      </c>
      <c r="L164" s="65">
        <v>0</v>
      </c>
      <c r="M164" s="65">
        <v>0</v>
      </c>
      <c r="N164" s="65">
        <f t="shared" si="98"/>
        <v>0</v>
      </c>
      <c r="O164" s="66">
        <f t="shared" si="99"/>
        <v>0</v>
      </c>
      <c r="P164" s="66">
        <f t="shared" si="100"/>
        <v>0</v>
      </c>
      <c r="Q164" s="66">
        <f t="shared" si="107"/>
        <v>0</v>
      </c>
      <c r="R164" s="59">
        <v>2</v>
      </c>
      <c r="S164" s="67" t="str">
        <f t="shared" si="101"/>
        <v>0</v>
      </c>
      <c r="T164" s="67" t="str">
        <f t="shared" si="102"/>
        <v>0</v>
      </c>
      <c r="U164" s="67" t="str">
        <f t="shared" si="103"/>
        <v>0</v>
      </c>
      <c r="V164" s="68">
        <f t="shared" si="104"/>
        <v>0</v>
      </c>
      <c r="W164" s="68">
        <f t="shared" si="105"/>
        <v>0</v>
      </c>
      <c r="X164" s="68">
        <f t="shared" si="106"/>
        <v>0</v>
      </c>
    </row>
    <row r="165" spans="1:24">
      <c r="A165" s="31"/>
      <c r="B165" s="30" t="s">
        <v>141</v>
      </c>
      <c r="C165" s="62">
        <v>23</v>
      </c>
      <c r="D165" s="62">
        <v>0</v>
      </c>
      <c r="E165" s="62">
        <f t="shared" si="95"/>
        <v>23</v>
      </c>
      <c r="F165" s="63">
        <v>0</v>
      </c>
      <c r="G165" s="63">
        <v>0</v>
      </c>
      <c r="H165" s="63">
        <f t="shared" si="96"/>
        <v>0</v>
      </c>
      <c r="I165" s="64">
        <v>0</v>
      </c>
      <c r="J165" s="64">
        <v>0</v>
      </c>
      <c r="K165" s="64">
        <f t="shared" si="97"/>
        <v>0</v>
      </c>
      <c r="L165" s="65">
        <v>0</v>
      </c>
      <c r="M165" s="65">
        <v>0</v>
      </c>
      <c r="N165" s="65">
        <f t="shared" si="98"/>
        <v>0</v>
      </c>
      <c r="O165" s="66">
        <f t="shared" si="99"/>
        <v>23</v>
      </c>
      <c r="P165" s="66">
        <f t="shared" si="100"/>
        <v>0</v>
      </c>
      <c r="Q165" s="66">
        <f t="shared" si="107"/>
        <v>23</v>
      </c>
      <c r="R165" s="59">
        <v>2</v>
      </c>
      <c r="S165" s="67" t="str">
        <f t="shared" si="101"/>
        <v>0</v>
      </c>
      <c r="T165" s="67" t="str">
        <f t="shared" si="102"/>
        <v>0</v>
      </c>
      <c r="U165" s="67" t="str">
        <f t="shared" si="103"/>
        <v>0</v>
      </c>
      <c r="V165" s="68">
        <f t="shared" si="104"/>
        <v>23</v>
      </c>
      <c r="W165" s="68">
        <f t="shared" si="105"/>
        <v>0</v>
      </c>
      <c r="X165" s="68">
        <f t="shared" si="106"/>
        <v>23</v>
      </c>
    </row>
    <row r="166" spans="1:24" hidden="1">
      <c r="A166" s="31"/>
      <c r="B166" s="30" t="s">
        <v>140</v>
      </c>
      <c r="C166" s="62"/>
      <c r="D166" s="62"/>
      <c r="E166" s="62">
        <f t="shared" si="95"/>
        <v>0</v>
      </c>
      <c r="F166" s="63">
        <v>0</v>
      </c>
      <c r="G166" s="63">
        <v>0</v>
      </c>
      <c r="H166" s="63">
        <f t="shared" si="96"/>
        <v>0</v>
      </c>
      <c r="I166" s="64">
        <v>0</v>
      </c>
      <c r="J166" s="64">
        <v>0</v>
      </c>
      <c r="K166" s="64">
        <f t="shared" si="97"/>
        <v>0</v>
      </c>
      <c r="L166" s="65">
        <v>0</v>
      </c>
      <c r="M166" s="65">
        <v>0</v>
      </c>
      <c r="N166" s="65">
        <f t="shared" si="98"/>
        <v>0</v>
      </c>
      <c r="O166" s="66">
        <f t="shared" si="99"/>
        <v>0</v>
      </c>
      <c r="P166" s="66">
        <f t="shared" si="100"/>
        <v>0</v>
      </c>
      <c r="Q166" s="66">
        <f t="shared" si="107"/>
        <v>0</v>
      </c>
      <c r="R166" s="59">
        <v>2</v>
      </c>
      <c r="S166" s="67" t="str">
        <f t="shared" si="101"/>
        <v>0</v>
      </c>
      <c r="T166" s="67" t="str">
        <f t="shared" si="102"/>
        <v>0</v>
      </c>
      <c r="U166" s="67" t="str">
        <f t="shared" si="103"/>
        <v>0</v>
      </c>
      <c r="V166" s="68">
        <f t="shared" si="104"/>
        <v>0</v>
      </c>
      <c r="W166" s="68">
        <f t="shared" si="105"/>
        <v>0</v>
      </c>
      <c r="X166" s="68">
        <f t="shared" si="106"/>
        <v>0</v>
      </c>
    </row>
    <row r="167" spans="1:24" hidden="1">
      <c r="A167" s="31"/>
      <c r="B167" s="30" t="s">
        <v>139</v>
      </c>
      <c r="C167" s="62"/>
      <c r="D167" s="62"/>
      <c r="E167" s="62">
        <f t="shared" si="95"/>
        <v>0</v>
      </c>
      <c r="F167" s="63">
        <v>0</v>
      </c>
      <c r="G167" s="63">
        <v>0</v>
      </c>
      <c r="H167" s="63">
        <f t="shared" si="96"/>
        <v>0</v>
      </c>
      <c r="I167" s="64">
        <v>0</v>
      </c>
      <c r="J167" s="64">
        <v>0</v>
      </c>
      <c r="K167" s="64">
        <f t="shared" si="97"/>
        <v>0</v>
      </c>
      <c r="L167" s="65">
        <v>0</v>
      </c>
      <c r="M167" s="65">
        <v>0</v>
      </c>
      <c r="N167" s="65">
        <f t="shared" si="98"/>
        <v>0</v>
      </c>
      <c r="O167" s="66">
        <f t="shared" si="99"/>
        <v>0</v>
      </c>
      <c r="P167" s="66">
        <f t="shared" si="100"/>
        <v>0</v>
      </c>
      <c r="Q167" s="66">
        <f t="shared" si="107"/>
        <v>0</v>
      </c>
      <c r="R167" s="59">
        <v>2</v>
      </c>
      <c r="S167" s="67" t="str">
        <f t="shared" si="101"/>
        <v>0</v>
      </c>
      <c r="T167" s="67" t="str">
        <f t="shared" si="102"/>
        <v>0</v>
      </c>
      <c r="U167" s="67" t="str">
        <f t="shared" si="103"/>
        <v>0</v>
      </c>
      <c r="V167" s="68">
        <f t="shared" si="104"/>
        <v>0</v>
      </c>
      <c r="W167" s="68">
        <f t="shared" si="105"/>
        <v>0</v>
      </c>
      <c r="X167" s="68">
        <f t="shared" si="106"/>
        <v>0</v>
      </c>
    </row>
    <row r="168" spans="1:24">
      <c r="A168" s="31"/>
      <c r="B168" s="30" t="s">
        <v>138</v>
      </c>
      <c r="C168" s="62">
        <v>2</v>
      </c>
      <c r="D168" s="62">
        <v>1</v>
      </c>
      <c r="E168" s="62">
        <f t="shared" si="95"/>
        <v>3</v>
      </c>
      <c r="F168" s="63">
        <v>0</v>
      </c>
      <c r="G168" s="63">
        <v>0</v>
      </c>
      <c r="H168" s="63">
        <f t="shared" si="96"/>
        <v>0</v>
      </c>
      <c r="I168" s="64">
        <v>0</v>
      </c>
      <c r="J168" s="64">
        <v>0</v>
      </c>
      <c r="K168" s="64">
        <f t="shared" si="97"/>
        <v>0</v>
      </c>
      <c r="L168" s="65">
        <v>0</v>
      </c>
      <c r="M168" s="65">
        <v>0</v>
      </c>
      <c r="N168" s="65">
        <f t="shared" si="98"/>
        <v>0</v>
      </c>
      <c r="O168" s="66">
        <f t="shared" si="99"/>
        <v>2</v>
      </c>
      <c r="P168" s="66">
        <f t="shared" si="100"/>
        <v>1</v>
      </c>
      <c r="Q168" s="66">
        <f t="shared" si="107"/>
        <v>3</v>
      </c>
      <c r="R168" s="59">
        <v>2</v>
      </c>
      <c r="S168" s="67" t="str">
        <f t="shared" si="101"/>
        <v>0</v>
      </c>
      <c r="T168" s="67" t="str">
        <f t="shared" si="102"/>
        <v>0</v>
      </c>
      <c r="U168" s="67" t="str">
        <f t="shared" si="103"/>
        <v>0</v>
      </c>
      <c r="V168" s="68">
        <f t="shared" si="104"/>
        <v>2</v>
      </c>
      <c r="W168" s="68">
        <f t="shared" si="105"/>
        <v>1</v>
      </c>
      <c r="X168" s="68">
        <f t="shared" si="106"/>
        <v>3</v>
      </c>
    </row>
    <row r="169" spans="1:24">
      <c r="A169" s="31"/>
      <c r="B169" s="30" t="s">
        <v>137</v>
      </c>
      <c r="C169" s="62">
        <v>29</v>
      </c>
      <c r="D169" s="62">
        <v>0</v>
      </c>
      <c r="E169" s="62">
        <f t="shared" si="95"/>
        <v>29</v>
      </c>
      <c r="F169" s="63">
        <v>0</v>
      </c>
      <c r="G169" s="63">
        <v>0</v>
      </c>
      <c r="H169" s="63">
        <f t="shared" si="96"/>
        <v>0</v>
      </c>
      <c r="I169" s="64">
        <v>0</v>
      </c>
      <c r="J169" s="64">
        <v>0</v>
      </c>
      <c r="K169" s="64">
        <f t="shared" si="97"/>
        <v>0</v>
      </c>
      <c r="L169" s="65">
        <v>0</v>
      </c>
      <c r="M169" s="65">
        <v>0</v>
      </c>
      <c r="N169" s="65">
        <f t="shared" si="98"/>
        <v>0</v>
      </c>
      <c r="O169" s="66">
        <f t="shared" si="99"/>
        <v>29</v>
      </c>
      <c r="P169" s="66">
        <f t="shared" si="100"/>
        <v>0</v>
      </c>
      <c r="Q169" s="66">
        <f t="shared" si="107"/>
        <v>29</v>
      </c>
      <c r="R169" s="59">
        <v>2</v>
      </c>
      <c r="S169" s="67" t="str">
        <f t="shared" si="101"/>
        <v>0</v>
      </c>
      <c r="T169" s="67" t="str">
        <f t="shared" si="102"/>
        <v>0</v>
      </c>
      <c r="U169" s="67" t="str">
        <f t="shared" si="103"/>
        <v>0</v>
      </c>
      <c r="V169" s="68">
        <f t="shared" si="104"/>
        <v>29</v>
      </c>
      <c r="W169" s="68">
        <f t="shared" si="105"/>
        <v>0</v>
      </c>
      <c r="X169" s="68">
        <f t="shared" si="106"/>
        <v>29</v>
      </c>
    </row>
    <row r="170" spans="1:24">
      <c r="A170" s="31"/>
      <c r="B170" s="30" t="s">
        <v>136</v>
      </c>
      <c r="C170" s="62">
        <v>39</v>
      </c>
      <c r="D170" s="62">
        <v>0</v>
      </c>
      <c r="E170" s="62">
        <f t="shared" si="95"/>
        <v>39</v>
      </c>
      <c r="F170" s="63">
        <v>0</v>
      </c>
      <c r="G170" s="63">
        <v>0</v>
      </c>
      <c r="H170" s="63">
        <f t="shared" si="96"/>
        <v>0</v>
      </c>
      <c r="I170" s="64">
        <v>0</v>
      </c>
      <c r="J170" s="64">
        <v>0</v>
      </c>
      <c r="K170" s="64">
        <f t="shared" si="97"/>
        <v>0</v>
      </c>
      <c r="L170" s="65">
        <v>0</v>
      </c>
      <c r="M170" s="65">
        <v>0</v>
      </c>
      <c r="N170" s="65">
        <f t="shared" si="98"/>
        <v>0</v>
      </c>
      <c r="O170" s="66">
        <f t="shared" si="99"/>
        <v>39</v>
      </c>
      <c r="P170" s="66">
        <f t="shared" si="100"/>
        <v>0</v>
      </c>
      <c r="Q170" s="66">
        <f t="shared" si="107"/>
        <v>39</v>
      </c>
      <c r="R170" s="59">
        <v>2</v>
      </c>
      <c r="S170" s="67" t="str">
        <f t="shared" si="101"/>
        <v>0</v>
      </c>
      <c r="T170" s="67" t="str">
        <f t="shared" si="102"/>
        <v>0</v>
      </c>
      <c r="U170" s="67" t="str">
        <f t="shared" si="103"/>
        <v>0</v>
      </c>
      <c r="V170" s="68">
        <f t="shared" si="104"/>
        <v>39</v>
      </c>
      <c r="W170" s="68">
        <f t="shared" si="105"/>
        <v>0</v>
      </c>
      <c r="X170" s="68">
        <f t="shared" si="106"/>
        <v>39</v>
      </c>
    </row>
    <row r="171" spans="1:24">
      <c r="A171" s="31"/>
      <c r="B171" s="30" t="s">
        <v>135</v>
      </c>
      <c r="C171" s="62">
        <v>26</v>
      </c>
      <c r="D171" s="62">
        <v>0</v>
      </c>
      <c r="E171" s="62">
        <f t="shared" si="95"/>
        <v>26</v>
      </c>
      <c r="F171" s="63">
        <v>0</v>
      </c>
      <c r="G171" s="63">
        <v>0</v>
      </c>
      <c r="H171" s="63">
        <f t="shared" si="96"/>
        <v>0</v>
      </c>
      <c r="I171" s="64">
        <v>0</v>
      </c>
      <c r="J171" s="64">
        <v>0</v>
      </c>
      <c r="K171" s="64">
        <f t="shared" si="97"/>
        <v>0</v>
      </c>
      <c r="L171" s="65">
        <v>0</v>
      </c>
      <c r="M171" s="65">
        <v>0</v>
      </c>
      <c r="N171" s="65">
        <f t="shared" si="98"/>
        <v>0</v>
      </c>
      <c r="O171" s="66">
        <f t="shared" si="99"/>
        <v>26</v>
      </c>
      <c r="P171" s="66">
        <f t="shared" si="100"/>
        <v>0</v>
      </c>
      <c r="Q171" s="66">
        <f t="shared" si="107"/>
        <v>26</v>
      </c>
      <c r="R171" s="59">
        <v>2</v>
      </c>
      <c r="S171" s="67" t="str">
        <f t="shared" si="101"/>
        <v>0</v>
      </c>
      <c r="T171" s="67" t="str">
        <f t="shared" si="102"/>
        <v>0</v>
      </c>
      <c r="U171" s="67" t="str">
        <f t="shared" si="103"/>
        <v>0</v>
      </c>
      <c r="V171" s="68">
        <f t="shared" si="104"/>
        <v>26</v>
      </c>
      <c r="W171" s="68">
        <f t="shared" si="105"/>
        <v>0</v>
      </c>
      <c r="X171" s="68">
        <f t="shared" si="106"/>
        <v>26</v>
      </c>
    </row>
    <row r="172" spans="1:24">
      <c r="A172" s="31"/>
      <c r="B172" s="30" t="s">
        <v>134</v>
      </c>
      <c r="C172" s="62">
        <v>1</v>
      </c>
      <c r="D172" s="62">
        <v>0</v>
      </c>
      <c r="E172" s="62">
        <f t="shared" si="95"/>
        <v>1</v>
      </c>
      <c r="F172" s="63">
        <v>0</v>
      </c>
      <c r="G172" s="63">
        <v>0</v>
      </c>
      <c r="H172" s="63">
        <f t="shared" si="96"/>
        <v>0</v>
      </c>
      <c r="I172" s="64">
        <v>0</v>
      </c>
      <c r="J172" s="64">
        <v>0</v>
      </c>
      <c r="K172" s="64">
        <f t="shared" si="97"/>
        <v>0</v>
      </c>
      <c r="L172" s="65">
        <v>0</v>
      </c>
      <c r="M172" s="65">
        <v>0</v>
      </c>
      <c r="N172" s="65">
        <f t="shared" si="98"/>
        <v>0</v>
      </c>
      <c r="O172" s="66">
        <f t="shared" si="99"/>
        <v>1</v>
      </c>
      <c r="P172" s="66">
        <f t="shared" si="100"/>
        <v>0</v>
      </c>
      <c r="Q172" s="66">
        <f t="shared" si="107"/>
        <v>1</v>
      </c>
      <c r="R172" s="59">
        <v>2</v>
      </c>
      <c r="S172" s="67" t="str">
        <f t="shared" si="101"/>
        <v>0</v>
      </c>
      <c r="T172" s="67" t="str">
        <f t="shared" si="102"/>
        <v>0</v>
      </c>
      <c r="U172" s="67" t="str">
        <f t="shared" si="103"/>
        <v>0</v>
      </c>
      <c r="V172" s="68">
        <f t="shared" si="104"/>
        <v>1</v>
      </c>
      <c r="W172" s="68">
        <f t="shared" si="105"/>
        <v>0</v>
      </c>
      <c r="X172" s="68">
        <f t="shared" si="106"/>
        <v>1</v>
      </c>
    </row>
    <row r="173" spans="1:24">
      <c r="A173" s="31"/>
      <c r="B173" s="30" t="s">
        <v>133</v>
      </c>
      <c r="C173" s="62">
        <v>27</v>
      </c>
      <c r="D173" s="62">
        <v>0</v>
      </c>
      <c r="E173" s="62">
        <f t="shared" si="95"/>
        <v>27</v>
      </c>
      <c r="F173" s="63">
        <v>0</v>
      </c>
      <c r="G173" s="63">
        <v>0</v>
      </c>
      <c r="H173" s="63">
        <f t="shared" si="96"/>
        <v>0</v>
      </c>
      <c r="I173" s="64">
        <v>0</v>
      </c>
      <c r="J173" s="64">
        <v>0</v>
      </c>
      <c r="K173" s="64">
        <f t="shared" si="97"/>
        <v>0</v>
      </c>
      <c r="L173" s="65">
        <v>0</v>
      </c>
      <c r="M173" s="65">
        <v>0</v>
      </c>
      <c r="N173" s="65">
        <f t="shared" si="98"/>
        <v>0</v>
      </c>
      <c r="O173" s="66">
        <f t="shared" si="99"/>
        <v>27</v>
      </c>
      <c r="P173" s="66">
        <f t="shared" si="100"/>
        <v>0</v>
      </c>
      <c r="Q173" s="66">
        <f t="shared" si="107"/>
        <v>27</v>
      </c>
      <c r="R173" s="59">
        <v>2</v>
      </c>
      <c r="S173" s="67" t="str">
        <f t="shared" si="101"/>
        <v>0</v>
      </c>
      <c r="T173" s="67" t="str">
        <f t="shared" si="102"/>
        <v>0</v>
      </c>
      <c r="U173" s="67" t="str">
        <f t="shared" si="103"/>
        <v>0</v>
      </c>
      <c r="V173" s="68">
        <f t="shared" si="104"/>
        <v>27</v>
      </c>
      <c r="W173" s="68">
        <f t="shared" si="105"/>
        <v>0</v>
      </c>
      <c r="X173" s="68">
        <f t="shared" si="106"/>
        <v>27</v>
      </c>
    </row>
    <row r="174" spans="1:24" hidden="1">
      <c r="A174" s="31"/>
      <c r="B174" s="30" t="s">
        <v>132</v>
      </c>
      <c r="C174" s="62"/>
      <c r="D174" s="62"/>
      <c r="E174" s="62">
        <f t="shared" si="95"/>
        <v>0</v>
      </c>
      <c r="F174" s="63">
        <v>0</v>
      </c>
      <c r="G174" s="63">
        <v>0</v>
      </c>
      <c r="H174" s="63">
        <f t="shared" si="96"/>
        <v>0</v>
      </c>
      <c r="I174" s="64">
        <v>0</v>
      </c>
      <c r="J174" s="64">
        <v>0</v>
      </c>
      <c r="K174" s="64">
        <f t="shared" si="97"/>
        <v>0</v>
      </c>
      <c r="L174" s="65">
        <v>0</v>
      </c>
      <c r="M174" s="65">
        <v>0</v>
      </c>
      <c r="N174" s="65">
        <f t="shared" si="98"/>
        <v>0</v>
      </c>
      <c r="O174" s="66">
        <v>0</v>
      </c>
      <c r="P174" s="66">
        <v>0</v>
      </c>
      <c r="Q174" s="66">
        <f t="shared" si="107"/>
        <v>0</v>
      </c>
      <c r="S174" s="67"/>
      <c r="T174" s="67"/>
      <c r="U174" s="67"/>
      <c r="V174" s="68"/>
      <c r="W174" s="68"/>
      <c r="X174" s="68"/>
    </row>
    <row r="175" spans="1:24" s="13" customFormat="1">
      <c r="A175" s="21"/>
      <c r="B175" s="20" t="s">
        <v>5</v>
      </c>
      <c r="C175" s="84">
        <f t="shared" ref="C175:X175" si="108">SUM(C162:C173)</f>
        <v>169</v>
      </c>
      <c r="D175" s="84">
        <f t="shared" si="108"/>
        <v>2</v>
      </c>
      <c r="E175" s="84">
        <f t="shared" si="108"/>
        <v>171</v>
      </c>
      <c r="F175" s="85">
        <f t="shared" si="108"/>
        <v>0</v>
      </c>
      <c r="G175" s="85">
        <f t="shared" si="108"/>
        <v>0</v>
      </c>
      <c r="H175" s="85">
        <f t="shared" si="108"/>
        <v>0</v>
      </c>
      <c r="I175" s="86">
        <f t="shared" si="108"/>
        <v>0</v>
      </c>
      <c r="J175" s="86">
        <f t="shared" si="108"/>
        <v>0</v>
      </c>
      <c r="K175" s="86">
        <f t="shared" si="108"/>
        <v>0</v>
      </c>
      <c r="L175" s="87">
        <f t="shared" si="108"/>
        <v>0</v>
      </c>
      <c r="M175" s="87">
        <f t="shared" si="108"/>
        <v>0</v>
      </c>
      <c r="N175" s="87">
        <f t="shared" si="108"/>
        <v>0</v>
      </c>
      <c r="O175" s="88">
        <f t="shared" si="108"/>
        <v>169</v>
      </c>
      <c r="P175" s="88">
        <f t="shared" si="108"/>
        <v>2</v>
      </c>
      <c r="Q175" s="88">
        <f t="shared" si="108"/>
        <v>171</v>
      </c>
      <c r="R175" s="89">
        <f t="shared" si="108"/>
        <v>24</v>
      </c>
      <c r="S175" s="90">
        <f t="shared" si="108"/>
        <v>0</v>
      </c>
      <c r="T175" s="90">
        <f t="shared" si="108"/>
        <v>0</v>
      </c>
      <c r="U175" s="90">
        <f t="shared" si="108"/>
        <v>0</v>
      </c>
      <c r="V175" s="91">
        <f t="shared" si="108"/>
        <v>169</v>
      </c>
      <c r="W175" s="91">
        <f t="shared" si="108"/>
        <v>2</v>
      </c>
      <c r="X175" s="91">
        <f t="shared" si="108"/>
        <v>171</v>
      </c>
    </row>
    <row r="176" spans="1:24" s="13" customFormat="1">
      <c r="A176" s="21"/>
      <c r="B176" s="48" t="s">
        <v>229</v>
      </c>
      <c r="C176" s="93"/>
      <c r="D176" s="94"/>
      <c r="E176" s="94"/>
      <c r="F176" s="97"/>
      <c r="G176" s="97"/>
      <c r="H176" s="97"/>
      <c r="I176" s="98"/>
      <c r="J176" s="98"/>
      <c r="K176" s="98"/>
      <c r="L176" s="99"/>
      <c r="M176" s="99"/>
      <c r="N176" s="99"/>
      <c r="O176" s="100"/>
      <c r="P176" s="100"/>
      <c r="Q176" s="101"/>
      <c r="R176" s="89"/>
      <c r="S176" s="102"/>
      <c r="T176" s="103"/>
      <c r="U176" s="103"/>
      <c r="V176" s="104"/>
      <c r="W176" s="104"/>
      <c r="X176" s="105"/>
    </row>
    <row r="177" spans="1:24" s="13" customFormat="1">
      <c r="A177" s="21"/>
      <c r="B177" s="54" t="s">
        <v>132</v>
      </c>
      <c r="C177" s="62">
        <v>0</v>
      </c>
      <c r="D177" s="62">
        <v>0</v>
      </c>
      <c r="E177" s="62">
        <f>SUM(C177:D177)</f>
        <v>0</v>
      </c>
      <c r="F177" s="63">
        <v>0</v>
      </c>
      <c r="G177" s="63">
        <v>0</v>
      </c>
      <c r="H177" s="63">
        <f>G177+F177</f>
        <v>0</v>
      </c>
      <c r="I177" s="64">
        <v>17</v>
      </c>
      <c r="J177" s="64">
        <v>0</v>
      </c>
      <c r="K177" s="64">
        <f>J177+I177</f>
        <v>17</v>
      </c>
      <c r="L177" s="65">
        <v>0</v>
      </c>
      <c r="M177" s="65">
        <v>0</v>
      </c>
      <c r="N177" s="65">
        <f>M177+L177</f>
        <v>0</v>
      </c>
      <c r="O177" s="66">
        <f>C177+F177+I177+L177</f>
        <v>17</v>
      </c>
      <c r="P177" s="66">
        <f>D177+G177+J177+M177</f>
        <v>0</v>
      </c>
      <c r="Q177" s="66">
        <f>E177+H177+K177+N177</f>
        <v>17</v>
      </c>
      <c r="R177" s="89">
        <v>2</v>
      </c>
      <c r="S177" s="67" t="str">
        <f t="shared" ref="S177:S185" si="109">IF(R177=1,O177,"0")</f>
        <v>0</v>
      </c>
      <c r="T177" s="67" t="str">
        <f t="shared" ref="T177:T185" si="110">IF(R177=1,P177,"0")</f>
        <v>0</v>
      </c>
      <c r="U177" s="67" t="str">
        <f t="shared" ref="U177:U185" si="111">IF(R177=1,Q177,"0")</f>
        <v>0</v>
      </c>
      <c r="V177" s="68">
        <f t="shared" ref="V177:V185" si="112">IF(R177=2,O177,"0")</f>
        <v>17</v>
      </c>
      <c r="W177" s="68">
        <f t="shared" ref="W177:W185" si="113">IF(R177=2,P177,"0")</f>
        <v>0</v>
      </c>
      <c r="X177" s="68">
        <f t="shared" ref="X177:X185" si="114">IF(R177=2,Q177,"0")</f>
        <v>17</v>
      </c>
    </row>
    <row r="178" spans="1:24" s="13" customFormat="1">
      <c r="A178" s="21"/>
      <c r="B178" s="54" t="s">
        <v>163</v>
      </c>
      <c r="C178" s="62">
        <v>0</v>
      </c>
      <c r="D178" s="62">
        <v>0</v>
      </c>
      <c r="E178" s="62">
        <f t="shared" ref="E178:E185" si="115">SUM(C178:D178)</f>
        <v>0</v>
      </c>
      <c r="F178" s="63">
        <v>0</v>
      </c>
      <c r="G178" s="63">
        <v>0</v>
      </c>
      <c r="H178" s="63">
        <f t="shared" ref="H178:H185" si="116">G178+F178</f>
        <v>0</v>
      </c>
      <c r="I178" s="64">
        <v>0</v>
      </c>
      <c r="J178" s="64">
        <v>1</v>
      </c>
      <c r="K178" s="64">
        <f t="shared" ref="K178:K185" si="117">J178+I178</f>
        <v>1</v>
      </c>
      <c r="L178" s="65">
        <v>0</v>
      </c>
      <c r="M178" s="65">
        <v>0</v>
      </c>
      <c r="N178" s="65">
        <f t="shared" ref="N178:N185" si="118">M178+L178</f>
        <v>0</v>
      </c>
      <c r="O178" s="66">
        <f t="shared" ref="O178:O185" si="119">C178+F178+I178+L178</f>
        <v>0</v>
      </c>
      <c r="P178" s="66">
        <f t="shared" ref="P178:P185" si="120">D178+G178+J178+M178</f>
        <v>1</v>
      </c>
      <c r="Q178" s="66">
        <f t="shared" ref="Q178:Q185" si="121">E178+H178+K178+N178</f>
        <v>1</v>
      </c>
      <c r="R178" s="89">
        <v>2</v>
      </c>
      <c r="S178" s="67" t="str">
        <f t="shared" si="109"/>
        <v>0</v>
      </c>
      <c r="T178" s="67" t="str">
        <f t="shared" si="110"/>
        <v>0</v>
      </c>
      <c r="U178" s="67" t="str">
        <f t="shared" si="111"/>
        <v>0</v>
      </c>
      <c r="V178" s="68">
        <f t="shared" si="112"/>
        <v>0</v>
      </c>
      <c r="W178" s="68">
        <f t="shared" si="113"/>
        <v>1</v>
      </c>
      <c r="X178" s="68">
        <f t="shared" si="114"/>
        <v>1</v>
      </c>
    </row>
    <row r="179" spans="1:24" s="13" customFormat="1">
      <c r="A179" s="21"/>
      <c r="B179" s="54" t="s">
        <v>141</v>
      </c>
      <c r="C179" s="62">
        <v>0</v>
      </c>
      <c r="D179" s="62">
        <v>0</v>
      </c>
      <c r="E179" s="62">
        <f t="shared" si="115"/>
        <v>0</v>
      </c>
      <c r="F179" s="63">
        <v>0</v>
      </c>
      <c r="G179" s="63">
        <v>0</v>
      </c>
      <c r="H179" s="63">
        <f t="shared" si="116"/>
        <v>0</v>
      </c>
      <c r="I179" s="64">
        <v>6</v>
      </c>
      <c r="J179" s="64">
        <v>0</v>
      </c>
      <c r="K179" s="64">
        <f t="shared" si="117"/>
        <v>6</v>
      </c>
      <c r="L179" s="65">
        <v>0</v>
      </c>
      <c r="M179" s="65">
        <v>0</v>
      </c>
      <c r="N179" s="65">
        <f t="shared" si="118"/>
        <v>0</v>
      </c>
      <c r="O179" s="66">
        <f t="shared" si="119"/>
        <v>6</v>
      </c>
      <c r="P179" s="66">
        <f t="shared" si="120"/>
        <v>0</v>
      </c>
      <c r="Q179" s="66">
        <f t="shared" si="121"/>
        <v>6</v>
      </c>
      <c r="R179" s="89">
        <v>2</v>
      </c>
      <c r="S179" s="67" t="str">
        <f t="shared" si="109"/>
        <v>0</v>
      </c>
      <c r="T179" s="67" t="str">
        <f t="shared" si="110"/>
        <v>0</v>
      </c>
      <c r="U179" s="67" t="str">
        <f t="shared" si="111"/>
        <v>0</v>
      </c>
      <c r="V179" s="68">
        <f t="shared" si="112"/>
        <v>6</v>
      </c>
      <c r="W179" s="68">
        <f t="shared" si="113"/>
        <v>0</v>
      </c>
      <c r="X179" s="68">
        <f t="shared" si="114"/>
        <v>6</v>
      </c>
    </row>
    <row r="180" spans="1:24" s="13" customFormat="1">
      <c r="A180" s="21"/>
      <c r="B180" s="54" t="s">
        <v>227</v>
      </c>
      <c r="C180" s="62">
        <v>0</v>
      </c>
      <c r="D180" s="62">
        <v>0</v>
      </c>
      <c r="E180" s="62">
        <f t="shared" si="115"/>
        <v>0</v>
      </c>
      <c r="F180" s="63">
        <v>0</v>
      </c>
      <c r="G180" s="63">
        <v>0</v>
      </c>
      <c r="H180" s="63">
        <f t="shared" si="116"/>
        <v>0</v>
      </c>
      <c r="I180" s="64">
        <v>23</v>
      </c>
      <c r="J180" s="64">
        <v>0</v>
      </c>
      <c r="K180" s="64">
        <f t="shared" si="117"/>
        <v>23</v>
      </c>
      <c r="L180" s="65">
        <v>0</v>
      </c>
      <c r="M180" s="65">
        <v>0</v>
      </c>
      <c r="N180" s="65">
        <f t="shared" si="118"/>
        <v>0</v>
      </c>
      <c r="O180" s="66">
        <f t="shared" si="119"/>
        <v>23</v>
      </c>
      <c r="P180" s="66">
        <f t="shared" si="120"/>
        <v>0</v>
      </c>
      <c r="Q180" s="66">
        <f t="shared" si="121"/>
        <v>23</v>
      </c>
      <c r="R180" s="89">
        <v>2</v>
      </c>
      <c r="S180" s="67" t="str">
        <f t="shared" si="109"/>
        <v>0</v>
      </c>
      <c r="T180" s="67" t="str">
        <f t="shared" si="110"/>
        <v>0</v>
      </c>
      <c r="U180" s="67" t="str">
        <f t="shared" si="111"/>
        <v>0</v>
      </c>
      <c r="V180" s="68">
        <f t="shared" si="112"/>
        <v>23</v>
      </c>
      <c r="W180" s="68">
        <f t="shared" si="113"/>
        <v>0</v>
      </c>
      <c r="X180" s="68">
        <f t="shared" si="114"/>
        <v>23</v>
      </c>
    </row>
    <row r="181" spans="1:24" s="13" customFormat="1">
      <c r="A181" s="21"/>
      <c r="B181" s="54" t="s">
        <v>228</v>
      </c>
      <c r="C181" s="62">
        <v>0</v>
      </c>
      <c r="D181" s="62">
        <v>0</v>
      </c>
      <c r="E181" s="62">
        <f t="shared" si="115"/>
        <v>0</v>
      </c>
      <c r="F181" s="63">
        <v>0</v>
      </c>
      <c r="G181" s="63">
        <v>0</v>
      </c>
      <c r="H181" s="63">
        <f t="shared" si="116"/>
        <v>0</v>
      </c>
      <c r="I181" s="64">
        <v>11</v>
      </c>
      <c r="J181" s="64">
        <v>1</v>
      </c>
      <c r="K181" s="64">
        <f t="shared" si="117"/>
        <v>12</v>
      </c>
      <c r="L181" s="65">
        <v>0</v>
      </c>
      <c r="M181" s="65">
        <v>0</v>
      </c>
      <c r="N181" s="65">
        <f t="shared" si="118"/>
        <v>0</v>
      </c>
      <c r="O181" s="66">
        <f t="shared" si="119"/>
        <v>11</v>
      </c>
      <c r="P181" s="66">
        <f t="shared" si="120"/>
        <v>1</v>
      </c>
      <c r="Q181" s="66">
        <f t="shared" si="121"/>
        <v>12</v>
      </c>
      <c r="R181" s="89">
        <v>2</v>
      </c>
      <c r="S181" s="67" t="str">
        <f t="shared" si="109"/>
        <v>0</v>
      </c>
      <c r="T181" s="67" t="str">
        <f t="shared" si="110"/>
        <v>0</v>
      </c>
      <c r="U181" s="67" t="str">
        <f t="shared" si="111"/>
        <v>0</v>
      </c>
      <c r="V181" s="68">
        <f t="shared" si="112"/>
        <v>11</v>
      </c>
      <c r="W181" s="68">
        <f t="shared" si="113"/>
        <v>1</v>
      </c>
      <c r="X181" s="68">
        <f t="shared" si="114"/>
        <v>12</v>
      </c>
    </row>
    <row r="182" spans="1:24" s="13" customFormat="1">
      <c r="A182" s="21"/>
      <c r="B182" s="54" t="s">
        <v>230</v>
      </c>
      <c r="C182" s="62">
        <v>0</v>
      </c>
      <c r="D182" s="62">
        <v>0</v>
      </c>
      <c r="E182" s="62">
        <f t="shared" si="115"/>
        <v>0</v>
      </c>
      <c r="F182" s="63">
        <v>0</v>
      </c>
      <c r="G182" s="63">
        <v>0</v>
      </c>
      <c r="H182" s="63">
        <f t="shared" si="116"/>
        <v>0</v>
      </c>
      <c r="I182" s="64">
        <v>7</v>
      </c>
      <c r="J182" s="64">
        <v>0</v>
      </c>
      <c r="K182" s="64">
        <f t="shared" si="117"/>
        <v>7</v>
      </c>
      <c r="L182" s="65">
        <v>0</v>
      </c>
      <c r="M182" s="65">
        <v>0</v>
      </c>
      <c r="N182" s="65">
        <f t="shared" si="118"/>
        <v>0</v>
      </c>
      <c r="O182" s="66">
        <f t="shared" si="119"/>
        <v>7</v>
      </c>
      <c r="P182" s="66">
        <f t="shared" si="120"/>
        <v>0</v>
      </c>
      <c r="Q182" s="66">
        <f t="shared" si="121"/>
        <v>7</v>
      </c>
      <c r="R182" s="89">
        <v>2</v>
      </c>
      <c r="S182" s="67" t="str">
        <f t="shared" si="109"/>
        <v>0</v>
      </c>
      <c r="T182" s="67" t="str">
        <f t="shared" si="110"/>
        <v>0</v>
      </c>
      <c r="U182" s="67" t="str">
        <f t="shared" si="111"/>
        <v>0</v>
      </c>
      <c r="V182" s="68">
        <f t="shared" si="112"/>
        <v>7</v>
      </c>
      <c r="W182" s="68">
        <f t="shared" si="113"/>
        <v>0</v>
      </c>
      <c r="X182" s="68">
        <f t="shared" si="114"/>
        <v>7</v>
      </c>
    </row>
    <row r="183" spans="1:24" s="13" customFormat="1">
      <c r="A183" s="21"/>
      <c r="B183" s="54" t="s">
        <v>231</v>
      </c>
      <c r="C183" s="62">
        <v>0</v>
      </c>
      <c r="D183" s="62">
        <v>0</v>
      </c>
      <c r="E183" s="62">
        <f t="shared" si="115"/>
        <v>0</v>
      </c>
      <c r="F183" s="63">
        <v>0</v>
      </c>
      <c r="G183" s="63">
        <v>0</v>
      </c>
      <c r="H183" s="63">
        <f t="shared" si="116"/>
        <v>0</v>
      </c>
      <c r="I183" s="64">
        <v>5</v>
      </c>
      <c r="J183" s="64">
        <v>1</v>
      </c>
      <c r="K183" s="64">
        <f t="shared" si="117"/>
        <v>6</v>
      </c>
      <c r="L183" s="65">
        <v>0</v>
      </c>
      <c r="M183" s="65">
        <v>0</v>
      </c>
      <c r="N183" s="65">
        <f t="shared" si="118"/>
        <v>0</v>
      </c>
      <c r="O183" s="66">
        <f t="shared" si="119"/>
        <v>5</v>
      </c>
      <c r="P183" s="66">
        <f t="shared" si="120"/>
        <v>1</v>
      </c>
      <c r="Q183" s="66">
        <f t="shared" si="121"/>
        <v>6</v>
      </c>
      <c r="R183" s="89">
        <v>2</v>
      </c>
      <c r="S183" s="67" t="str">
        <f t="shared" si="109"/>
        <v>0</v>
      </c>
      <c r="T183" s="67" t="str">
        <f t="shared" si="110"/>
        <v>0</v>
      </c>
      <c r="U183" s="67" t="str">
        <f t="shared" si="111"/>
        <v>0</v>
      </c>
      <c r="V183" s="68">
        <f t="shared" si="112"/>
        <v>5</v>
      </c>
      <c r="W183" s="68">
        <f t="shared" si="113"/>
        <v>1</v>
      </c>
      <c r="X183" s="68">
        <f t="shared" si="114"/>
        <v>6</v>
      </c>
    </row>
    <row r="184" spans="1:24" s="13" customFormat="1">
      <c r="A184" s="21"/>
      <c r="B184" s="54" t="s">
        <v>134</v>
      </c>
      <c r="C184" s="62">
        <v>0</v>
      </c>
      <c r="D184" s="62">
        <v>0</v>
      </c>
      <c r="E184" s="62">
        <f t="shared" si="115"/>
        <v>0</v>
      </c>
      <c r="F184" s="63">
        <v>0</v>
      </c>
      <c r="G184" s="63">
        <v>0</v>
      </c>
      <c r="H184" s="63">
        <f t="shared" si="116"/>
        <v>0</v>
      </c>
      <c r="I184" s="64">
        <v>18</v>
      </c>
      <c r="J184" s="64">
        <v>2</v>
      </c>
      <c r="K184" s="64">
        <f t="shared" si="117"/>
        <v>20</v>
      </c>
      <c r="L184" s="65">
        <v>0</v>
      </c>
      <c r="M184" s="65">
        <v>0</v>
      </c>
      <c r="N184" s="65">
        <f t="shared" si="118"/>
        <v>0</v>
      </c>
      <c r="O184" s="66">
        <f t="shared" si="119"/>
        <v>18</v>
      </c>
      <c r="P184" s="66">
        <f t="shared" si="120"/>
        <v>2</v>
      </c>
      <c r="Q184" s="66">
        <f t="shared" si="121"/>
        <v>20</v>
      </c>
      <c r="R184" s="89">
        <v>2</v>
      </c>
      <c r="S184" s="67" t="str">
        <f t="shared" si="109"/>
        <v>0</v>
      </c>
      <c r="T184" s="67" t="str">
        <f t="shared" si="110"/>
        <v>0</v>
      </c>
      <c r="U184" s="67" t="str">
        <f t="shared" si="111"/>
        <v>0</v>
      </c>
      <c r="V184" s="68">
        <f t="shared" si="112"/>
        <v>18</v>
      </c>
      <c r="W184" s="68">
        <f t="shared" si="113"/>
        <v>2</v>
      </c>
      <c r="X184" s="68">
        <f t="shared" si="114"/>
        <v>20</v>
      </c>
    </row>
    <row r="185" spans="1:24" s="13" customFormat="1">
      <c r="A185" s="21"/>
      <c r="B185" s="54" t="s">
        <v>147</v>
      </c>
      <c r="C185" s="62">
        <v>0</v>
      </c>
      <c r="D185" s="62">
        <v>0</v>
      </c>
      <c r="E185" s="62">
        <f t="shared" si="115"/>
        <v>0</v>
      </c>
      <c r="F185" s="63">
        <v>0</v>
      </c>
      <c r="G185" s="63">
        <v>0</v>
      </c>
      <c r="H185" s="63">
        <f t="shared" si="116"/>
        <v>0</v>
      </c>
      <c r="I185" s="64">
        <v>0</v>
      </c>
      <c r="J185" s="64">
        <v>1</v>
      </c>
      <c r="K185" s="64">
        <f t="shared" si="117"/>
        <v>1</v>
      </c>
      <c r="L185" s="65">
        <v>0</v>
      </c>
      <c r="M185" s="65">
        <v>0</v>
      </c>
      <c r="N185" s="65">
        <f t="shared" si="118"/>
        <v>0</v>
      </c>
      <c r="O185" s="66">
        <f t="shared" si="119"/>
        <v>0</v>
      </c>
      <c r="P185" s="66">
        <f t="shared" si="120"/>
        <v>1</v>
      </c>
      <c r="Q185" s="66">
        <f t="shared" si="121"/>
        <v>1</v>
      </c>
      <c r="R185" s="89">
        <v>2</v>
      </c>
      <c r="S185" s="67" t="str">
        <f t="shared" si="109"/>
        <v>0</v>
      </c>
      <c r="T185" s="67" t="str">
        <f t="shared" si="110"/>
        <v>0</v>
      </c>
      <c r="U185" s="67" t="str">
        <f t="shared" si="111"/>
        <v>0</v>
      </c>
      <c r="V185" s="68">
        <f t="shared" si="112"/>
        <v>0</v>
      </c>
      <c r="W185" s="68">
        <f t="shared" si="113"/>
        <v>1</v>
      </c>
      <c r="X185" s="68">
        <f t="shared" si="114"/>
        <v>1</v>
      </c>
    </row>
    <row r="186" spans="1:24" s="13" customFormat="1">
      <c r="A186" s="21"/>
      <c r="B186" s="20" t="s">
        <v>5</v>
      </c>
      <c r="C186" s="84">
        <f>SUM(C177:C185)</f>
        <v>0</v>
      </c>
      <c r="D186" s="84">
        <f t="shared" ref="D186:X186" si="122">SUM(D177:D185)</f>
        <v>0</v>
      </c>
      <c r="E186" s="84">
        <f t="shared" si="122"/>
        <v>0</v>
      </c>
      <c r="F186" s="85">
        <f t="shared" si="122"/>
        <v>0</v>
      </c>
      <c r="G186" s="85">
        <f t="shared" si="122"/>
        <v>0</v>
      </c>
      <c r="H186" s="85">
        <f t="shared" si="122"/>
        <v>0</v>
      </c>
      <c r="I186" s="86">
        <f t="shared" si="122"/>
        <v>87</v>
      </c>
      <c r="J186" s="86">
        <f t="shared" si="122"/>
        <v>6</v>
      </c>
      <c r="K186" s="86">
        <f t="shared" si="122"/>
        <v>93</v>
      </c>
      <c r="L186" s="87">
        <f t="shared" si="122"/>
        <v>0</v>
      </c>
      <c r="M186" s="87">
        <f t="shared" si="122"/>
        <v>0</v>
      </c>
      <c r="N186" s="87">
        <f t="shared" si="122"/>
        <v>0</v>
      </c>
      <c r="O186" s="88">
        <f t="shared" si="122"/>
        <v>87</v>
      </c>
      <c r="P186" s="88">
        <f t="shared" si="122"/>
        <v>6</v>
      </c>
      <c r="Q186" s="88">
        <f t="shared" si="122"/>
        <v>93</v>
      </c>
      <c r="R186" s="89">
        <f t="shared" si="122"/>
        <v>18</v>
      </c>
      <c r="S186" s="90">
        <f t="shared" si="122"/>
        <v>0</v>
      </c>
      <c r="T186" s="90">
        <f t="shared" si="122"/>
        <v>0</v>
      </c>
      <c r="U186" s="90">
        <f t="shared" si="122"/>
        <v>0</v>
      </c>
      <c r="V186" s="91">
        <f t="shared" si="122"/>
        <v>87</v>
      </c>
      <c r="W186" s="91">
        <f t="shared" si="122"/>
        <v>6</v>
      </c>
      <c r="X186" s="91">
        <f t="shared" si="122"/>
        <v>93</v>
      </c>
    </row>
    <row r="187" spans="1:24" s="13" customFormat="1">
      <c r="A187" s="21"/>
      <c r="B187" s="20" t="s">
        <v>13</v>
      </c>
      <c r="C187" s="84">
        <f>C175+C186</f>
        <v>169</v>
      </c>
      <c r="D187" s="84">
        <f t="shared" ref="D187:X187" si="123">D175+D186</f>
        <v>2</v>
      </c>
      <c r="E187" s="84">
        <f t="shared" si="123"/>
        <v>171</v>
      </c>
      <c r="F187" s="85">
        <f t="shared" si="123"/>
        <v>0</v>
      </c>
      <c r="G187" s="85">
        <f t="shared" si="123"/>
        <v>0</v>
      </c>
      <c r="H187" s="85">
        <f t="shared" si="123"/>
        <v>0</v>
      </c>
      <c r="I187" s="86">
        <f t="shared" si="123"/>
        <v>87</v>
      </c>
      <c r="J187" s="86">
        <f t="shared" si="123"/>
        <v>6</v>
      </c>
      <c r="K187" s="86">
        <f t="shared" si="123"/>
        <v>93</v>
      </c>
      <c r="L187" s="87">
        <f t="shared" si="123"/>
        <v>0</v>
      </c>
      <c r="M187" s="87">
        <f t="shared" si="123"/>
        <v>0</v>
      </c>
      <c r="N187" s="87">
        <f t="shared" si="123"/>
        <v>0</v>
      </c>
      <c r="O187" s="88">
        <f t="shared" si="123"/>
        <v>256</v>
      </c>
      <c r="P187" s="88">
        <f t="shared" si="123"/>
        <v>8</v>
      </c>
      <c r="Q187" s="88">
        <f t="shared" si="123"/>
        <v>264</v>
      </c>
      <c r="R187" s="89">
        <f t="shared" si="123"/>
        <v>42</v>
      </c>
      <c r="S187" s="90">
        <f t="shared" si="123"/>
        <v>0</v>
      </c>
      <c r="T187" s="90">
        <f t="shared" si="123"/>
        <v>0</v>
      </c>
      <c r="U187" s="90">
        <f t="shared" si="123"/>
        <v>0</v>
      </c>
      <c r="V187" s="91">
        <f t="shared" si="123"/>
        <v>256</v>
      </c>
      <c r="W187" s="91">
        <f t="shared" si="123"/>
        <v>8</v>
      </c>
      <c r="X187" s="91">
        <f t="shared" si="123"/>
        <v>264</v>
      </c>
    </row>
    <row r="188" spans="1:24" s="13" customFormat="1">
      <c r="A188" s="21"/>
      <c r="B188" s="20" t="s">
        <v>3</v>
      </c>
      <c r="C188" s="84">
        <f>C159+C187</f>
        <v>975</v>
      </c>
      <c r="D188" s="84">
        <f t="shared" ref="D188:X188" si="124">D159+D187</f>
        <v>239</v>
      </c>
      <c r="E188" s="84">
        <f t="shared" si="124"/>
        <v>1214</v>
      </c>
      <c r="F188" s="85">
        <f t="shared" si="124"/>
        <v>0</v>
      </c>
      <c r="G188" s="85">
        <f t="shared" si="124"/>
        <v>0</v>
      </c>
      <c r="H188" s="85">
        <f t="shared" si="124"/>
        <v>0</v>
      </c>
      <c r="I188" s="86">
        <f t="shared" si="124"/>
        <v>104</v>
      </c>
      <c r="J188" s="86">
        <f t="shared" si="124"/>
        <v>10</v>
      </c>
      <c r="K188" s="86">
        <f t="shared" si="124"/>
        <v>114</v>
      </c>
      <c r="L188" s="87">
        <f t="shared" si="124"/>
        <v>0</v>
      </c>
      <c r="M188" s="87">
        <f t="shared" si="124"/>
        <v>0</v>
      </c>
      <c r="N188" s="87">
        <f t="shared" si="124"/>
        <v>0</v>
      </c>
      <c r="O188" s="88">
        <f t="shared" si="124"/>
        <v>1079</v>
      </c>
      <c r="P188" s="88">
        <f t="shared" si="124"/>
        <v>249</v>
      </c>
      <c r="Q188" s="88">
        <f t="shared" si="124"/>
        <v>1328</v>
      </c>
      <c r="R188" s="89">
        <f t="shared" si="124"/>
        <v>136</v>
      </c>
      <c r="S188" s="90">
        <f t="shared" si="124"/>
        <v>0</v>
      </c>
      <c r="T188" s="90">
        <f t="shared" si="124"/>
        <v>0</v>
      </c>
      <c r="U188" s="90">
        <f t="shared" si="124"/>
        <v>0</v>
      </c>
      <c r="V188" s="91">
        <f t="shared" si="124"/>
        <v>1079</v>
      </c>
      <c r="W188" s="91">
        <f t="shared" si="124"/>
        <v>249</v>
      </c>
      <c r="X188" s="91">
        <f t="shared" si="124"/>
        <v>1328</v>
      </c>
    </row>
    <row r="189" spans="1:24">
      <c r="A189" s="21" t="s">
        <v>131</v>
      </c>
      <c r="B189" s="32"/>
      <c r="C189" s="93"/>
      <c r="D189" s="94"/>
      <c r="E189" s="92"/>
      <c r="F189" s="72"/>
      <c r="G189" s="72"/>
      <c r="H189" s="72"/>
      <c r="I189" s="73"/>
      <c r="J189" s="73"/>
      <c r="K189" s="73"/>
      <c r="L189" s="74"/>
      <c r="M189" s="74"/>
      <c r="N189" s="74"/>
      <c r="O189" s="75"/>
      <c r="P189" s="75"/>
      <c r="Q189" s="76"/>
      <c r="S189" s="77"/>
      <c r="T189" s="78"/>
      <c r="U189" s="78"/>
      <c r="V189" s="79"/>
      <c r="W189" s="79"/>
      <c r="X189" s="80"/>
    </row>
    <row r="190" spans="1:24">
      <c r="A190" s="21"/>
      <c r="B190" s="44" t="s">
        <v>11</v>
      </c>
      <c r="C190" s="106"/>
      <c r="D190" s="107"/>
      <c r="E190" s="92"/>
      <c r="F190" s="72"/>
      <c r="G190" s="72"/>
      <c r="H190" s="72"/>
      <c r="I190" s="73"/>
      <c r="J190" s="73"/>
      <c r="K190" s="73"/>
      <c r="L190" s="74"/>
      <c r="M190" s="74"/>
      <c r="N190" s="74"/>
      <c r="O190" s="75"/>
      <c r="P190" s="75"/>
      <c r="Q190" s="76"/>
      <c r="S190" s="77"/>
      <c r="T190" s="78"/>
      <c r="U190" s="78"/>
      <c r="V190" s="79"/>
      <c r="W190" s="79"/>
      <c r="X190" s="80"/>
    </row>
    <row r="191" spans="1:24">
      <c r="A191" s="31"/>
      <c r="B191" s="32" t="s">
        <v>130</v>
      </c>
      <c r="C191" s="93"/>
      <c r="D191" s="94"/>
      <c r="E191" s="92"/>
      <c r="F191" s="72"/>
      <c r="G191" s="72"/>
      <c r="H191" s="72"/>
      <c r="I191" s="73"/>
      <c r="J191" s="73"/>
      <c r="K191" s="73"/>
      <c r="L191" s="74"/>
      <c r="M191" s="74"/>
      <c r="N191" s="74"/>
      <c r="O191" s="75"/>
      <c r="P191" s="75"/>
      <c r="Q191" s="76"/>
      <c r="S191" s="77"/>
      <c r="T191" s="78"/>
      <c r="U191" s="78"/>
      <c r="V191" s="79"/>
      <c r="W191" s="79"/>
      <c r="X191" s="80"/>
    </row>
    <row r="192" spans="1:24">
      <c r="A192" s="31"/>
      <c r="B192" s="30" t="s">
        <v>92</v>
      </c>
      <c r="C192" s="62">
        <v>8</v>
      </c>
      <c r="D192" s="62">
        <v>98</v>
      </c>
      <c r="E192" s="62">
        <f t="shared" ref="E192:E204" si="125">C192+D192</f>
        <v>106</v>
      </c>
      <c r="F192" s="63">
        <v>0</v>
      </c>
      <c r="G192" s="63">
        <v>0</v>
      </c>
      <c r="H192" s="63">
        <f t="shared" ref="H192:H204" si="126">SUM(F192:G192)</f>
        <v>0</v>
      </c>
      <c r="I192" s="64">
        <v>0</v>
      </c>
      <c r="J192" s="64">
        <v>0</v>
      </c>
      <c r="K192" s="64">
        <f t="shared" ref="K192:K204" si="127">SUM(I192:J192)</f>
        <v>0</v>
      </c>
      <c r="L192" s="65">
        <v>0</v>
      </c>
      <c r="M192" s="65">
        <v>0</v>
      </c>
      <c r="N192" s="65">
        <f t="shared" ref="N192:N204" si="128">SUM(L192:M192)</f>
        <v>0</v>
      </c>
      <c r="O192" s="66">
        <f>C192+F192+I192+L192</f>
        <v>8</v>
      </c>
      <c r="P192" s="66">
        <f>D192+G192+J192+M192</f>
        <v>98</v>
      </c>
      <c r="Q192" s="66">
        <f>E192+H192+K192+N192</f>
        <v>106</v>
      </c>
      <c r="R192" s="59">
        <v>2</v>
      </c>
      <c r="S192" s="67" t="str">
        <f t="shared" ref="S192:S204" si="129">IF(R192=1,O192,"0")</f>
        <v>0</v>
      </c>
      <c r="T192" s="67" t="str">
        <f t="shared" ref="T192:T204" si="130">IF(R192=1,P192,"0")</f>
        <v>0</v>
      </c>
      <c r="U192" s="67" t="str">
        <f t="shared" ref="U192:U204" si="131">IF(R192=1,Q192,"0")</f>
        <v>0</v>
      </c>
      <c r="V192" s="68">
        <f t="shared" ref="V192:V204" si="132">IF(R192=2,O192,"0")</f>
        <v>8</v>
      </c>
      <c r="W192" s="68">
        <f t="shared" ref="W192:W204" si="133">IF(R192=2,P192,"0")</f>
        <v>98</v>
      </c>
      <c r="X192" s="68">
        <f t="shared" ref="X192:X204" si="134">IF(R192=2,Q192,"0")</f>
        <v>106</v>
      </c>
    </row>
    <row r="193" spans="1:24">
      <c r="A193" s="31"/>
      <c r="B193" s="30" t="s">
        <v>104</v>
      </c>
      <c r="C193" s="62">
        <v>5</v>
      </c>
      <c r="D193" s="62">
        <v>36</v>
      </c>
      <c r="E193" s="62">
        <f t="shared" si="125"/>
        <v>41</v>
      </c>
      <c r="F193" s="63">
        <v>0</v>
      </c>
      <c r="G193" s="63">
        <v>0</v>
      </c>
      <c r="H193" s="63">
        <f t="shared" si="126"/>
        <v>0</v>
      </c>
      <c r="I193" s="64">
        <v>0</v>
      </c>
      <c r="J193" s="64">
        <v>0</v>
      </c>
      <c r="K193" s="64">
        <f t="shared" si="127"/>
        <v>0</v>
      </c>
      <c r="L193" s="65">
        <v>0</v>
      </c>
      <c r="M193" s="65">
        <v>0</v>
      </c>
      <c r="N193" s="65">
        <f t="shared" si="128"/>
        <v>0</v>
      </c>
      <c r="O193" s="66">
        <f t="shared" ref="O193:O203" si="135">C193+F193+I193+L193</f>
        <v>5</v>
      </c>
      <c r="P193" s="66">
        <f t="shared" ref="P193:P203" si="136">D193+G193+J193+M193</f>
        <v>36</v>
      </c>
      <c r="Q193" s="66">
        <f t="shared" ref="Q193:Q203" si="137">E193+H193+K193+N193</f>
        <v>41</v>
      </c>
      <c r="R193" s="59">
        <v>1</v>
      </c>
      <c r="S193" s="67">
        <f t="shared" si="129"/>
        <v>5</v>
      </c>
      <c r="T193" s="67">
        <f t="shared" si="130"/>
        <v>36</v>
      </c>
      <c r="U193" s="67">
        <f t="shared" si="131"/>
        <v>41</v>
      </c>
      <c r="V193" s="68" t="str">
        <f t="shared" si="132"/>
        <v>0</v>
      </c>
      <c r="W193" s="68" t="str">
        <f t="shared" si="133"/>
        <v>0</v>
      </c>
      <c r="X193" s="68" t="str">
        <f t="shared" si="134"/>
        <v>0</v>
      </c>
    </row>
    <row r="194" spans="1:24">
      <c r="A194" s="31"/>
      <c r="B194" s="30" t="s">
        <v>97</v>
      </c>
      <c r="C194" s="62">
        <v>20</v>
      </c>
      <c r="D194" s="62">
        <v>24</v>
      </c>
      <c r="E194" s="62">
        <f t="shared" si="125"/>
        <v>44</v>
      </c>
      <c r="F194" s="63">
        <v>0</v>
      </c>
      <c r="G194" s="63">
        <v>0</v>
      </c>
      <c r="H194" s="63">
        <f t="shared" si="126"/>
        <v>0</v>
      </c>
      <c r="I194" s="64">
        <v>0</v>
      </c>
      <c r="J194" s="64">
        <v>0</v>
      </c>
      <c r="K194" s="64">
        <f t="shared" si="127"/>
        <v>0</v>
      </c>
      <c r="L194" s="65">
        <v>0</v>
      </c>
      <c r="M194" s="65">
        <v>0</v>
      </c>
      <c r="N194" s="65">
        <f t="shared" si="128"/>
        <v>0</v>
      </c>
      <c r="O194" s="66">
        <f t="shared" si="135"/>
        <v>20</v>
      </c>
      <c r="P194" s="66">
        <f t="shared" si="136"/>
        <v>24</v>
      </c>
      <c r="Q194" s="66">
        <f t="shared" si="137"/>
        <v>44</v>
      </c>
      <c r="R194" s="59">
        <v>1</v>
      </c>
      <c r="S194" s="67">
        <f t="shared" si="129"/>
        <v>20</v>
      </c>
      <c r="T194" s="67">
        <f t="shared" si="130"/>
        <v>24</v>
      </c>
      <c r="U194" s="67">
        <f t="shared" si="131"/>
        <v>44</v>
      </c>
      <c r="V194" s="68" t="str">
        <f t="shared" si="132"/>
        <v>0</v>
      </c>
      <c r="W194" s="68" t="str">
        <f t="shared" si="133"/>
        <v>0</v>
      </c>
      <c r="X194" s="68" t="str">
        <f t="shared" si="134"/>
        <v>0</v>
      </c>
    </row>
    <row r="195" spans="1:24">
      <c r="A195" s="31"/>
      <c r="B195" s="30" t="s">
        <v>127</v>
      </c>
      <c r="C195" s="62">
        <v>7</v>
      </c>
      <c r="D195" s="62">
        <v>35</v>
      </c>
      <c r="E195" s="62">
        <f t="shared" si="125"/>
        <v>42</v>
      </c>
      <c r="F195" s="63">
        <v>0</v>
      </c>
      <c r="G195" s="63">
        <v>0</v>
      </c>
      <c r="H195" s="63">
        <f t="shared" si="126"/>
        <v>0</v>
      </c>
      <c r="I195" s="64">
        <v>0</v>
      </c>
      <c r="J195" s="64">
        <v>0</v>
      </c>
      <c r="K195" s="64">
        <f t="shared" si="127"/>
        <v>0</v>
      </c>
      <c r="L195" s="65">
        <v>0</v>
      </c>
      <c r="M195" s="65">
        <v>0</v>
      </c>
      <c r="N195" s="65">
        <f t="shared" si="128"/>
        <v>0</v>
      </c>
      <c r="O195" s="66">
        <f t="shared" si="135"/>
        <v>7</v>
      </c>
      <c r="P195" s="66">
        <f t="shared" si="136"/>
        <v>35</v>
      </c>
      <c r="Q195" s="66">
        <f t="shared" si="137"/>
        <v>42</v>
      </c>
      <c r="R195" s="59">
        <v>1</v>
      </c>
      <c r="S195" s="67">
        <f t="shared" si="129"/>
        <v>7</v>
      </c>
      <c r="T195" s="67">
        <f t="shared" si="130"/>
        <v>35</v>
      </c>
      <c r="U195" s="67">
        <f t="shared" si="131"/>
        <v>42</v>
      </c>
      <c r="V195" s="68" t="str">
        <f t="shared" si="132"/>
        <v>0</v>
      </c>
      <c r="W195" s="68" t="str">
        <f t="shared" si="133"/>
        <v>0</v>
      </c>
      <c r="X195" s="68" t="str">
        <f t="shared" si="134"/>
        <v>0</v>
      </c>
    </row>
    <row r="196" spans="1:24">
      <c r="A196" s="31"/>
      <c r="B196" s="30" t="s">
        <v>93</v>
      </c>
      <c r="C196" s="62">
        <v>29</v>
      </c>
      <c r="D196" s="62">
        <v>77</v>
      </c>
      <c r="E196" s="62">
        <f t="shared" si="125"/>
        <v>106</v>
      </c>
      <c r="F196" s="63">
        <v>0</v>
      </c>
      <c r="G196" s="63">
        <v>0</v>
      </c>
      <c r="H196" s="63">
        <f t="shared" si="126"/>
        <v>0</v>
      </c>
      <c r="I196" s="64">
        <v>0</v>
      </c>
      <c r="J196" s="64">
        <v>0</v>
      </c>
      <c r="K196" s="64">
        <f t="shared" si="127"/>
        <v>0</v>
      </c>
      <c r="L196" s="65">
        <v>0</v>
      </c>
      <c r="M196" s="65">
        <v>0</v>
      </c>
      <c r="N196" s="65">
        <f t="shared" si="128"/>
        <v>0</v>
      </c>
      <c r="O196" s="66">
        <f t="shared" si="135"/>
        <v>29</v>
      </c>
      <c r="P196" s="66">
        <f t="shared" si="136"/>
        <v>77</v>
      </c>
      <c r="Q196" s="66">
        <f t="shared" si="137"/>
        <v>106</v>
      </c>
      <c r="R196" s="59">
        <v>1</v>
      </c>
      <c r="S196" s="67">
        <f t="shared" si="129"/>
        <v>29</v>
      </c>
      <c r="T196" s="67">
        <f t="shared" si="130"/>
        <v>77</v>
      </c>
      <c r="U196" s="67">
        <f t="shared" si="131"/>
        <v>106</v>
      </c>
      <c r="V196" s="68" t="str">
        <f t="shared" si="132"/>
        <v>0</v>
      </c>
      <c r="W196" s="68" t="str">
        <f t="shared" si="133"/>
        <v>0</v>
      </c>
      <c r="X196" s="68" t="str">
        <f t="shared" si="134"/>
        <v>0</v>
      </c>
    </row>
    <row r="197" spans="1:24">
      <c r="A197" s="31"/>
      <c r="B197" s="30" t="s">
        <v>129</v>
      </c>
      <c r="C197" s="62">
        <v>0</v>
      </c>
      <c r="D197" s="62">
        <v>0</v>
      </c>
      <c r="E197" s="62">
        <f t="shared" si="125"/>
        <v>0</v>
      </c>
      <c r="F197" s="63">
        <v>0</v>
      </c>
      <c r="G197" s="63">
        <v>0</v>
      </c>
      <c r="H197" s="63">
        <f t="shared" si="126"/>
        <v>0</v>
      </c>
      <c r="I197" s="64">
        <v>0</v>
      </c>
      <c r="J197" s="64">
        <v>0</v>
      </c>
      <c r="K197" s="64">
        <f t="shared" si="127"/>
        <v>0</v>
      </c>
      <c r="L197" s="65">
        <v>0</v>
      </c>
      <c r="M197" s="65">
        <v>0</v>
      </c>
      <c r="N197" s="65">
        <f t="shared" si="128"/>
        <v>0</v>
      </c>
      <c r="O197" s="66">
        <f t="shared" si="135"/>
        <v>0</v>
      </c>
      <c r="P197" s="66">
        <f t="shared" si="136"/>
        <v>0</v>
      </c>
      <c r="Q197" s="66">
        <f t="shared" si="137"/>
        <v>0</v>
      </c>
      <c r="R197" s="59">
        <v>1</v>
      </c>
      <c r="S197" s="67">
        <f t="shared" si="129"/>
        <v>0</v>
      </c>
      <c r="T197" s="67">
        <f t="shared" si="130"/>
        <v>0</v>
      </c>
      <c r="U197" s="67">
        <f t="shared" si="131"/>
        <v>0</v>
      </c>
      <c r="V197" s="68" t="str">
        <f t="shared" si="132"/>
        <v>0</v>
      </c>
      <c r="W197" s="68" t="str">
        <f t="shared" si="133"/>
        <v>0</v>
      </c>
      <c r="X197" s="68" t="str">
        <f t="shared" si="134"/>
        <v>0</v>
      </c>
    </row>
    <row r="198" spans="1:24">
      <c r="A198" s="31"/>
      <c r="B198" s="30" t="s">
        <v>102</v>
      </c>
      <c r="C198" s="62">
        <v>13</v>
      </c>
      <c r="D198" s="62">
        <v>84</v>
      </c>
      <c r="E198" s="62">
        <f t="shared" si="125"/>
        <v>97</v>
      </c>
      <c r="F198" s="63">
        <v>0</v>
      </c>
      <c r="G198" s="63">
        <v>0</v>
      </c>
      <c r="H198" s="63">
        <f t="shared" si="126"/>
        <v>0</v>
      </c>
      <c r="I198" s="64">
        <v>0</v>
      </c>
      <c r="J198" s="64">
        <v>0</v>
      </c>
      <c r="K198" s="64">
        <f t="shared" si="127"/>
        <v>0</v>
      </c>
      <c r="L198" s="65">
        <v>0</v>
      </c>
      <c r="M198" s="65">
        <v>0</v>
      </c>
      <c r="N198" s="65">
        <f t="shared" si="128"/>
        <v>0</v>
      </c>
      <c r="O198" s="66">
        <f t="shared" si="135"/>
        <v>13</v>
      </c>
      <c r="P198" s="66">
        <f t="shared" si="136"/>
        <v>84</v>
      </c>
      <c r="Q198" s="66">
        <f t="shared" si="137"/>
        <v>97</v>
      </c>
      <c r="R198" s="59">
        <v>2</v>
      </c>
      <c r="S198" s="67" t="str">
        <f t="shared" si="129"/>
        <v>0</v>
      </c>
      <c r="T198" s="67" t="str">
        <f t="shared" si="130"/>
        <v>0</v>
      </c>
      <c r="U198" s="67" t="str">
        <f t="shared" si="131"/>
        <v>0</v>
      </c>
      <c r="V198" s="68">
        <f t="shared" si="132"/>
        <v>13</v>
      </c>
      <c r="W198" s="68">
        <f t="shared" si="133"/>
        <v>84</v>
      </c>
      <c r="X198" s="68">
        <f t="shared" si="134"/>
        <v>97</v>
      </c>
    </row>
    <row r="199" spans="1:24">
      <c r="A199" s="31"/>
      <c r="B199" s="47" t="s">
        <v>101</v>
      </c>
      <c r="C199" s="95">
        <v>18</v>
      </c>
      <c r="D199" s="95">
        <v>91</v>
      </c>
      <c r="E199" s="62">
        <f t="shared" si="125"/>
        <v>109</v>
      </c>
      <c r="F199" s="63">
        <v>0</v>
      </c>
      <c r="G199" s="63">
        <v>0</v>
      </c>
      <c r="H199" s="63">
        <f t="shared" si="126"/>
        <v>0</v>
      </c>
      <c r="I199" s="64">
        <v>0</v>
      </c>
      <c r="J199" s="64">
        <v>0</v>
      </c>
      <c r="K199" s="64">
        <f t="shared" si="127"/>
        <v>0</v>
      </c>
      <c r="L199" s="65">
        <v>0</v>
      </c>
      <c r="M199" s="65">
        <v>0</v>
      </c>
      <c r="N199" s="65">
        <f t="shared" si="128"/>
        <v>0</v>
      </c>
      <c r="O199" s="66">
        <f t="shared" si="135"/>
        <v>18</v>
      </c>
      <c r="P199" s="66">
        <f t="shared" si="136"/>
        <v>91</v>
      </c>
      <c r="Q199" s="66">
        <f t="shared" si="137"/>
        <v>109</v>
      </c>
      <c r="R199" s="59">
        <v>2</v>
      </c>
      <c r="S199" s="67" t="str">
        <f t="shared" si="129"/>
        <v>0</v>
      </c>
      <c r="T199" s="67" t="str">
        <f t="shared" si="130"/>
        <v>0</v>
      </c>
      <c r="U199" s="67" t="str">
        <f t="shared" si="131"/>
        <v>0</v>
      </c>
      <c r="V199" s="68">
        <f t="shared" si="132"/>
        <v>18</v>
      </c>
      <c r="W199" s="68">
        <f t="shared" si="133"/>
        <v>91</v>
      </c>
      <c r="X199" s="68">
        <f t="shared" si="134"/>
        <v>109</v>
      </c>
    </row>
    <row r="200" spans="1:24">
      <c r="A200" s="31"/>
      <c r="B200" s="47" t="s">
        <v>91</v>
      </c>
      <c r="C200" s="95">
        <v>0</v>
      </c>
      <c r="D200" s="95">
        <v>0</v>
      </c>
      <c r="E200" s="62">
        <f t="shared" si="125"/>
        <v>0</v>
      </c>
      <c r="F200" s="63">
        <v>0</v>
      </c>
      <c r="G200" s="63">
        <v>0</v>
      </c>
      <c r="H200" s="63">
        <f t="shared" si="126"/>
        <v>0</v>
      </c>
      <c r="I200" s="64">
        <v>0</v>
      </c>
      <c r="J200" s="64">
        <v>0</v>
      </c>
      <c r="K200" s="64">
        <f t="shared" si="127"/>
        <v>0</v>
      </c>
      <c r="L200" s="65">
        <v>0</v>
      </c>
      <c r="M200" s="65">
        <v>0</v>
      </c>
      <c r="N200" s="65">
        <f t="shared" si="128"/>
        <v>0</v>
      </c>
      <c r="O200" s="66">
        <f t="shared" si="135"/>
        <v>0</v>
      </c>
      <c r="P200" s="66">
        <f t="shared" si="136"/>
        <v>0</v>
      </c>
      <c r="Q200" s="66">
        <f t="shared" si="137"/>
        <v>0</v>
      </c>
      <c r="R200" s="59">
        <v>2</v>
      </c>
      <c r="S200" s="67" t="str">
        <f t="shared" si="129"/>
        <v>0</v>
      </c>
      <c r="T200" s="67" t="str">
        <f t="shared" si="130"/>
        <v>0</v>
      </c>
      <c r="U200" s="67" t="str">
        <f t="shared" si="131"/>
        <v>0</v>
      </c>
      <c r="V200" s="68">
        <f t="shared" si="132"/>
        <v>0</v>
      </c>
      <c r="W200" s="68">
        <f t="shared" si="133"/>
        <v>0</v>
      </c>
      <c r="X200" s="68">
        <f t="shared" si="134"/>
        <v>0</v>
      </c>
    </row>
    <row r="201" spans="1:24">
      <c r="A201" s="31"/>
      <c r="B201" s="30" t="s">
        <v>125</v>
      </c>
      <c r="C201" s="62">
        <v>2</v>
      </c>
      <c r="D201" s="62">
        <v>3</v>
      </c>
      <c r="E201" s="62">
        <f t="shared" si="125"/>
        <v>5</v>
      </c>
      <c r="F201" s="63">
        <v>0</v>
      </c>
      <c r="G201" s="63">
        <v>0</v>
      </c>
      <c r="H201" s="63">
        <f t="shared" si="126"/>
        <v>0</v>
      </c>
      <c r="I201" s="64">
        <v>0</v>
      </c>
      <c r="J201" s="64">
        <v>0</v>
      </c>
      <c r="K201" s="64">
        <f t="shared" si="127"/>
        <v>0</v>
      </c>
      <c r="L201" s="65">
        <v>0</v>
      </c>
      <c r="M201" s="65">
        <v>0</v>
      </c>
      <c r="N201" s="65">
        <f t="shared" si="128"/>
        <v>0</v>
      </c>
      <c r="O201" s="66">
        <f t="shared" si="135"/>
        <v>2</v>
      </c>
      <c r="P201" s="66">
        <f t="shared" si="136"/>
        <v>3</v>
      </c>
      <c r="Q201" s="66">
        <f t="shared" si="137"/>
        <v>5</v>
      </c>
      <c r="R201" s="59">
        <v>1</v>
      </c>
      <c r="S201" s="67">
        <f t="shared" si="129"/>
        <v>2</v>
      </c>
      <c r="T201" s="67">
        <f t="shared" si="130"/>
        <v>3</v>
      </c>
      <c r="U201" s="67">
        <f t="shared" si="131"/>
        <v>5</v>
      </c>
      <c r="V201" s="68" t="str">
        <f t="shared" si="132"/>
        <v>0</v>
      </c>
      <c r="W201" s="68" t="str">
        <f t="shared" si="133"/>
        <v>0</v>
      </c>
      <c r="X201" s="68" t="str">
        <f t="shared" si="134"/>
        <v>0</v>
      </c>
    </row>
    <row r="202" spans="1:24">
      <c r="A202" s="31"/>
      <c r="B202" s="30" t="s">
        <v>100</v>
      </c>
      <c r="C202" s="62">
        <v>0</v>
      </c>
      <c r="D202" s="62">
        <v>0</v>
      </c>
      <c r="E202" s="62">
        <f t="shared" si="125"/>
        <v>0</v>
      </c>
      <c r="F202" s="63">
        <v>0</v>
      </c>
      <c r="G202" s="63">
        <v>0</v>
      </c>
      <c r="H202" s="63">
        <f t="shared" si="126"/>
        <v>0</v>
      </c>
      <c r="I202" s="64">
        <v>0</v>
      </c>
      <c r="J202" s="64">
        <v>0</v>
      </c>
      <c r="K202" s="64">
        <f t="shared" si="127"/>
        <v>0</v>
      </c>
      <c r="L202" s="65">
        <v>0</v>
      </c>
      <c r="M202" s="65">
        <v>0</v>
      </c>
      <c r="N202" s="65">
        <f t="shared" si="128"/>
        <v>0</v>
      </c>
      <c r="O202" s="66">
        <f t="shared" si="135"/>
        <v>0</v>
      </c>
      <c r="P202" s="66">
        <f t="shared" si="136"/>
        <v>0</v>
      </c>
      <c r="Q202" s="66">
        <f t="shared" si="137"/>
        <v>0</v>
      </c>
      <c r="R202" s="59">
        <v>2</v>
      </c>
      <c r="S202" s="67" t="str">
        <f t="shared" si="129"/>
        <v>0</v>
      </c>
      <c r="T202" s="67" t="str">
        <f t="shared" si="130"/>
        <v>0</v>
      </c>
      <c r="U202" s="67" t="str">
        <f t="shared" si="131"/>
        <v>0</v>
      </c>
      <c r="V202" s="68">
        <f t="shared" si="132"/>
        <v>0</v>
      </c>
      <c r="W202" s="68">
        <f t="shared" si="133"/>
        <v>0</v>
      </c>
      <c r="X202" s="68">
        <f t="shared" si="134"/>
        <v>0</v>
      </c>
    </row>
    <row r="203" spans="1:24">
      <c r="A203" s="31"/>
      <c r="B203" s="30" t="s">
        <v>90</v>
      </c>
      <c r="C203" s="62">
        <v>46</v>
      </c>
      <c r="D203" s="62">
        <v>73</v>
      </c>
      <c r="E203" s="62">
        <f t="shared" si="125"/>
        <v>119</v>
      </c>
      <c r="F203" s="63">
        <v>0</v>
      </c>
      <c r="G203" s="63">
        <v>0</v>
      </c>
      <c r="H203" s="63">
        <f t="shared" si="126"/>
        <v>0</v>
      </c>
      <c r="I203" s="64">
        <v>0</v>
      </c>
      <c r="J203" s="64">
        <v>0</v>
      </c>
      <c r="K203" s="64">
        <f t="shared" si="127"/>
        <v>0</v>
      </c>
      <c r="L203" s="65">
        <v>0</v>
      </c>
      <c r="M203" s="65">
        <v>0</v>
      </c>
      <c r="N203" s="65">
        <f t="shared" si="128"/>
        <v>0</v>
      </c>
      <c r="O203" s="66">
        <f t="shared" si="135"/>
        <v>46</v>
      </c>
      <c r="P203" s="66">
        <f t="shared" si="136"/>
        <v>73</v>
      </c>
      <c r="Q203" s="66">
        <f t="shared" si="137"/>
        <v>119</v>
      </c>
      <c r="R203" s="59">
        <v>2</v>
      </c>
      <c r="S203" s="67" t="str">
        <f t="shared" si="129"/>
        <v>0</v>
      </c>
      <c r="T203" s="67" t="str">
        <f t="shared" si="130"/>
        <v>0</v>
      </c>
      <c r="U203" s="67" t="str">
        <f t="shared" si="131"/>
        <v>0</v>
      </c>
      <c r="V203" s="68">
        <f t="shared" si="132"/>
        <v>46</v>
      </c>
      <c r="W203" s="68">
        <f t="shared" si="133"/>
        <v>73</v>
      </c>
      <c r="X203" s="68">
        <f t="shared" si="134"/>
        <v>119</v>
      </c>
    </row>
    <row r="204" spans="1:24">
      <c r="A204" s="31"/>
      <c r="B204" s="30" t="s">
        <v>99</v>
      </c>
      <c r="C204" s="62">
        <v>0</v>
      </c>
      <c r="D204" s="62">
        <v>1</v>
      </c>
      <c r="E204" s="62">
        <f t="shared" si="125"/>
        <v>1</v>
      </c>
      <c r="F204" s="63">
        <v>0</v>
      </c>
      <c r="G204" s="63">
        <v>0</v>
      </c>
      <c r="H204" s="63">
        <f t="shared" si="126"/>
        <v>0</v>
      </c>
      <c r="I204" s="64">
        <v>0</v>
      </c>
      <c r="J204" s="64">
        <v>0</v>
      </c>
      <c r="K204" s="64">
        <f t="shared" si="127"/>
        <v>0</v>
      </c>
      <c r="L204" s="65">
        <v>0</v>
      </c>
      <c r="M204" s="65">
        <v>0</v>
      </c>
      <c r="N204" s="65">
        <f t="shared" si="128"/>
        <v>0</v>
      </c>
      <c r="O204" s="66">
        <f>C204+F204+I204+L204</f>
        <v>0</v>
      </c>
      <c r="P204" s="66">
        <f>D204+G204+J204+M204</f>
        <v>1</v>
      </c>
      <c r="Q204" s="66">
        <f>E204+H204+K204+N204</f>
        <v>1</v>
      </c>
      <c r="R204" s="59">
        <v>2</v>
      </c>
      <c r="S204" s="67" t="str">
        <f t="shared" si="129"/>
        <v>0</v>
      </c>
      <c r="T204" s="67" t="str">
        <f t="shared" si="130"/>
        <v>0</v>
      </c>
      <c r="U204" s="67" t="str">
        <f t="shared" si="131"/>
        <v>0</v>
      </c>
      <c r="V204" s="68">
        <f t="shared" si="132"/>
        <v>0</v>
      </c>
      <c r="W204" s="68">
        <f t="shared" si="133"/>
        <v>1</v>
      </c>
      <c r="X204" s="68">
        <f t="shared" si="134"/>
        <v>1</v>
      </c>
    </row>
    <row r="205" spans="1:24" s="13" customFormat="1">
      <c r="A205" s="21"/>
      <c r="B205" s="20" t="s">
        <v>5</v>
      </c>
      <c r="C205" s="84">
        <f t="shared" ref="C205:X205" si="138">SUM(C192:C204)</f>
        <v>148</v>
      </c>
      <c r="D205" s="84">
        <f t="shared" si="138"/>
        <v>522</v>
      </c>
      <c r="E205" s="84">
        <f t="shared" si="138"/>
        <v>670</v>
      </c>
      <c r="F205" s="85">
        <f t="shared" si="138"/>
        <v>0</v>
      </c>
      <c r="G205" s="85">
        <f t="shared" si="138"/>
        <v>0</v>
      </c>
      <c r="H205" s="85">
        <f t="shared" si="138"/>
        <v>0</v>
      </c>
      <c r="I205" s="86">
        <f t="shared" si="138"/>
        <v>0</v>
      </c>
      <c r="J205" s="86">
        <f t="shared" si="138"/>
        <v>0</v>
      </c>
      <c r="K205" s="86">
        <f t="shared" si="138"/>
        <v>0</v>
      </c>
      <c r="L205" s="87">
        <f t="shared" si="138"/>
        <v>0</v>
      </c>
      <c r="M205" s="87">
        <f t="shared" si="138"/>
        <v>0</v>
      </c>
      <c r="N205" s="87">
        <f t="shared" si="138"/>
        <v>0</v>
      </c>
      <c r="O205" s="88">
        <f t="shared" si="138"/>
        <v>148</v>
      </c>
      <c r="P205" s="88">
        <f t="shared" si="138"/>
        <v>522</v>
      </c>
      <c r="Q205" s="88">
        <f t="shared" si="138"/>
        <v>670</v>
      </c>
      <c r="R205" s="89">
        <f t="shared" si="138"/>
        <v>20</v>
      </c>
      <c r="S205" s="90">
        <f t="shared" si="138"/>
        <v>63</v>
      </c>
      <c r="T205" s="90">
        <f t="shared" si="138"/>
        <v>175</v>
      </c>
      <c r="U205" s="90">
        <f t="shared" si="138"/>
        <v>238</v>
      </c>
      <c r="V205" s="91">
        <f t="shared" si="138"/>
        <v>85</v>
      </c>
      <c r="W205" s="91">
        <f t="shared" si="138"/>
        <v>347</v>
      </c>
      <c r="X205" s="91">
        <f t="shared" si="138"/>
        <v>432</v>
      </c>
    </row>
    <row r="206" spans="1:24">
      <c r="A206" s="31"/>
      <c r="B206" s="32" t="s">
        <v>128</v>
      </c>
      <c r="C206" s="93"/>
      <c r="D206" s="94"/>
      <c r="E206" s="92"/>
      <c r="F206" s="72"/>
      <c r="G206" s="72"/>
      <c r="H206" s="72"/>
      <c r="I206" s="73"/>
      <c r="J206" s="73"/>
      <c r="K206" s="73"/>
      <c r="L206" s="74"/>
      <c r="M206" s="74"/>
      <c r="N206" s="74"/>
      <c r="O206" s="75"/>
      <c r="P206" s="75"/>
      <c r="Q206" s="76"/>
      <c r="S206" s="77"/>
      <c r="T206" s="78"/>
      <c r="U206" s="78"/>
      <c r="V206" s="79"/>
      <c r="W206" s="79"/>
      <c r="X206" s="80"/>
    </row>
    <row r="207" spans="1:24">
      <c r="A207" s="31"/>
      <c r="B207" s="30" t="s">
        <v>104</v>
      </c>
      <c r="C207" s="62">
        <v>2</v>
      </c>
      <c r="D207" s="62">
        <v>40</v>
      </c>
      <c r="E207" s="62">
        <f t="shared" ref="E207:E217" si="139">C207+D207</f>
        <v>42</v>
      </c>
      <c r="F207" s="63">
        <v>0</v>
      </c>
      <c r="G207" s="63">
        <v>0</v>
      </c>
      <c r="H207" s="63">
        <f t="shared" ref="H207:H217" si="140">SUM(F207:G207)</f>
        <v>0</v>
      </c>
      <c r="I207" s="64">
        <v>0</v>
      </c>
      <c r="J207" s="64">
        <v>0</v>
      </c>
      <c r="K207" s="64">
        <f t="shared" ref="K207:K217" si="141">SUM(I207:J207)</f>
        <v>0</v>
      </c>
      <c r="L207" s="65">
        <v>0</v>
      </c>
      <c r="M207" s="65">
        <v>0</v>
      </c>
      <c r="N207" s="65">
        <f t="shared" ref="N207:N217" si="142">SUM(L207:M207)</f>
        <v>0</v>
      </c>
      <c r="O207" s="66">
        <f>C207+F207+I207+L207</f>
        <v>2</v>
      </c>
      <c r="P207" s="66">
        <f>D207+G207+J207+M207</f>
        <v>40</v>
      </c>
      <c r="Q207" s="66">
        <f>E207+H207+K207+N207</f>
        <v>42</v>
      </c>
      <c r="R207" s="59">
        <v>1</v>
      </c>
      <c r="S207" s="67">
        <f t="shared" ref="S207:S217" si="143">IF(R207=1,O207,"0")</f>
        <v>2</v>
      </c>
      <c r="T207" s="67">
        <f t="shared" ref="T207:T217" si="144">IF(R207=1,P207,"0")</f>
        <v>40</v>
      </c>
      <c r="U207" s="67">
        <f t="shared" ref="U207:U217" si="145">IF(R207=1,Q207,"0")</f>
        <v>42</v>
      </c>
      <c r="V207" s="68" t="str">
        <f t="shared" ref="V207:V217" si="146">IF(R207=2,O207,"0")</f>
        <v>0</v>
      </c>
      <c r="W207" s="68" t="str">
        <f t="shared" ref="W207:W217" si="147">IF(R207=2,P207,"0")</f>
        <v>0</v>
      </c>
      <c r="X207" s="68" t="str">
        <f t="shared" ref="X207:X217" si="148">IF(R207=2,Q207,"0")</f>
        <v>0</v>
      </c>
    </row>
    <row r="208" spans="1:24">
      <c r="A208" s="31"/>
      <c r="B208" s="30" t="s">
        <v>97</v>
      </c>
      <c r="C208" s="62">
        <v>4</v>
      </c>
      <c r="D208" s="62">
        <v>43</v>
      </c>
      <c r="E208" s="62">
        <f t="shared" si="139"/>
        <v>47</v>
      </c>
      <c r="F208" s="63">
        <v>0</v>
      </c>
      <c r="G208" s="63">
        <v>0</v>
      </c>
      <c r="H208" s="63">
        <f t="shared" si="140"/>
        <v>0</v>
      </c>
      <c r="I208" s="64">
        <v>0</v>
      </c>
      <c r="J208" s="64">
        <v>0</v>
      </c>
      <c r="K208" s="64">
        <f t="shared" si="141"/>
        <v>0</v>
      </c>
      <c r="L208" s="65">
        <v>0</v>
      </c>
      <c r="M208" s="65">
        <v>0</v>
      </c>
      <c r="N208" s="65">
        <f t="shared" si="142"/>
        <v>0</v>
      </c>
      <c r="O208" s="66">
        <f t="shared" ref="O208:O217" si="149">C208+F208+I208+L208</f>
        <v>4</v>
      </c>
      <c r="P208" s="66">
        <f t="shared" ref="P208:P217" si="150">D208+G208+J208+M208</f>
        <v>43</v>
      </c>
      <c r="Q208" s="66">
        <f t="shared" ref="Q208:Q217" si="151">E208+H208+K208+N208</f>
        <v>47</v>
      </c>
      <c r="R208" s="59">
        <v>1</v>
      </c>
      <c r="S208" s="67">
        <f t="shared" si="143"/>
        <v>4</v>
      </c>
      <c r="T208" s="67">
        <f t="shared" si="144"/>
        <v>43</v>
      </c>
      <c r="U208" s="67">
        <f t="shared" si="145"/>
        <v>47</v>
      </c>
      <c r="V208" s="68" t="str">
        <f t="shared" si="146"/>
        <v>0</v>
      </c>
      <c r="W208" s="68" t="str">
        <f t="shared" si="147"/>
        <v>0</v>
      </c>
      <c r="X208" s="68" t="str">
        <f t="shared" si="148"/>
        <v>0</v>
      </c>
    </row>
    <row r="209" spans="1:24">
      <c r="A209" s="31"/>
      <c r="B209" s="30" t="s">
        <v>127</v>
      </c>
      <c r="C209" s="62">
        <v>0</v>
      </c>
      <c r="D209" s="62">
        <v>3</v>
      </c>
      <c r="E209" s="62">
        <f t="shared" si="139"/>
        <v>3</v>
      </c>
      <c r="F209" s="63">
        <v>0</v>
      </c>
      <c r="G209" s="63">
        <v>0</v>
      </c>
      <c r="H209" s="63">
        <f t="shared" si="140"/>
        <v>0</v>
      </c>
      <c r="I209" s="64">
        <v>0</v>
      </c>
      <c r="J209" s="64">
        <v>0</v>
      </c>
      <c r="K209" s="64">
        <f t="shared" si="141"/>
        <v>0</v>
      </c>
      <c r="L209" s="65">
        <v>0</v>
      </c>
      <c r="M209" s="65">
        <v>0</v>
      </c>
      <c r="N209" s="65">
        <f t="shared" si="142"/>
        <v>0</v>
      </c>
      <c r="O209" s="66">
        <f t="shared" si="149"/>
        <v>0</v>
      </c>
      <c r="P209" s="66">
        <f t="shared" si="150"/>
        <v>3</v>
      </c>
      <c r="Q209" s="66">
        <f t="shared" si="151"/>
        <v>3</v>
      </c>
      <c r="R209" s="59">
        <v>1</v>
      </c>
      <c r="S209" s="67">
        <f t="shared" si="143"/>
        <v>0</v>
      </c>
      <c r="T209" s="67">
        <f t="shared" si="144"/>
        <v>3</v>
      </c>
      <c r="U209" s="67">
        <f t="shared" si="145"/>
        <v>3</v>
      </c>
      <c r="V209" s="68" t="str">
        <f t="shared" si="146"/>
        <v>0</v>
      </c>
      <c r="W209" s="68" t="str">
        <f t="shared" si="147"/>
        <v>0</v>
      </c>
      <c r="X209" s="68" t="str">
        <f t="shared" si="148"/>
        <v>0</v>
      </c>
    </row>
    <row r="210" spans="1:24">
      <c r="A210" s="31"/>
      <c r="B210" s="47" t="s">
        <v>95</v>
      </c>
      <c r="C210" s="95">
        <v>1</v>
      </c>
      <c r="D210" s="95">
        <v>38</v>
      </c>
      <c r="E210" s="62">
        <f t="shared" si="139"/>
        <v>39</v>
      </c>
      <c r="F210" s="63">
        <v>0</v>
      </c>
      <c r="G210" s="63">
        <v>0</v>
      </c>
      <c r="H210" s="63">
        <f t="shared" si="140"/>
        <v>0</v>
      </c>
      <c r="I210" s="64">
        <v>0</v>
      </c>
      <c r="J210" s="64">
        <v>0</v>
      </c>
      <c r="K210" s="64">
        <f t="shared" si="141"/>
        <v>0</v>
      </c>
      <c r="L210" s="65">
        <v>0</v>
      </c>
      <c r="M210" s="65">
        <v>0</v>
      </c>
      <c r="N210" s="65">
        <f t="shared" si="142"/>
        <v>0</v>
      </c>
      <c r="O210" s="66">
        <f t="shared" si="149"/>
        <v>1</v>
      </c>
      <c r="P210" s="66">
        <f t="shared" si="150"/>
        <v>38</v>
      </c>
      <c r="Q210" s="66">
        <f t="shared" si="151"/>
        <v>39</v>
      </c>
      <c r="R210" s="59">
        <v>1</v>
      </c>
      <c r="S210" s="67">
        <f t="shared" si="143"/>
        <v>1</v>
      </c>
      <c r="T210" s="67">
        <f t="shared" si="144"/>
        <v>38</v>
      </c>
      <c r="U210" s="67">
        <f t="shared" si="145"/>
        <v>39</v>
      </c>
      <c r="V210" s="68" t="str">
        <f t="shared" si="146"/>
        <v>0</v>
      </c>
      <c r="W210" s="68" t="str">
        <f t="shared" si="147"/>
        <v>0</v>
      </c>
      <c r="X210" s="68" t="str">
        <f t="shared" si="148"/>
        <v>0</v>
      </c>
    </row>
    <row r="211" spans="1:24">
      <c r="A211" s="31"/>
      <c r="B211" s="47" t="s">
        <v>94</v>
      </c>
      <c r="C211" s="95">
        <v>13</v>
      </c>
      <c r="D211" s="95">
        <v>14</v>
      </c>
      <c r="E211" s="62">
        <f t="shared" si="139"/>
        <v>27</v>
      </c>
      <c r="F211" s="63">
        <v>0</v>
      </c>
      <c r="G211" s="63">
        <v>0</v>
      </c>
      <c r="H211" s="63">
        <f t="shared" si="140"/>
        <v>0</v>
      </c>
      <c r="I211" s="64">
        <v>0</v>
      </c>
      <c r="J211" s="64">
        <v>0</v>
      </c>
      <c r="K211" s="64">
        <f t="shared" si="141"/>
        <v>0</v>
      </c>
      <c r="L211" s="65">
        <v>0</v>
      </c>
      <c r="M211" s="65">
        <v>0</v>
      </c>
      <c r="N211" s="65">
        <f t="shared" si="142"/>
        <v>0</v>
      </c>
      <c r="O211" s="66">
        <f t="shared" si="149"/>
        <v>13</v>
      </c>
      <c r="P211" s="66">
        <f t="shared" si="150"/>
        <v>14</v>
      </c>
      <c r="Q211" s="66">
        <f t="shared" si="151"/>
        <v>27</v>
      </c>
      <c r="R211" s="59">
        <v>1</v>
      </c>
      <c r="S211" s="67">
        <f t="shared" si="143"/>
        <v>13</v>
      </c>
      <c r="T211" s="67">
        <f t="shared" si="144"/>
        <v>14</v>
      </c>
      <c r="U211" s="67">
        <f t="shared" si="145"/>
        <v>27</v>
      </c>
      <c r="V211" s="68" t="str">
        <f t="shared" si="146"/>
        <v>0</v>
      </c>
      <c r="W211" s="68" t="str">
        <f t="shared" si="147"/>
        <v>0</v>
      </c>
      <c r="X211" s="68" t="str">
        <f t="shared" si="148"/>
        <v>0</v>
      </c>
    </row>
    <row r="212" spans="1:24">
      <c r="A212" s="31"/>
      <c r="B212" s="47" t="s">
        <v>93</v>
      </c>
      <c r="C212" s="95">
        <f>4+1</f>
        <v>5</v>
      </c>
      <c r="D212" s="95">
        <v>64</v>
      </c>
      <c r="E212" s="62">
        <f t="shared" si="139"/>
        <v>69</v>
      </c>
      <c r="F212" s="63">
        <v>0</v>
      </c>
      <c r="G212" s="63">
        <v>0</v>
      </c>
      <c r="H212" s="63">
        <f t="shared" si="140"/>
        <v>0</v>
      </c>
      <c r="I212" s="64">
        <v>0</v>
      </c>
      <c r="J212" s="64">
        <v>0</v>
      </c>
      <c r="K212" s="64">
        <f t="shared" si="141"/>
        <v>0</v>
      </c>
      <c r="L212" s="65">
        <v>0</v>
      </c>
      <c r="M212" s="65">
        <v>0</v>
      </c>
      <c r="N212" s="65">
        <f t="shared" si="142"/>
        <v>0</v>
      </c>
      <c r="O212" s="66">
        <f t="shared" si="149"/>
        <v>5</v>
      </c>
      <c r="P212" s="66">
        <f t="shared" si="150"/>
        <v>64</v>
      </c>
      <c r="Q212" s="66">
        <f t="shared" si="151"/>
        <v>69</v>
      </c>
      <c r="R212" s="59">
        <v>1</v>
      </c>
      <c r="S212" s="67">
        <f t="shared" si="143"/>
        <v>5</v>
      </c>
      <c r="T212" s="67">
        <f t="shared" si="144"/>
        <v>64</v>
      </c>
      <c r="U212" s="67">
        <f t="shared" si="145"/>
        <v>69</v>
      </c>
      <c r="V212" s="68" t="str">
        <f t="shared" si="146"/>
        <v>0</v>
      </c>
      <c r="W212" s="68" t="str">
        <f t="shared" si="147"/>
        <v>0</v>
      </c>
      <c r="X212" s="68" t="str">
        <f t="shared" si="148"/>
        <v>0</v>
      </c>
    </row>
    <row r="213" spans="1:24">
      <c r="A213" s="31"/>
      <c r="B213" s="30" t="s">
        <v>101</v>
      </c>
      <c r="C213" s="62">
        <v>0</v>
      </c>
      <c r="D213" s="62">
        <v>0</v>
      </c>
      <c r="E213" s="62">
        <f t="shared" si="139"/>
        <v>0</v>
      </c>
      <c r="F213" s="63">
        <v>0</v>
      </c>
      <c r="G213" s="63">
        <v>0</v>
      </c>
      <c r="H213" s="63">
        <f t="shared" si="140"/>
        <v>0</v>
      </c>
      <c r="I213" s="64">
        <v>0</v>
      </c>
      <c r="J213" s="64">
        <v>0</v>
      </c>
      <c r="K213" s="64">
        <f t="shared" si="141"/>
        <v>0</v>
      </c>
      <c r="L213" s="65">
        <v>0</v>
      </c>
      <c r="M213" s="65">
        <v>0</v>
      </c>
      <c r="N213" s="65">
        <f t="shared" si="142"/>
        <v>0</v>
      </c>
      <c r="O213" s="66">
        <f t="shared" si="149"/>
        <v>0</v>
      </c>
      <c r="P213" s="66">
        <f t="shared" si="150"/>
        <v>0</v>
      </c>
      <c r="Q213" s="66">
        <f t="shared" si="151"/>
        <v>0</v>
      </c>
      <c r="R213" s="59">
        <v>2</v>
      </c>
      <c r="S213" s="67" t="str">
        <f t="shared" si="143"/>
        <v>0</v>
      </c>
      <c r="T213" s="67" t="str">
        <f t="shared" si="144"/>
        <v>0</v>
      </c>
      <c r="U213" s="67" t="str">
        <f t="shared" si="145"/>
        <v>0</v>
      </c>
      <c r="V213" s="68">
        <f t="shared" si="146"/>
        <v>0</v>
      </c>
      <c r="W213" s="68">
        <f t="shared" si="147"/>
        <v>0</v>
      </c>
      <c r="X213" s="68">
        <f t="shared" si="148"/>
        <v>0</v>
      </c>
    </row>
    <row r="214" spans="1:24">
      <c r="A214" s="31"/>
      <c r="B214" s="30" t="s">
        <v>91</v>
      </c>
      <c r="C214" s="62">
        <v>20</v>
      </c>
      <c r="D214" s="62">
        <v>63</v>
      </c>
      <c r="E214" s="62">
        <f t="shared" si="139"/>
        <v>83</v>
      </c>
      <c r="F214" s="63">
        <v>0</v>
      </c>
      <c r="G214" s="63">
        <v>0</v>
      </c>
      <c r="H214" s="63">
        <f t="shared" si="140"/>
        <v>0</v>
      </c>
      <c r="I214" s="64">
        <v>0</v>
      </c>
      <c r="J214" s="64">
        <v>0</v>
      </c>
      <c r="K214" s="64">
        <f t="shared" si="141"/>
        <v>0</v>
      </c>
      <c r="L214" s="65">
        <v>0</v>
      </c>
      <c r="M214" s="65">
        <v>0</v>
      </c>
      <c r="N214" s="65">
        <f t="shared" si="142"/>
        <v>0</v>
      </c>
      <c r="O214" s="66">
        <f t="shared" si="149"/>
        <v>20</v>
      </c>
      <c r="P214" s="66">
        <f t="shared" si="150"/>
        <v>63</v>
      </c>
      <c r="Q214" s="66">
        <f t="shared" si="151"/>
        <v>83</v>
      </c>
      <c r="R214" s="59">
        <v>2</v>
      </c>
      <c r="S214" s="67" t="str">
        <f t="shared" si="143"/>
        <v>0</v>
      </c>
      <c r="T214" s="67" t="str">
        <f t="shared" si="144"/>
        <v>0</v>
      </c>
      <c r="U214" s="67" t="str">
        <f t="shared" si="145"/>
        <v>0</v>
      </c>
      <c r="V214" s="68">
        <f t="shared" si="146"/>
        <v>20</v>
      </c>
      <c r="W214" s="68">
        <f t="shared" si="147"/>
        <v>63</v>
      </c>
      <c r="X214" s="68">
        <f t="shared" si="148"/>
        <v>83</v>
      </c>
    </row>
    <row r="215" spans="1:24">
      <c r="A215" s="31"/>
      <c r="B215" s="47" t="s">
        <v>126</v>
      </c>
      <c r="C215" s="95">
        <v>0</v>
      </c>
      <c r="D215" s="95">
        <v>0</v>
      </c>
      <c r="E215" s="62">
        <f t="shared" si="139"/>
        <v>0</v>
      </c>
      <c r="F215" s="63">
        <v>0</v>
      </c>
      <c r="G215" s="63">
        <v>0</v>
      </c>
      <c r="H215" s="63">
        <f t="shared" si="140"/>
        <v>0</v>
      </c>
      <c r="I215" s="64">
        <v>0</v>
      </c>
      <c r="J215" s="64">
        <v>0</v>
      </c>
      <c r="K215" s="64">
        <f t="shared" si="141"/>
        <v>0</v>
      </c>
      <c r="L215" s="65">
        <v>0</v>
      </c>
      <c r="M215" s="65">
        <v>0</v>
      </c>
      <c r="N215" s="65">
        <f t="shared" si="142"/>
        <v>0</v>
      </c>
      <c r="O215" s="66">
        <f t="shared" si="149"/>
        <v>0</v>
      </c>
      <c r="P215" s="66">
        <f t="shared" si="150"/>
        <v>0</v>
      </c>
      <c r="Q215" s="66">
        <f t="shared" si="151"/>
        <v>0</v>
      </c>
      <c r="R215" s="59">
        <v>2</v>
      </c>
      <c r="S215" s="67" t="str">
        <f t="shared" si="143"/>
        <v>0</v>
      </c>
      <c r="T215" s="67" t="str">
        <f t="shared" si="144"/>
        <v>0</v>
      </c>
      <c r="U215" s="67" t="str">
        <f t="shared" si="145"/>
        <v>0</v>
      </c>
      <c r="V215" s="68">
        <f t="shared" si="146"/>
        <v>0</v>
      </c>
      <c r="W215" s="68">
        <f t="shared" si="147"/>
        <v>0</v>
      </c>
      <c r="X215" s="68">
        <f t="shared" si="148"/>
        <v>0</v>
      </c>
    </row>
    <row r="216" spans="1:24">
      <c r="A216" s="24"/>
      <c r="B216" s="30" t="s">
        <v>125</v>
      </c>
      <c r="C216" s="62">
        <v>0</v>
      </c>
      <c r="D216" s="62">
        <v>0</v>
      </c>
      <c r="E216" s="62">
        <f t="shared" si="139"/>
        <v>0</v>
      </c>
      <c r="F216" s="63">
        <v>0</v>
      </c>
      <c r="G216" s="63">
        <v>0</v>
      </c>
      <c r="H216" s="63">
        <f t="shared" si="140"/>
        <v>0</v>
      </c>
      <c r="I216" s="64">
        <v>0</v>
      </c>
      <c r="J216" s="64">
        <v>0</v>
      </c>
      <c r="K216" s="64">
        <f t="shared" si="141"/>
        <v>0</v>
      </c>
      <c r="L216" s="65">
        <v>0</v>
      </c>
      <c r="M216" s="65">
        <v>0</v>
      </c>
      <c r="N216" s="65">
        <f t="shared" si="142"/>
        <v>0</v>
      </c>
      <c r="O216" s="66">
        <f t="shared" si="149"/>
        <v>0</v>
      </c>
      <c r="P216" s="66">
        <f t="shared" si="150"/>
        <v>0</v>
      </c>
      <c r="Q216" s="66">
        <f t="shared" si="151"/>
        <v>0</v>
      </c>
      <c r="R216" s="59">
        <v>1</v>
      </c>
      <c r="S216" s="67">
        <f t="shared" si="143"/>
        <v>0</v>
      </c>
      <c r="T216" s="67">
        <f t="shared" si="144"/>
        <v>0</v>
      </c>
      <c r="U216" s="67">
        <f t="shared" si="145"/>
        <v>0</v>
      </c>
      <c r="V216" s="68" t="str">
        <f t="shared" si="146"/>
        <v>0</v>
      </c>
      <c r="W216" s="68" t="str">
        <f t="shared" si="147"/>
        <v>0</v>
      </c>
      <c r="X216" s="68" t="str">
        <f t="shared" si="148"/>
        <v>0</v>
      </c>
    </row>
    <row r="217" spans="1:24">
      <c r="A217" s="24"/>
      <c r="B217" s="30" t="s">
        <v>90</v>
      </c>
      <c r="C217" s="62">
        <v>0</v>
      </c>
      <c r="D217" s="62">
        <v>3</v>
      </c>
      <c r="E217" s="62">
        <f t="shared" si="139"/>
        <v>3</v>
      </c>
      <c r="F217" s="63">
        <v>0</v>
      </c>
      <c r="G217" s="63">
        <v>0</v>
      </c>
      <c r="H217" s="63">
        <f t="shared" si="140"/>
        <v>0</v>
      </c>
      <c r="I217" s="64">
        <v>0</v>
      </c>
      <c r="J217" s="64">
        <v>0</v>
      </c>
      <c r="K217" s="64">
        <f t="shared" si="141"/>
        <v>0</v>
      </c>
      <c r="L217" s="65">
        <v>0</v>
      </c>
      <c r="M217" s="65">
        <v>0</v>
      </c>
      <c r="N217" s="65">
        <f t="shared" si="142"/>
        <v>0</v>
      </c>
      <c r="O217" s="66">
        <f t="shared" si="149"/>
        <v>0</v>
      </c>
      <c r="P217" s="66">
        <f t="shared" si="150"/>
        <v>3</v>
      </c>
      <c r="Q217" s="66">
        <f t="shared" si="151"/>
        <v>3</v>
      </c>
      <c r="R217" s="59">
        <v>2</v>
      </c>
      <c r="S217" s="67" t="str">
        <f t="shared" si="143"/>
        <v>0</v>
      </c>
      <c r="T217" s="67" t="str">
        <f t="shared" si="144"/>
        <v>0</v>
      </c>
      <c r="U217" s="67" t="str">
        <f t="shared" si="145"/>
        <v>0</v>
      </c>
      <c r="V217" s="68">
        <f t="shared" si="146"/>
        <v>0</v>
      </c>
      <c r="W217" s="68">
        <f t="shared" si="147"/>
        <v>3</v>
      </c>
      <c r="X217" s="68">
        <f t="shared" si="148"/>
        <v>3</v>
      </c>
    </row>
    <row r="218" spans="1:24" s="13" customFormat="1">
      <c r="A218" s="21"/>
      <c r="B218" s="20" t="s">
        <v>5</v>
      </c>
      <c r="C218" s="84">
        <f t="shared" ref="C218:X218" si="152">SUM(C207:C217)</f>
        <v>45</v>
      </c>
      <c r="D218" s="84">
        <f t="shared" si="152"/>
        <v>268</v>
      </c>
      <c r="E218" s="84">
        <f t="shared" si="152"/>
        <v>313</v>
      </c>
      <c r="F218" s="85">
        <f t="shared" si="152"/>
        <v>0</v>
      </c>
      <c r="G218" s="85">
        <f t="shared" si="152"/>
        <v>0</v>
      </c>
      <c r="H218" s="85">
        <f t="shared" si="152"/>
        <v>0</v>
      </c>
      <c r="I218" s="86">
        <f t="shared" si="152"/>
        <v>0</v>
      </c>
      <c r="J218" s="86">
        <f t="shared" si="152"/>
        <v>0</v>
      </c>
      <c r="K218" s="86">
        <f t="shared" si="152"/>
        <v>0</v>
      </c>
      <c r="L218" s="87">
        <f t="shared" si="152"/>
        <v>0</v>
      </c>
      <c r="M218" s="87">
        <f t="shared" si="152"/>
        <v>0</v>
      </c>
      <c r="N218" s="87">
        <f t="shared" si="152"/>
        <v>0</v>
      </c>
      <c r="O218" s="88">
        <f t="shared" si="152"/>
        <v>45</v>
      </c>
      <c r="P218" s="88">
        <f t="shared" si="152"/>
        <v>268</v>
      </c>
      <c r="Q218" s="88">
        <f t="shared" si="152"/>
        <v>313</v>
      </c>
      <c r="R218" s="89">
        <f t="shared" si="152"/>
        <v>15</v>
      </c>
      <c r="S218" s="90">
        <f t="shared" si="152"/>
        <v>25</v>
      </c>
      <c r="T218" s="90">
        <f t="shared" si="152"/>
        <v>202</v>
      </c>
      <c r="U218" s="90">
        <f t="shared" si="152"/>
        <v>227</v>
      </c>
      <c r="V218" s="91">
        <f t="shared" si="152"/>
        <v>20</v>
      </c>
      <c r="W218" s="91">
        <f t="shared" si="152"/>
        <v>66</v>
      </c>
      <c r="X218" s="91">
        <f t="shared" si="152"/>
        <v>86</v>
      </c>
    </row>
    <row r="219" spans="1:24">
      <c r="A219" s="31"/>
      <c r="B219" s="32" t="s">
        <v>124</v>
      </c>
      <c r="C219" s="93"/>
      <c r="D219" s="94"/>
      <c r="E219" s="92"/>
      <c r="F219" s="97"/>
      <c r="G219" s="72"/>
      <c r="H219" s="72"/>
      <c r="I219" s="73"/>
      <c r="J219" s="73"/>
      <c r="K219" s="73"/>
      <c r="L219" s="74"/>
      <c r="M219" s="74"/>
      <c r="N219" s="74"/>
      <c r="O219" s="75"/>
      <c r="P219" s="75"/>
      <c r="Q219" s="76"/>
      <c r="S219" s="77"/>
      <c r="T219" s="78"/>
      <c r="U219" s="78"/>
      <c r="V219" s="79"/>
      <c r="W219" s="79"/>
      <c r="X219" s="80"/>
    </row>
    <row r="220" spans="1:24">
      <c r="A220" s="31"/>
      <c r="B220" s="30" t="s">
        <v>88</v>
      </c>
      <c r="C220" s="62">
        <v>0</v>
      </c>
      <c r="D220" s="62">
        <v>2</v>
      </c>
      <c r="E220" s="62">
        <f>C220+D220</f>
        <v>2</v>
      </c>
      <c r="F220" s="63">
        <v>0</v>
      </c>
      <c r="G220" s="63">
        <v>0</v>
      </c>
      <c r="H220" s="63">
        <f>SUM(F220:G220)</f>
        <v>0</v>
      </c>
      <c r="I220" s="64">
        <v>0</v>
      </c>
      <c r="J220" s="64">
        <v>0</v>
      </c>
      <c r="K220" s="64">
        <f>SUM(I220:J220)</f>
        <v>0</v>
      </c>
      <c r="L220" s="65">
        <v>0</v>
      </c>
      <c r="M220" s="65">
        <v>0</v>
      </c>
      <c r="N220" s="65">
        <f>SUM(L220:M220)</f>
        <v>0</v>
      </c>
      <c r="O220" s="66">
        <f t="shared" ref="O220:Q222" si="153">C220+F220+I220+L220</f>
        <v>0</v>
      </c>
      <c r="P220" s="66">
        <f t="shared" si="153"/>
        <v>2</v>
      </c>
      <c r="Q220" s="66">
        <f t="shared" si="153"/>
        <v>2</v>
      </c>
      <c r="R220" s="59">
        <v>2</v>
      </c>
      <c r="S220" s="67" t="str">
        <f>IF(R220=1,O220,"0")</f>
        <v>0</v>
      </c>
      <c r="T220" s="67" t="str">
        <f>IF(R220=1,P220,"0")</f>
        <v>0</v>
      </c>
      <c r="U220" s="67" t="str">
        <f>IF(R220=1,Q220,"0")</f>
        <v>0</v>
      </c>
      <c r="V220" s="68">
        <f>IF(R220=2,O220,"0")</f>
        <v>0</v>
      </c>
      <c r="W220" s="68">
        <f>IF(R220=2,P220,"0")</f>
        <v>2</v>
      </c>
      <c r="X220" s="68">
        <f>IF(R220=2,Q220,"0")</f>
        <v>2</v>
      </c>
    </row>
    <row r="221" spans="1:24">
      <c r="A221" s="24"/>
      <c r="B221" s="36" t="s">
        <v>123</v>
      </c>
      <c r="C221" s="95">
        <v>21</v>
      </c>
      <c r="D221" s="95">
        <v>53</v>
      </c>
      <c r="E221" s="62">
        <f>C221+D221</f>
        <v>74</v>
      </c>
      <c r="F221" s="63">
        <v>0</v>
      </c>
      <c r="G221" s="63">
        <v>0</v>
      </c>
      <c r="H221" s="63">
        <f>SUM(F221:G221)</f>
        <v>0</v>
      </c>
      <c r="I221" s="64">
        <v>0</v>
      </c>
      <c r="J221" s="64">
        <v>0</v>
      </c>
      <c r="K221" s="64">
        <f>SUM(I221:J221)</f>
        <v>0</v>
      </c>
      <c r="L221" s="65">
        <v>0</v>
      </c>
      <c r="M221" s="65">
        <v>0</v>
      </c>
      <c r="N221" s="65">
        <f>SUM(L221:M221)</f>
        <v>0</v>
      </c>
      <c r="O221" s="66">
        <f t="shared" si="153"/>
        <v>21</v>
      </c>
      <c r="P221" s="66">
        <f t="shared" si="153"/>
        <v>53</v>
      </c>
      <c r="Q221" s="66">
        <f t="shared" si="153"/>
        <v>74</v>
      </c>
      <c r="R221" s="59">
        <v>2</v>
      </c>
      <c r="S221" s="67" t="str">
        <f>IF(R221=1,O221,"0")</f>
        <v>0</v>
      </c>
      <c r="T221" s="67" t="str">
        <f>IF(R221=1,P221,"0")</f>
        <v>0</v>
      </c>
      <c r="U221" s="67" t="str">
        <f>IF(R221=1,Q221,"0")</f>
        <v>0</v>
      </c>
      <c r="V221" s="68">
        <f>IF(R221=2,O221,"0")</f>
        <v>21</v>
      </c>
      <c r="W221" s="68">
        <f>IF(R221=2,P221,"0")</f>
        <v>53</v>
      </c>
      <c r="X221" s="68">
        <f>IF(R221=2,Q221,"0")</f>
        <v>74</v>
      </c>
    </row>
    <row r="222" spans="1:24">
      <c r="A222" s="24"/>
      <c r="B222" s="36" t="s">
        <v>122</v>
      </c>
      <c r="C222" s="95">
        <v>12</v>
      </c>
      <c r="D222" s="95">
        <v>24</v>
      </c>
      <c r="E222" s="62">
        <f>C222+D222</f>
        <v>36</v>
      </c>
      <c r="F222" s="63">
        <v>0</v>
      </c>
      <c r="G222" s="63">
        <v>0</v>
      </c>
      <c r="H222" s="63">
        <f>SUM(F222:G222)</f>
        <v>0</v>
      </c>
      <c r="I222" s="64">
        <v>0</v>
      </c>
      <c r="J222" s="64">
        <v>0</v>
      </c>
      <c r="K222" s="64">
        <f>SUM(I222:J222)</f>
        <v>0</v>
      </c>
      <c r="L222" s="65">
        <v>0</v>
      </c>
      <c r="M222" s="65">
        <v>0</v>
      </c>
      <c r="N222" s="65">
        <f>SUM(L222:M222)</f>
        <v>0</v>
      </c>
      <c r="O222" s="66">
        <f t="shared" si="153"/>
        <v>12</v>
      </c>
      <c r="P222" s="66">
        <f t="shared" si="153"/>
        <v>24</v>
      </c>
      <c r="Q222" s="66">
        <f t="shared" si="153"/>
        <v>36</v>
      </c>
      <c r="R222" s="59">
        <v>2</v>
      </c>
      <c r="S222" s="67" t="str">
        <f>IF(R222=1,O222,"0")</f>
        <v>0</v>
      </c>
      <c r="T222" s="67" t="str">
        <f>IF(R222=1,P222,"0")</f>
        <v>0</v>
      </c>
      <c r="U222" s="67" t="str">
        <f>IF(R222=1,Q222,"0")</f>
        <v>0</v>
      </c>
      <c r="V222" s="68">
        <f>IF(R222=2,O222,"0")</f>
        <v>12</v>
      </c>
      <c r="W222" s="68">
        <f>IF(R222=2,P222,"0")</f>
        <v>24</v>
      </c>
      <c r="X222" s="68">
        <f>IF(R222=2,Q222,"0")</f>
        <v>36</v>
      </c>
    </row>
    <row r="223" spans="1:24" s="13" customFormat="1">
      <c r="A223" s="24"/>
      <c r="B223" s="23" t="s">
        <v>5</v>
      </c>
      <c r="C223" s="108">
        <f t="shared" ref="C223:X223" si="154">SUM(C220:C222)</f>
        <v>33</v>
      </c>
      <c r="D223" s="108">
        <f t="shared" si="154"/>
        <v>79</v>
      </c>
      <c r="E223" s="84">
        <f t="shared" si="154"/>
        <v>112</v>
      </c>
      <c r="F223" s="85">
        <f t="shared" si="154"/>
        <v>0</v>
      </c>
      <c r="G223" s="85">
        <f t="shared" si="154"/>
        <v>0</v>
      </c>
      <c r="H223" s="85">
        <f t="shared" si="154"/>
        <v>0</v>
      </c>
      <c r="I223" s="86">
        <f t="shared" si="154"/>
        <v>0</v>
      </c>
      <c r="J223" s="86">
        <f t="shared" si="154"/>
        <v>0</v>
      </c>
      <c r="K223" s="86">
        <f t="shared" si="154"/>
        <v>0</v>
      </c>
      <c r="L223" s="87">
        <f t="shared" si="154"/>
        <v>0</v>
      </c>
      <c r="M223" s="87">
        <f t="shared" si="154"/>
        <v>0</v>
      </c>
      <c r="N223" s="87">
        <f t="shared" si="154"/>
        <v>0</v>
      </c>
      <c r="O223" s="88">
        <f t="shared" si="154"/>
        <v>33</v>
      </c>
      <c r="P223" s="88">
        <f t="shared" si="154"/>
        <v>79</v>
      </c>
      <c r="Q223" s="88">
        <f t="shared" si="154"/>
        <v>112</v>
      </c>
      <c r="R223" s="89">
        <f t="shared" si="154"/>
        <v>6</v>
      </c>
      <c r="S223" s="90">
        <f t="shared" si="154"/>
        <v>0</v>
      </c>
      <c r="T223" s="90">
        <f t="shared" si="154"/>
        <v>0</v>
      </c>
      <c r="U223" s="90">
        <f t="shared" si="154"/>
        <v>0</v>
      </c>
      <c r="V223" s="91">
        <f t="shared" si="154"/>
        <v>33</v>
      </c>
      <c r="W223" s="91">
        <f t="shared" si="154"/>
        <v>79</v>
      </c>
      <c r="X223" s="91">
        <f t="shared" si="154"/>
        <v>112</v>
      </c>
    </row>
    <row r="224" spans="1:24">
      <c r="A224" s="24"/>
      <c r="B224" s="38" t="s">
        <v>121</v>
      </c>
      <c r="C224" s="69"/>
      <c r="D224" s="70"/>
      <c r="E224" s="92"/>
      <c r="F224" s="72"/>
      <c r="G224" s="72"/>
      <c r="H224" s="72"/>
      <c r="I224" s="73"/>
      <c r="J224" s="73"/>
      <c r="K224" s="73"/>
      <c r="L224" s="74"/>
      <c r="M224" s="74"/>
      <c r="N224" s="74"/>
      <c r="O224" s="75"/>
      <c r="P224" s="75"/>
      <c r="Q224" s="76"/>
      <c r="S224" s="77"/>
      <c r="T224" s="78"/>
      <c r="U224" s="78"/>
      <c r="V224" s="79"/>
      <c r="W224" s="79"/>
      <c r="X224" s="80"/>
    </row>
    <row r="225" spans="1:24">
      <c r="A225" s="37"/>
      <c r="B225" s="30" t="s">
        <v>120</v>
      </c>
      <c r="C225" s="62">
        <v>10</v>
      </c>
      <c r="D225" s="62">
        <v>15</v>
      </c>
      <c r="E225" s="62">
        <f t="shared" ref="E225:E232" si="155">C225+D225</f>
        <v>25</v>
      </c>
      <c r="F225" s="63">
        <v>0</v>
      </c>
      <c r="G225" s="63">
        <v>0</v>
      </c>
      <c r="H225" s="63">
        <f t="shared" ref="H225:H232" si="156">SUM(F225:G225)</f>
        <v>0</v>
      </c>
      <c r="I225" s="64">
        <v>0</v>
      </c>
      <c r="J225" s="64">
        <v>0</v>
      </c>
      <c r="K225" s="64">
        <f t="shared" ref="K225:K232" si="157">SUM(I225:J225)</f>
        <v>0</v>
      </c>
      <c r="L225" s="65">
        <v>0</v>
      </c>
      <c r="M225" s="65">
        <v>0</v>
      </c>
      <c r="N225" s="65">
        <f t="shared" ref="N225:N232" si="158">SUM(L225:M225)</f>
        <v>0</v>
      </c>
      <c r="O225" s="66">
        <f>C225+F225+I225+L225</f>
        <v>10</v>
      </c>
      <c r="P225" s="66">
        <f>D225+G225+J225+M225</f>
        <v>15</v>
      </c>
      <c r="Q225" s="66">
        <f>E225+H225+K225+N225</f>
        <v>25</v>
      </c>
      <c r="R225" s="59">
        <v>1</v>
      </c>
      <c r="S225" s="67">
        <f t="shared" ref="S225:S232" si="159">IF(R225=1,O225,"0")</f>
        <v>10</v>
      </c>
      <c r="T225" s="67">
        <f t="shared" ref="T225:T232" si="160">IF(R225=1,P225,"0")</f>
        <v>15</v>
      </c>
      <c r="U225" s="67">
        <f t="shared" ref="U225:U232" si="161">IF(R225=1,Q225,"0")</f>
        <v>25</v>
      </c>
      <c r="V225" s="68" t="str">
        <f t="shared" ref="V225:V232" si="162">IF(R225=2,O225,"0")</f>
        <v>0</v>
      </c>
      <c r="W225" s="68" t="str">
        <f t="shared" ref="W225:W232" si="163">IF(R225=2,P225,"0")</f>
        <v>0</v>
      </c>
      <c r="X225" s="68" t="str">
        <f t="shared" ref="X225:X232" si="164">IF(R225=2,Q225,"0")</f>
        <v>0</v>
      </c>
    </row>
    <row r="226" spans="1:24">
      <c r="A226" s="31"/>
      <c r="B226" s="36" t="s">
        <v>119</v>
      </c>
      <c r="C226" s="95">
        <v>7</v>
      </c>
      <c r="D226" s="95">
        <v>12</v>
      </c>
      <c r="E226" s="62">
        <f t="shared" si="155"/>
        <v>19</v>
      </c>
      <c r="F226" s="63">
        <v>0</v>
      </c>
      <c r="G226" s="63">
        <v>0</v>
      </c>
      <c r="H226" s="63">
        <f t="shared" si="156"/>
        <v>0</v>
      </c>
      <c r="I226" s="64">
        <v>0</v>
      </c>
      <c r="J226" s="64">
        <v>0</v>
      </c>
      <c r="K226" s="64">
        <f t="shared" si="157"/>
        <v>0</v>
      </c>
      <c r="L226" s="65">
        <v>0</v>
      </c>
      <c r="M226" s="65">
        <v>0</v>
      </c>
      <c r="N226" s="65">
        <f t="shared" si="158"/>
        <v>0</v>
      </c>
      <c r="O226" s="66">
        <f t="shared" ref="O226:O232" si="165">C226+F226+I226+L226</f>
        <v>7</v>
      </c>
      <c r="P226" s="66">
        <f t="shared" ref="P226:P232" si="166">D226+G226+J226+M226</f>
        <v>12</v>
      </c>
      <c r="Q226" s="66">
        <f t="shared" ref="Q226:Q232" si="167">E226+H226+K226+N226</f>
        <v>19</v>
      </c>
      <c r="R226" s="59">
        <v>2</v>
      </c>
      <c r="S226" s="67" t="str">
        <f t="shared" si="159"/>
        <v>0</v>
      </c>
      <c r="T226" s="67" t="str">
        <f t="shared" si="160"/>
        <v>0</v>
      </c>
      <c r="U226" s="67" t="str">
        <f t="shared" si="161"/>
        <v>0</v>
      </c>
      <c r="V226" s="68">
        <f t="shared" si="162"/>
        <v>7</v>
      </c>
      <c r="W226" s="68">
        <f t="shared" si="163"/>
        <v>12</v>
      </c>
      <c r="X226" s="68">
        <f t="shared" si="164"/>
        <v>19</v>
      </c>
    </row>
    <row r="227" spans="1:24">
      <c r="A227" s="31"/>
      <c r="B227" s="30" t="s">
        <v>118</v>
      </c>
      <c r="C227" s="62">
        <v>11</v>
      </c>
      <c r="D227" s="62">
        <v>20</v>
      </c>
      <c r="E227" s="62">
        <f t="shared" si="155"/>
        <v>31</v>
      </c>
      <c r="F227" s="63">
        <v>0</v>
      </c>
      <c r="G227" s="63">
        <v>0</v>
      </c>
      <c r="H227" s="63">
        <f t="shared" si="156"/>
        <v>0</v>
      </c>
      <c r="I227" s="64">
        <v>0</v>
      </c>
      <c r="J227" s="64">
        <v>0</v>
      </c>
      <c r="K227" s="64">
        <f t="shared" si="157"/>
        <v>0</v>
      </c>
      <c r="L227" s="65">
        <v>0</v>
      </c>
      <c r="M227" s="65">
        <v>0</v>
      </c>
      <c r="N227" s="65">
        <f t="shared" si="158"/>
        <v>0</v>
      </c>
      <c r="O227" s="66">
        <f t="shared" si="165"/>
        <v>11</v>
      </c>
      <c r="P227" s="66">
        <f t="shared" si="166"/>
        <v>20</v>
      </c>
      <c r="Q227" s="66">
        <f t="shared" si="167"/>
        <v>31</v>
      </c>
      <c r="R227" s="59">
        <v>2</v>
      </c>
      <c r="S227" s="67" t="str">
        <f t="shared" si="159"/>
        <v>0</v>
      </c>
      <c r="T227" s="67" t="str">
        <f t="shared" si="160"/>
        <v>0</v>
      </c>
      <c r="U227" s="67" t="str">
        <f t="shared" si="161"/>
        <v>0</v>
      </c>
      <c r="V227" s="68">
        <f t="shared" si="162"/>
        <v>11</v>
      </c>
      <c r="W227" s="68">
        <f t="shared" si="163"/>
        <v>20</v>
      </c>
      <c r="X227" s="68">
        <f t="shared" si="164"/>
        <v>31</v>
      </c>
    </row>
    <row r="228" spans="1:24">
      <c r="A228" s="31"/>
      <c r="B228" s="30" t="s">
        <v>117</v>
      </c>
      <c r="C228" s="62">
        <v>3</v>
      </c>
      <c r="D228" s="62">
        <v>11</v>
      </c>
      <c r="E228" s="62">
        <f t="shared" si="155"/>
        <v>14</v>
      </c>
      <c r="F228" s="63">
        <v>0</v>
      </c>
      <c r="G228" s="63">
        <v>0</v>
      </c>
      <c r="H228" s="63">
        <f t="shared" si="156"/>
        <v>0</v>
      </c>
      <c r="I228" s="64">
        <v>0</v>
      </c>
      <c r="J228" s="64">
        <v>0</v>
      </c>
      <c r="K228" s="64">
        <f t="shared" si="157"/>
        <v>0</v>
      </c>
      <c r="L228" s="65">
        <v>0</v>
      </c>
      <c r="M228" s="65">
        <v>0</v>
      </c>
      <c r="N228" s="65">
        <f t="shared" si="158"/>
        <v>0</v>
      </c>
      <c r="O228" s="66">
        <f t="shared" si="165"/>
        <v>3</v>
      </c>
      <c r="P228" s="66">
        <f t="shared" si="166"/>
        <v>11</v>
      </c>
      <c r="Q228" s="66">
        <f t="shared" si="167"/>
        <v>14</v>
      </c>
      <c r="R228" s="59">
        <v>1</v>
      </c>
      <c r="S228" s="67">
        <f t="shared" si="159"/>
        <v>3</v>
      </c>
      <c r="T228" s="67">
        <f t="shared" si="160"/>
        <v>11</v>
      </c>
      <c r="U228" s="67">
        <f t="shared" si="161"/>
        <v>14</v>
      </c>
      <c r="V228" s="68" t="str">
        <f t="shared" si="162"/>
        <v>0</v>
      </c>
      <c r="W228" s="68" t="str">
        <f t="shared" si="163"/>
        <v>0</v>
      </c>
      <c r="X228" s="68" t="str">
        <f t="shared" si="164"/>
        <v>0</v>
      </c>
    </row>
    <row r="229" spans="1:24">
      <c r="A229" s="37"/>
      <c r="B229" s="30" t="s">
        <v>116</v>
      </c>
      <c r="C229" s="62">
        <v>0</v>
      </c>
      <c r="D229" s="62">
        <v>0</v>
      </c>
      <c r="E229" s="62">
        <f t="shared" si="155"/>
        <v>0</v>
      </c>
      <c r="F229" s="63">
        <v>0</v>
      </c>
      <c r="G229" s="63">
        <v>0</v>
      </c>
      <c r="H229" s="63">
        <f t="shared" si="156"/>
        <v>0</v>
      </c>
      <c r="I229" s="64">
        <v>0</v>
      </c>
      <c r="J229" s="64">
        <v>0</v>
      </c>
      <c r="K229" s="64">
        <f t="shared" si="157"/>
        <v>0</v>
      </c>
      <c r="L229" s="65">
        <v>0</v>
      </c>
      <c r="M229" s="65">
        <v>0</v>
      </c>
      <c r="N229" s="65">
        <f t="shared" si="158"/>
        <v>0</v>
      </c>
      <c r="O229" s="66">
        <f t="shared" si="165"/>
        <v>0</v>
      </c>
      <c r="P229" s="66">
        <f t="shared" si="166"/>
        <v>0</v>
      </c>
      <c r="Q229" s="66">
        <f t="shared" si="167"/>
        <v>0</v>
      </c>
      <c r="R229" s="59">
        <v>2</v>
      </c>
      <c r="S229" s="67" t="str">
        <f t="shared" si="159"/>
        <v>0</v>
      </c>
      <c r="T229" s="67" t="str">
        <f t="shared" si="160"/>
        <v>0</v>
      </c>
      <c r="U229" s="67" t="str">
        <f t="shared" si="161"/>
        <v>0</v>
      </c>
      <c r="V229" s="68">
        <f t="shared" si="162"/>
        <v>0</v>
      </c>
      <c r="W229" s="68">
        <f t="shared" si="163"/>
        <v>0</v>
      </c>
      <c r="X229" s="68">
        <f t="shared" si="164"/>
        <v>0</v>
      </c>
    </row>
    <row r="230" spans="1:24">
      <c r="A230" s="31"/>
      <c r="B230" s="36" t="s">
        <v>115</v>
      </c>
      <c r="C230" s="95">
        <v>0</v>
      </c>
      <c r="D230" s="95">
        <v>0</v>
      </c>
      <c r="E230" s="62">
        <f t="shared" si="155"/>
        <v>0</v>
      </c>
      <c r="F230" s="63">
        <v>0</v>
      </c>
      <c r="G230" s="63">
        <v>0</v>
      </c>
      <c r="H230" s="63">
        <f t="shared" si="156"/>
        <v>0</v>
      </c>
      <c r="I230" s="64">
        <v>0</v>
      </c>
      <c r="J230" s="64">
        <v>0</v>
      </c>
      <c r="K230" s="64">
        <f t="shared" si="157"/>
        <v>0</v>
      </c>
      <c r="L230" s="65">
        <v>0</v>
      </c>
      <c r="M230" s="65">
        <v>0</v>
      </c>
      <c r="N230" s="65">
        <f t="shared" si="158"/>
        <v>0</v>
      </c>
      <c r="O230" s="66">
        <f t="shared" si="165"/>
        <v>0</v>
      </c>
      <c r="P230" s="66">
        <f t="shared" si="166"/>
        <v>0</v>
      </c>
      <c r="Q230" s="66">
        <f t="shared" si="167"/>
        <v>0</v>
      </c>
      <c r="R230" s="59">
        <v>1</v>
      </c>
      <c r="S230" s="67">
        <f t="shared" si="159"/>
        <v>0</v>
      </c>
      <c r="T230" s="67">
        <f t="shared" si="160"/>
        <v>0</v>
      </c>
      <c r="U230" s="67">
        <f t="shared" si="161"/>
        <v>0</v>
      </c>
      <c r="V230" s="68" t="str">
        <f t="shared" si="162"/>
        <v>0</v>
      </c>
      <c r="W230" s="68" t="str">
        <f t="shared" si="163"/>
        <v>0</v>
      </c>
      <c r="X230" s="68" t="str">
        <f t="shared" si="164"/>
        <v>0</v>
      </c>
    </row>
    <row r="231" spans="1:24">
      <c r="A231" s="31"/>
      <c r="B231" s="30" t="s">
        <v>114</v>
      </c>
      <c r="C231" s="62">
        <v>0</v>
      </c>
      <c r="D231" s="62">
        <v>0</v>
      </c>
      <c r="E231" s="62">
        <f t="shared" si="155"/>
        <v>0</v>
      </c>
      <c r="F231" s="63">
        <v>0</v>
      </c>
      <c r="G231" s="63">
        <v>0</v>
      </c>
      <c r="H231" s="63">
        <f t="shared" si="156"/>
        <v>0</v>
      </c>
      <c r="I231" s="64">
        <v>0</v>
      </c>
      <c r="J231" s="64">
        <v>0</v>
      </c>
      <c r="K231" s="64">
        <f t="shared" si="157"/>
        <v>0</v>
      </c>
      <c r="L231" s="65">
        <v>0</v>
      </c>
      <c r="M231" s="65">
        <v>0</v>
      </c>
      <c r="N231" s="65">
        <f t="shared" si="158"/>
        <v>0</v>
      </c>
      <c r="O231" s="66">
        <f t="shared" si="165"/>
        <v>0</v>
      </c>
      <c r="P231" s="66">
        <f t="shared" si="166"/>
        <v>0</v>
      </c>
      <c r="Q231" s="66">
        <f t="shared" si="167"/>
        <v>0</v>
      </c>
      <c r="R231" s="59">
        <v>2</v>
      </c>
      <c r="S231" s="67" t="str">
        <f t="shared" si="159"/>
        <v>0</v>
      </c>
      <c r="T231" s="67" t="str">
        <f t="shared" si="160"/>
        <v>0</v>
      </c>
      <c r="U231" s="67" t="str">
        <f t="shared" si="161"/>
        <v>0</v>
      </c>
      <c r="V231" s="68">
        <f t="shared" si="162"/>
        <v>0</v>
      </c>
      <c r="W231" s="68">
        <f t="shared" si="163"/>
        <v>0</v>
      </c>
      <c r="X231" s="68">
        <f t="shared" si="164"/>
        <v>0</v>
      </c>
    </row>
    <row r="232" spans="1:24">
      <c r="A232" s="31"/>
      <c r="B232" s="30" t="s">
        <v>113</v>
      </c>
      <c r="C232" s="62">
        <v>0</v>
      </c>
      <c r="D232" s="62">
        <v>0</v>
      </c>
      <c r="E232" s="62">
        <f t="shared" si="155"/>
        <v>0</v>
      </c>
      <c r="F232" s="63">
        <v>0</v>
      </c>
      <c r="G232" s="63">
        <v>0</v>
      </c>
      <c r="H232" s="63">
        <f t="shared" si="156"/>
        <v>0</v>
      </c>
      <c r="I232" s="64">
        <v>0</v>
      </c>
      <c r="J232" s="64">
        <v>0</v>
      </c>
      <c r="K232" s="64">
        <f t="shared" si="157"/>
        <v>0</v>
      </c>
      <c r="L232" s="65">
        <v>0</v>
      </c>
      <c r="M232" s="65">
        <v>0</v>
      </c>
      <c r="N232" s="65">
        <f t="shared" si="158"/>
        <v>0</v>
      </c>
      <c r="O232" s="66">
        <f t="shared" si="165"/>
        <v>0</v>
      </c>
      <c r="P232" s="66">
        <f t="shared" si="166"/>
        <v>0</v>
      </c>
      <c r="Q232" s="66">
        <f t="shared" si="167"/>
        <v>0</v>
      </c>
      <c r="R232" s="59">
        <v>1</v>
      </c>
      <c r="S232" s="67">
        <f t="shared" si="159"/>
        <v>0</v>
      </c>
      <c r="T232" s="67">
        <f t="shared" si="160"/>
        <v>0</v>
      </c>
      <c r="U232" s="67">
        <f t="shared" si="161"/>
        <v>0</v>
      </c>
      <c r="V232" s="68" t="str">
        <f t="shared" si="162"/>
        <v>0</v>
      </c>
      <c r="W232" s="68" t="str">
        <f t="shared" si="163"/>
        <v>0</v>
      </c>
      <c r="X232" s="68" t="str">
        <f t="shared" si="164"/>
        <v>0</v>
      </c>
    </row>
    <row r="233" spans="1:24" s="13" customFormat="1">
      <c r="A233" s="21"/>
      <c r="B233" s="20" t="s">
        <v>5</v>
      </c>
      <c r="C233" s="84">
        <f t="shared" ref="C233:X233" si="168">SUM(C225:C232)</f>
        <v>31</v>
      </c>
      <c r="D233" s="84">
        <f t="shared" si="168"/>
        <v>58</v>
      </c>
      <c r="E233" s="84">
        <f t="shared" si="168"/>
        <v>89</v>
      </c>
      <c r="F233" s="85">
        <f t="shared" si="168"/>
        <v>0</v>
      </c>
      <c r="G233" s="85">
        <f t="shared" si="168"/>
        <v>0</v>
      </c>
      <c r="H233" s="85">
        <f t="shared" si="168"/>
        <v>0</v>
      </c>
      <c r="I233" s="86">
        <f t="shared" si="168"/>
        <v>0</v>
      </c>
      <c r="J233" s="86">
        <f t="shared" si="168"/>
        <v>0</v>
      </c>
      <c r="K233" s="86">
        <f t="shared" si="168"/>
        <v>0</v>
      </c>
      <c r="L233" s="87">
        <f t="shared" si="168"/>
        <v>0</v>
      </c>
      <c r="M233" s="87">
        <f t="shared" si="168"/>
        <v>0</v>
      </c>
      <c r="N233" s="87">
        <f t="shared" si="168"/>
        <v>0</v>
      </c>
      <c r="O233" s="88">
        <f t="shared" si="168"/>
        <v>31</v>
      </c>
      <c r="P233" s="88">
        <f t="shared" si="168"/>
        <v>58</v>
      </c>
      <c r="Q233" s="88">
        <f t="shared" si="168"/>
        <v>89</v>
      </c>
      <c r="R233" s="89">
        <f t="shared" si="168"/>
        <v>12</v>
      </c>
      <c r="S233" s="90">
        <f t="shared" si="168"/>
        <v>13</v>
      </c>
      <c r="T233" s="90">
        <f t="shared" si="168"/>
        <v>26</v>
      </c>
      <c r="U233" s="90">
        <f t="shared" si="168"/>
        <v>39</v>
      </c>
      <c r="V233" s="91">
        <f t="shared" si="168"/>
        <v>18</v>
      </c>
      <c r="W233" s="91">
        <f t="shared" si="168"/>
        <v>32</v>
      </c>
      <c r="X233" s="91">
        <f t="shared" si="168"/>
        <v>50</v>
      </c>
    </row>
    <row r="234" spans="1:24">
      <c r="A234" s="31"/>
      <c r="B234" s="48" t="s">
        <v>112</v>
      </c>
      <c r="C234" s="93"/>
      <c r="D234" s="94"/>
      <c r="E234" s="92"/>
      <c r="F234" s="72"/>
      <c r="G234" s="72"/>
      <c r="H234" s="72"/>
      <c r="I234" s="73"/>
      <c r="J234" s="73"/>
      <c r="K234" s="73"/>
      <c r="L234" s="74"/>
      <c r="M234" s="74"/>
      <c r="N234" s="74"/>
      <c r="O234" s="75"/>
      <c r="P234" s="75"/>
      <c r="Q234" s="76"/>
      <c r="S234" s="77"/>
      <c r="T234" s="78"/>
      <c r="U234" s="78"/>
      <c r="V234" s="79"/>
      <c r="W234" s="79"/>
      <c r="X234" s="80"/>
    </row>
    <row r="235" spans="1:24">
      <c r="A235" s="31"/>
      <c r="B235" s="45" t="s">
        <v>110</v>
      </c>
      <c r="C235" s="62">
        <v>0</v>
      </c>
      <c r="D235" s="62">
        <v>1</v>
      </c>
      <c r="E235" s="62">
        <f>C235+D235</f>
        <v>1</v>
      </c>
      <c r="F235" s="63">
        <v>0</v>
      </c>
      <c r="G235" s="63">
        <v>0</v>
      </c>
      <c r="H235" s="63">
        <f>SUM(F235:G235)</f>
        <v>0</v>
      </c>
      <c r="I235" s="64">
        <v>0</v>
      </c>
      <c r="J235" s="64">
        <v>0</v>
      </c>
      <c r="K235" s="64">
        <f>SUM(I235:J235)</f>
        <v>0</v>
      </c>
      <c r="L235" s="65">
        <v>0</v>
      </c>
      <c r="M235" s="65">
        <v>0</v>
      </c>
      <c r="N235" s="65">
        <f>L235+M235</f>
        <v>0</v>
      </c>
      <c r="O235" s="66">
        <f>C235+F235+I235+L235</f>
        <v>0</v>
      </c>
      <c r="P235" s="66">
        <f>D235+G235+J235+M235</f>
        <v>1</v>
      </c>
      <c r="Q235" s="66">
        <f>E235+H235+K235+N235</f>
        <v>1</v>
      </c>
      <c r="R235" s="59">
        <v>2</v>
      </c>
      <c r="S235" s="67" t="str">
        <f>IF(R235=1,O235,"0")</f>
        <v>0</v>
      </c>
      <c r="T235" s="67" t="str">
        <f>IF(R235=1,P235,"0")</f>
        <v>0</v>
      </c>
      <c r="U235" s="67" t="str">
        <f>IF(R235=1,Q235,"0")</f>
        <v>0</v>
      </c>
      <c r="V235" s="68">
        <f>IF(R235=2,O235,"0")</f>
        <v>0</v>
      </c>
      <c r="W235" s="68">
        <f>IF(R235=2,P235,"0")</f>
        <v>1</v>
      </c>
      <c r="X235" s="68">
        <f>IF(R235=2,Q235,"0")</f>
        <v>1</v>
      </c>
    </row>
    <row r="236" spans="1:24" s="13" customFormat="1">
      <c r="A236" s="21"/>
      <c r="B236" s="20" t="s">
        <v>5</v>
      </c>
      <c r="C236" s="84">
        <f t="shared" ref="C236:X236" si="169">SUM(C235)</f>
        <v>0</v>
      </c>
      <c r="D236" s="84">
        <f t="shared" si="169"/>
        <v>1</v>
      </c>
      <c r="E236" s="84">
        <f t="shared" si="169"/>
        <v>1</v>
      </c>
      <c r="F236" s="85">
        <f t="shared" si="169"/>
        <v>0</v>
      </c>
      <c r="G236" s="85">
        <f t="shared" si="169"/>
        <v>0</v>
      </c>
      <c r="H236" s="85">
        <f t="shared" si="169"/>
        <v>0</v>
      </c>
      <c r="I236" s="86">
        <f t="shared" si="169"/>
        <v>0</v>
      </c>
      <c r="J236" s="86">
        <f t="shared" si="169"/>
        <v>0</v>
      </c>
      <c r="K236" s="86">
        <f t="shared" si="169"/>
        <v>0</v>
      </c>
      <c r="L236" s="87">
        <f t="shared" si="169"/>
        <v>0</v>
      </c>
      <c r="M236" s="87">
        <f t="shared" si="169"/>
        <v>0</v>
      </c>
      <c r="N236" s="87">
        <f t="shared" si="169"/>
        <v>0</v>
      </c>
      <c r="O236" s="88">
        <f t="shared" si="169"/>
        <v>0</v>
      </c>
      <c r="P236" s="88">
        <f t="shared" si="169"/>
        <v>1</v>
      </c>
      <c r="Q236" s="88">
        <f t="shared" si="169"/>
        <v>1</v>
      </c>
      <c r="R236" s="89">
        <f t="shared" si="169"/>
        <v>2</v>
      </c>
      <c r="S236" s="90">
        <f t="shared" si="169"/>
        <v>0</v>
      </c>
      <c r="T236" s="90">
        <f t="shared" si="169"/>
        <v>0</v>
      </c>
      <c r="U236" s="90">
        <f t="shared" si="169"/>
        <v>0</v>
      </c>
      <c r="V236" s="91">
        <f t="shared" si="169"/>
        <v>0</v>
      </c>
      <c r="W236" s="91">
        <f t="shared" si="169"/>
        <v>1</v>
      </c>
      <c r="X236" s="91">
        <f t="shared" si="169"/>
        <v>1</v>
      </c>
    </row>
    <row r="237" spans="1:24">
      <c r="A237" s="31"/>
      <c r="B237" s="48" t="s">
        <v>111</v>
      </c>
      <c r="C237" s="96"/>
      <c r="D237" s="92"/>
      <c r="E237" s="92"/>
      <c r="F237" s="72"/>
      <c r="G237" s="72"/>
      <c r="H237" s="72"/>
      <c r="I237" s="73"/>
      <c r="J237" s="73"/>
      <c r="K237" s="73"/>
      <c r="L237" s="74"/>
      <c r="M237" s="74"/>
      <c r="N237" s="74"/>
      <c r="O237" s="75"/>
      <c r="P237" s="75"/>
      <c r="Q237" s="76"/>
      <c r="S237" s="77"/>
      <c r="T237" s="78"/>
      <c r="U237" s="78"/>
      <c r="V237" s="79"/>
      <c r="W237" s="79"/>
      <c r="X237" s="80"/>
    </row>
    <row r="238" spans="1:24">
      <c r="A238" s="31"/>
      <c r="B238" s="45" t="s">
        <v>110</v>
      </c>
      <c r="C238" s="62">
        <v>13</v>
      </c>
      <c r="D238" s="62">
        <v>135</v>
      </c>
      <c r="E238" s="62">
        <f>C238+D238</f>
        <v>148</v>
      </c>
      <c r="F238" s="63">
        <v>0</v>
      </c>
      <c r="G238" s="63">
        <v>0</v>
      </c>
      <c r="H238" s="63">
        <f>SUM(F238:G238)</f>
        <v>0</v>
      </c>
      <c r="I238" s="64">
        <v>0</v>
      </c>
      <c r="J238" s="64">
        <v>0</v>
      </c>
      <c r="K238" s="64">
        <f>SUM(I238:J238)</f>
        <v>0</v>
      </c>
      <c r="L238" s="65">
        <v>0</v>
      </c>
      <c r="M238" s="65">
        <v>0</v>
      </c>
      <c r="N238" s="65">
        <f>L238+M238</f>
        <v>0</v>
      </c>
      <c r="O238" s="66">
        <f>C238+F238+I238+L238</f>
        <v>13</v>
      </c>
      <c r="P238" s="66">
        <f>D238+G238+J238+M238</f>
        <v>135</v>
      </c>
      <c r="Q238" s="66">
        <f>E238+H238+K238+N238</f>
        <v>148</v>
      </c>
      <c r="R238" s="59">
        <v>2</v>
      </c>
      <c r="S238" s="67" t="str">
        <f>IF(R238=1,O238,"0")</f>
        <v>0</v>
      </c>
      <c r="T238" s="67" t="str">
        <f>IF(R238=1,P238,"0")</f>
        <v>0</v>
      </c>
      <c r="U238" s="67" t="str">
        <f>IF(R238=1,Q238,"0")</f>
        <v>0</v>
      </c>
      <c r="V238" s="68">
        <f>IF(R238=2,O238,"0")</f>
        <v>13</v>
      </c>
      <c r="W238" s="68">
        <f>IF(R238=2,P238,"0")</f>
        <v>135</v>
      </c>
      <c r="X238" s="68">
        <f>IF(R238=2,Q238,"0")</f>
        <v>148</v>
      </c>
    </row>
    <row r="239" spans="1:24" s="13" customFormat="1">
      <c r="A239" s="21"/>
      <c r="B239" s="20" t="s">
        <v>5</v>
      </c>
      <c r="C239" s="84">
        <f>SUM(C238)</f>
        <v>13</v>
      </c>
      <c r="D239" s="84">
        <f t="shared" ref="D239:X239" si="170">SUM(D238)</f>
        <v>135</v>
      </c>
      <c r="E239" s="84">
        <f t="shared" si="170"/>
        <v>148</v>
      </c>
      <c r="F239" s="85">
        <f t="shared" si="170"/>
        <v>0</v>
      </c>
      <c r="G239" s="85">
        <f t="shared" si="170"/>
        <v>0</v>
      </c>
      <c r="H239" s="85">
        <f t="shared" si="170"/>
        <v>0</v>
      </c>
      <c r="I239" s="86">
        <f t="shared" si="170"/>
        <v>0</v>
      </c>
      <c r="J239" s="86">
        <f t="shared" si="170"/>
        <v>0</v>
      </c>
      <c r="K239" s="86">
        <f t="shared" si="170"/>
        <v>0</v>
      </c>
      <c r="L239" s="87">
        <f t="shared" si="170"/>
        <v>0</v>
      </c>
      <c r="M239" s="87">
        <f t="shared" si="170"/>
        <v>0</v>
      </c>
      <c r="N239" s="87">
        <f t="shared" si="170"/>
        <v>0</v>
      </c>
      <c r="O239" s="88">
        <f t="shared" si="170"/>
        <v>13</v>
      </c>
      <c r="P239" s="88">
        <f t="shared" si="170"/>
        <v>135</v>
      </c>
      <c r="Q239" s="88">
        <f t="shared" si="170"/>
        <v>148</v>
      </c>
      <c r="R239" s="89">
        <f t="shared" si="170"/>
        <v>2</v>
      </c>
      <c r="S239" s="90">
        <f t="shared" si="170"/>
        <v>0</v>
      </c>
      <c r="T239" s="90">
        <f t="shared" si="170"/>
        <v>0</v>
      </c>
      <c r="U239" s="90">
        <f t="shared" si="170"/>
        <v>0</v>
      </c>
      <c r="V239" s="91">
        <f t="shared" si="170"/>
        <v>13</v>
      </c>
      <c r="W239" s="91">
        <f t="shared" si="170"/>
        <v>135</v>
      </c>
      <c r="X239" s="91">
        <f t="shared" si="170"/>
        <v>148</v>
      </c>
    </row>
    <row r="240" spans="1:24" s="13" customFormat="1">
      <c r="A240" s="21"/>
      <c r="B240" s="20" t="s">
        <v>109</v>
      </c>
      <c r="C240" s="84">
        <f>C205+C218+C223+C233+C239+C236</f>
        <v>270</v>
      </c>
      <c r="D240" s="84">
        <f t="shared" ref="D240:X240" si="171">D205+D218+D223+D233+D239+D236</f>
        <v>1063</v>
      </c>
      <c r="E240" s="84">
        <f t="shared" si="171"/>
        <v>1333</v>
      </c>
      <c r="F240" s="85">
        <f t="shared" si="171"/>
        <v>0</v>
      </c>
      <c r="G240" s="85">
        <f t="shared" si="171"/>
        <v>0</v>
      </c>
      <c r="H240" s="85">
        <f t="shared" si="171"/>
        <v>0</v>
      </c>
      <c r="I240" s="86">
        <f t="shared" si="171"/>
        <v>0</v>
      </c>
      <c r="J240" s="86">
        <f t="shared" si="171"/>
        <v>0</v>
      </c>
      <c r="K240" s="86">
        <f t="shared" si="171"/>
        <v>0</v>
      </c>
      <c r="L240" s="87">
        <f t="shared" si="171"/>
        <v>0</v>
      </c>
      <c r="M240" s="87">
        <f t="shared" si="171"/>
        <v>0</v>
      </c>
      <c r="N240" s="87">
        <f t="shared" si="171"/>
        <v>0</v>
      </c>
      <c r="O240" s="88">
        <f t="shared" si="171"/>
        <v>270</v>
      </c>
      <c r="P240" s="88">
        <f t="shared" si="171"/>
        <v>1063</v>
      </c>
      <c r="Q240" s="88">
        <f t="shared" si="171"/>
        <v>1333</v>
      </c>
      <c r="R240" s="89">
        <f t="shared" si="171"/>
        <v>57</v>
      </c>
      <c r="S240" s="90">
        <f t="shared" si="171"/>
        <v>101</v>
      </c>
      <c r="T240" s="90">
        <f t="shared" si="171"/>
        <v>403</v>
      </c>
      <c r="U240" s="90">
        <f t="shared" si="171"/>
        <v>504</v>
      </c>
      <c r="V240" s="91">
        <f t="shared" si="171"/>
        <v>169</v>
      </c>
      <c r="W240" s="91">
        <f t="shared" si="171"/>
        <v>660</v>
      </c>
      <c r="X240" s="91">
        <f t="shared" si="171"/>
        <v>829</v>
      </c>
    </row>
    <row r="241" spans="1:24">
      <c r="A241" s="31"/>
      <c r="B241" s="46" t="s">
        <v>16</v>
      </c>
      <c r="C241" s="106"/>
      <c r="D241" s="107"/>
      <c r="E241" s="92"/>
      <c r="F241" s="72"/>
      <c r="G241" s="72"/>
      <c r="H241" s="72"/>
      <c r="I241" s="73"/>
      <c r="J241" s="73"/>
      <c r="K241" s="73"/>
      <c r="L241" s="74"/>
      <c r="M241" s="74"/>
      <c r="N241" s="74"/>
      <c r="O241" s="75"/>
      <c r="P241" s="75"/>
      <c r="Q241" s="76"/>
      <c r="S241" s="77"/>
      <c r="T241" s="78"/>
      <c r="U241" s="78"/>
      <c r="V241" s="79"/>
      <c r="W241" s="79"/>
      <c r="X241" s="80"/>
    </row>
    <row r="242" spans="1:24">
      <c r="A242" s="31"/>
      <c r="B242" s="32" t="s">
        <v>108</v>
      </c>
      <c r="C242" s="93"/>
      <c r="D242" s="94"/>
      <c r="E242" s="92"/>
      <c r="F242" s="72"/>
      <c r="G242" s="72"/>
      <c r="H242" s="72"/>
      <c r="I242" s="73"/>
      <c r="J242" s="73"/>
      <c r="K242" s="73"/>
      <c r="L242" s="74"/>
      <c r="M242" s="74"/>
      <c r="N242" s="74"/>
      <c r="O242" s="75"/>
      <c r="P242" s="75"/>
      <c r="Q242" s="76"/>
      <c r="S242" s="77"/>
      <c r="T242" s="78"/>
      <c r="U242" s="78"/>
      <c r="V242" s="79"/>
      <c r="W242" s="79"/>
      <c r="X242" s="80"/>
    </row>
    <row r="243" spans="1:24" hidden="1">
      <c r="A243" s="31"/>
      <c r="B243" s="45" t="s">
        <v>96</v>
      </c>
      <c r="C243" s="62"/>
      <c r="D243" s="62"/>
      <c r="E243" s="62">
        <f t="shared" ref="E243:E258" si="172">C243+D243</f>
        <v>0</v>
      </c>
      <c r="F243" s="63">
        <v>0</v>
      </c>
      <c r="G243" s="63">
        <v>0</v>
      </c>
      <c r="H243" s="63">
        <f t="shared" ref="H243:H258" si="173">SUM(F243:G243)</f>
        <v>0</v>
      </c>
      <c r="I243" s="64">
        <v>0</v>
      </c>
      <c r="J243" s="64">
        <v>0</v>
      </c>
      <c r="K243" s="64">
        <f t="shared" ref="K243:K258" si="174">SUM(I243:J243)</f>
        <v>0</v>
      </c>
      <c r="L243" s="65">
        <v>0</v>
      </c>
      <c r="M243" s="65">
        <v>0</v>
      </c>
      <c r="N243" s="65">
        <f t="shared" ref="N243:N258" si="175">SUM(L243:M243)</f>
        <v>0</v>
      </c>
      <c r="O243" s="66">
        <v>0</v>
      </c>
      <c r="P243" s="66">
        <v>0</v>
      </c>
      <c r="Q243" s="66">
        <f>SUM(O243:P243)</f>
        <v>0</v>
      </c>
      <c r="S243" s="67"/>
      <c r="T243" s="67"/>
      <c r="U243" s="67"/>
      <c r="V243" s="68"/>
      <c r="W243" s="68"/>
      <c r="X243" s="68"/>
    </row>
    <row r="244" spans="1:24" hidden="1">
      <c r="A244" s="31"/>
      <c r="B244" s="47" t="s">
        <v>107</v>
      </c>
      <c r="C244" s="95"/>
      <c r="D244" s="95"/>
      <c r="E244" s="62">
        <f t="shared" si="172"/>
        <v>0</v>
      </c>
      <c r="F244" s="63">
        <v>0</v>
      </c>
      <c r="G244" s="63">
        <v>0</v>
      </c>
      <c r="H244" s="63">
        <f t="shared" si="173"/>
        <v>0</v>
      </c>
      <c r="I244" s="64">
        <v>0</v>
      </c>
      <c r="J244" s="64">
        <v>0</v>
      </c>
      <c r="K244" s="64">
        <f t="shared" si="174"/>
        <v>0</v>
      </c>
      <c r="L244" s="65">
        <v>0</v>
      </c>
      <c r="M244" s="65">
        <v>0</v>
      </c>
      <c r="N244" s="65">
        <f t="shared" si="175"/>
        <v>0</v>
      </c>
      <c r="O244" s="66">
        <v>0</v>
      </c>
      <c r="P244" s="66">
        <v>0</v>
      </c>
      <c r="Q244" s="66">
        <f>SUM(O244:P244)</f>
        <v>0</v>
      </c>
      <c r="S244" s="67"/>
      <c r="T244" s="67"/>
      <c r="U244" s="67"/>
      <c r="V244" s="68"/>
      <c r="W244" s="68"/>
      <c r="X244" s="68"/>
    </row>
    <row r="245" spans="1:24" hidden="1">
      <c r="A245" s="31"/>
      <c r="B245" s="47" t="s">
        <v>106</v>
      </c>
      <c r="C245" s="95"/>
      <c r="D245" s="95"/>
      <c r="E245" s="62">
        <f t="shared" si="172"/>
        <v>0</v>
      </c>
      <c r="F245" s="63">
        <v>0</v>
      </c>
      <c r="G245" s="63">
        <v>0</v>
      </c>
      <c r="H245" s="63">
        <f t="shared" si="173"/>
        <v>0</v>
      </c>
      <c r="I245" s="64">
        <v>0</v>
      </c>
      <c r="J245" s="64">
        <v>0</v>
      </c>
      <c r="K245" s="64">
        <f t="shared" si="174"/>
        <v>0</v>
      </c>
      <c r="L245" s="65">
        <v>0</v>
      </c>
      <c r="M245" s="65">
        <v>0</v>
      </c>
      <c r="N245" s="65">
        <f t="shared" si="175"/>
        <v>0</v>
      </c>
      <c r="O245" s="66">
        <v>0</v>
      </c>
      <c r="P245" s="66">
        <v>0</v>
      </c>
      <c r="Q245" s="66">
        <f>SUM(O245:P245)</f>
        <v>0</v>
      </c>
      <c r="S245" s="67"/>
      <c r="T245" s="67"/>
      <c r="U245" s="67"/>
      <c r="V245" s="68"/>
      <c r="W245" s="68"/>
      <c r="X245" s="68"/>
    </row>
    <row r="246" spans="1:24" hidden="1">
      <c r="A246" s="31"/>
      <c r="B246" s="47" t="s">
        <v>105</v>
      </c>
      <c r="C246" s="95"/>
      <c r="D246" s="95"/>
      <c r="E246" s="62">
        <f t="shared" si="172"/>
        <v>0</v>
      </c>
      <c r="F246" s="63">
        <v>0</v>
      </c>
      <c r="G246" s="63">
        <v>0</v>
      </c>
      <c r="H246" s="63">
        <f t="shared" si="173"/>
        <v>0</v>
      </c>
      <c r="I246" s="64">
        <v>0</v>
      </c>
      <c r="J246" s="64">
        <v>0</v>
      </c>
      <c r="K246" s="64">
        <f t="shared" si="174"/>
        <v>0</v>
      </c>
      <c r="L246" s="65">
        <v>0</v>
      </c>
      <c r="M246" s="65">
        <v>0</v>
      </c>
      <c r="N246" s="65">
        <f t="shared" si="175"/>
        <v>0</v>
      </c>
      <c r="O246" s="66">
        <v>0</v>
      </c>
      <c r="P246" s="66">
        <v>0</v>
      </c>
      <c r="Q246" s="66">
        <f>SUM(O246:P246)</f>
        <v>0</v>
      </c>
      <c r="S246" s="67"/>
      <c r="T246" s="67"/>
      <c r="U246" s="67"/>
      <c r="V246" s="68"/>
      <c r="W246" s="68"/>
      <c r="X246" s="68"/>
    </row>
    <row r="247" spans="1:24">
      <c r="A247" s="31"/>
      <c r="B247" s="45" t="s">
        <v>92</v>
      </c>
      <c r="C247" s="62">
        <v>0</v>
      </c>
      <c r="D247" s="62">
        <v>1</v>
      </c>
      <c r="E247" s="62">
        <f t="shared" si="172"/>
        <v>1</v>
      </c>
      <c r="F247" s="63">
        <v>0</v>
      </c>
      <c r="G247" s="63">
        <v>0</v>
      </c>
      <c r="H247" s="63">
        <f t="shared" si="173"/>
        <v>0</v>
      </c>
      <c r="I247" s="64">
        <v>0</v>
      </c>
      <c r="J247" s="64">
        <v>0</v>
      </c>
      <c r="K247" s="64">
        <f t="shared" si="174"/>
        <v>0</v>
      </c>
      <c r="L247" s="65">
        <v>0</v>
      </c>
      <c r="M247" s="65">
        <v>0</v>
      </c>
      <c r="N247" s="65">
        <f t="shared" si="175"/>
        <v>0</v>
      </c>
      <c r="O247" s="66">
        <f>C247+F247+I247+L247</f>
        <v>0</v>
      </c>
      <c r="P247" s="66">
        <f>D247+G247+J247+M247</f>
        <v>1</v>
      </c>
      <c r="Q247" s="66">
        <f>E247+H247+K247+N247</f>
        <v>1</v>
      </c>
      <c r="R247" s="59">
        <v>2</v>
      </c>
      <c r="S247" s="67" t="str">
        <f t="shared" ref="S247:S258" si="176">IF(R247=1,O247,"0")</f>
        <v>0</v>
      </c>
      <c r="T247" s="67" t="str">
        <f t="shared" ref="T247:T258" si="177">IF(R247=1,P247,"0")</f>
        <v>0</v>
      </c>
      <c r="U247" s="67" t="str">
        <f t="shared" ref="U247:U258" si="178">IF(R247=1,Q247,"0")</f>
        <v>0</v>
      </c>
      <c r="V247" s="68">
        <f t="shared" ref="V247:V258" si="179">IF(R247=2,O247,"0")</f>
        <v>0</v>
      </c>
      <c r="W247" s="68">
        <f t="shared" ref="W247:W258" si="180">IF(R247=2,P247,"0")</f>
        <v>1</v>
      </c>
      <c r="X247" s="68">
        <f t="shared" ref="X247:X258" si="181">IF(R247=2,Q247,"0")</f>
        <v>1</v>
      </c>
    </row>
    <row r="248" spans="1:24">
      <c r="A248" s="31"/>
      <c r="B248" s="45" t="s">
        <v>104</v>
      </c>
      <c r="C248" s="62">
        <v>0</v>
      </c>
      <c r="D248" s="62">
        <v>0</v>
      </c>
      <c r="E248" s="62">
        <f t="shared" si="172"/>
        <v>0</v>
      </c>
      <c r="F248" s="63">
        <v>0</v>
      </c>
      <c r="G248" s="63">
        <v>0</v>
      </c>
      <c r="H248" s="63">
        <f t="shared" si="173"/>
        <v>0</v>
      </c>
      <c r="I248" s="64">
        <v>0</v>
      </c>
      <c r="J248" s="64">
        <v>0</v>
      </c>
      <c r="K248" s="64">
        <f t="shared" si="174"/>
        <v>0</v>
      </c>
      <c r="L248" s="65">
        <v>0</v>
      </c>
      <c r="M248" s="65">
        <v>0</v>
      </c>
      <c r="N248" s="65">
        <f t="shared" si="175"/>
        <v>0</v>
      </c>
      <c r="O248" s="66">
        <f t="shared" ref="O248:O258" si="182">C248+F248+I248+L248</f>
        <v>0</v>
      </c>
      <c r="P248" s="66">
        <f t="shared" ref="P248:P258" si="183">D248+G248+J248+M248</f>
        <v>0</v>
      </c>
      <c r="Q248" s="66">
        <f t="shared" ref="Q248:Q258" si="184">E248+H248+K248+N248</f>
        <v>0</v>
      </c>
      <c r="R248" s="59">
        <v>1</v>
      </c>
      <c r="S248" s="67">
        <f t="shared" si="176"/>
        <v>0</v>
      </c>
      <c r="T248" s="67">
        <f t="shared" si="177"/>
        <v>0</v>
      </c>
      <c r="U248" s="67">
        <f t="shared" si="178"/>
        <v>0</v>
      </c>
      <c r="V248" s="68" t="str">
        <f t="shared" si="179"/>
        <v>0</v>
      </c>
      <c r="W248" s="68" t="str">
        <f t="shared" si="180"/>
        <v>0</v>
      </c>
      <c r="X248" s="68" t="str">
        <f t="shared" si="181"/>
        <v>0</v>
      </c>
    </row>
    <row r="249" spans="1:24" hidden="1">
      <c r="A249" s="31"/>
      <c r="B249" s="47" t="s">
        <v>103</v>
      </c>
      <c r="C249" s="95"/>
      <c r="D249" s="95"/>
      <c r="E249" s="62">
        <f t="shared" si="172"/>
        <v>0</v>
      </c>
      <c r="F249" s="63">
        <v>0</v>
      </c>
      <c r="G249" s="63">
        <v>0</v>
      </c>
      <c r="H249" s="63">
        <f t="shared" si="173"/>
        <v>0</v>
      </c>
      <c r="I249" s="64">
        <v>0</v>
      </c>
      <c r="J249" s="64">
        <v>0</v>
      </c>
      <c r="K249" s="64">
        <f t="shared" si="174"/>
        <v>0</v>
      </c>
      <c r="L249" s="65">
        <v>0</v>
      </c>
      <c r="M249" s="65">
        <v>0</v>
      </c>
      <c r="N249" s="65">
        <f t="shared" si="175"/>
        <v>0</v>
      </c>
      <c r="O249" s="66">
        <f t="shared" si="182"/>
        <v>0</v>
      </c>
      <c r="P249" s="66">
        <f t="shared" si="183"/>
        <v>0</v>
      </c>
      <c r="Q249" s="66">
        <f t="shared" si="184"/>
        <v>0</v>
      </c>
      <c r="S249" s="67" t="str">
        <f t="shared" si="176"/>
        <v>0</v>
      </c>
      <c r="T249" s="67" t="str">
        <f t="shared" si="177"/>
        <v>0</v>
      </c>
      <c r="U249" s="67" t="str">
        <f t="shared" si="178"/>
        <v>0</v>
      </c>
      <c r="V249" s="68" t="str">
        <f t="shared" si="179"/>
        <v>0</v>
      </c>
      <c r="W249" s="68" t="str">
        <f t="shared" si="180"/>
        <v>0</v>
      </c>
      <c r="X249" s="68" t="str">
        <f t="shared" si="181"/>
        <v>0</v>
      </c>
    </row>
    <row r="250" spans="1:24">
      <c r="A250" s="31"/>
      <c r="B250" s="45" t="s">
        <v>97</v>
      </c>
      <c r="C250" s="62">
        <v>0</v>
      </c>
      <c r="D250" s="62">
        <v>1</v>
      </c>
      <c r="E250" s="62">
        <f t="shared" si="172"/>
        <v>1</v>
      </c>
      <c r="F250" s="63">
        <v>0</v>
      </c>
      <c r="G250" s="63">
        <v>0</v>
      </c>
      <c r="H250" s="63">
        <f t="shared" si="173"/>
        <v>0</v>
      </c>
      <c r="I250" s="64">
        <v>0</v>
      </c>
      <c r="J250" s="64">
        <v>0</v>
      </c>
      <c r="K250" s="64">
        <f t="shared" si="174"/>
        <v>0</v>
      </c>
      <c r="L250" s="65">
        <v>0</v>
      </c>
      <c r="M250" s="65">
        <v>0</v>
      </c>
      <c r="N250" s="65">
        <f t="shared" si="175"/>
        <v>0</v>
      </c>
      <c r="O250" s="66">
        <f t="shared" si="182"/>
        <v>0</v>
      </c>
      <c r="P250" s="66">
        <f t="shared" si="183"/>
        <v>1</v>
      </c>
      <c r="Q250" s="66">
        <f t="shared" si="184"/>
        <v>1</v>
      </c>
      <c r="R250" s="59">
        <v>1</v>
      </c>
      <c r="S250" s="67">
        <f t="shared" si="176"/>
        <v>0</v>
      </c>
      <c r="T250" s="67">
        <f t="shared" si="177"/>
        <v>1</v>
      </c>
      <c r="U250" s="67">
        <f t="shared" si="178"/>
        <v>1</v>
      </c>
      <c r="V250" s="68" t="str">
        <f t="shared" si="179"/>
        <v>0</v>
      </c>
      <c r="W250" s="68" t="str">
        <f t="shared" si="180"/>
        <v>0</v>
      </c>
      <c r="X250" s="68" t="str">
        <f t="shared" si="181"/>
        <v>0</v>
      </c>
    </row>
    <row r="251" spans="1:24">
      <c r="A251" s="31"/>
      <c r="B251" s="45" t="s">
        <v>93</v>
      </c>
      <c r="C251" s="62">
        <v>1</v>
      </c>
      <c r="D251" s="62">
        <v>0</v>
      </c>
      <c r="E251" s="62">
        <f t="shared" si="172"/>
        <v>1</v>
      </c>
      <c r="F251" s="63">
        <v>0</v>
      </c>
      <c r="G251" s="63">
        <v>0</v>
      </c>
      <c r="H251" s="63">
        <f t="shared" si="173"/>
        <v>0</v>
      </c>
      <c r="I251" s="64">
        <v>0</v>
      </c>
      <c r="J251" s="64">
        <v>0</v>
      </c>
      <c r="K251" s="64">
        <f t="shared" si="174"/>
        <v>0</v>
      </c>
      <c r="L251" s="65">
        <v>0</v>
      </c>
      <c r="M251" s="65">
        <v>0</v>
      </c>
      <c r="N251" s="65">
        <f t="shared" si="175"/>
        <v>0</v>
      </c>
      <c r="O251" s="66">
        <f t="shared" si="182"/>
        <v>1</v>
      </c>
      <c r="P251" s="66">
        <f t="shared" si="183"/>
        <v>0</v>
      </c>
      <c r="Q251" s="66">
        <f t="shared" si="184"/>
        <v>1</v>
      </c>
      <c r="R251" s="59">
        <v>1</v>
      </c>
      <c r="S251" s="67">
        <f t="shared" si="176"/>
        <v>1</v>
      </c>
      <c r="T251" s="67">
        <f t="shared" si="177"/>
        <v>0</v>
      </c>
      <c r="U251" s="67">
        <f t="shared" si="178"/>
        <v>1</v>
      </c>
      <c r="V251" s="68" t="str">
        <f t="shared" si="179"/>
        <v>0</v>
      </c>
      <c r="W251" s="68" t="str">
        <f t="shared" si="180"/>
        <v>0</v>
      </c>
      <c r="X251" s="68" t="str">
        <f t="shared" si="181"/>
        <v>0</v>
      </c>
    </row>
    <row r="252" spans="1:24">
      <c r="A252" s="31"/>
      <c r="B252" s="45" t="s">
        <v>102</v>
      </c>
      <c r="C252" s="62">
        <v>0</v>
      </c>
      <c r="D252" s="62">
        <v>0</v>
      </c>
      <c r="E252" s="62">
        <f t="shared" si="172"/>
        <v>0</v>
      </c>
      <c r="F252" s="63">
        <v>0</v>
      </c>
      <c r="G252" s="63">
        <v>0</v>
      </c>
      <c r="H252" s="63">
        <f t="shared" si="173"/>
        <v>0</v>
      </c>
      <c r="I252" s="64">
        <v>0</v>
      </c>
      <c r="J252" s="64">
        <v>0</v>
      </c>
      <c r="K252" s="64">
        <f t="shared" si="174"/>
        <v>0</v>
      </c>
      <c r="L252" s="65">
        <v>0</v>
      </c>
      <c r="M252" s="65">
        <v>0</v>
      </c>
      <c r="N252" s="65">
        <f t="shared" si="175"/>
        <v>0</v>
      </c>
      <c r="O252" s="66">
        <f t="shared" si="182"/>
        <v>0</v>
      </c>
      <c r="P252" s="66">
        <f t="shared" si="183"/>
        <v>0</v>
      </c>
      <c r="Q252" s="66">
        <f t="shared" si="184"/>
        <v>0</v>
      </c>
      <c r="R252" s="59">
        <v>2</v>
      </c>
      <c r="S252" s="67" t="str">
        <f t="shared" si="176"/>
        <v>0</v>
      </c>
      <c r="T252" s="67" t="str">
        <f t="shared" si="177"/>
        <v>0</v>
      </c>
      <c r="U252" s="67" t="str">
        <f t="shared" si="178"/>
        <v>0</v>
      </c>
      <c r="V252" s="68">
        <f t="shared" si="179"/>
        <v>0</v>
      </c>
      <c r="W252" s="68">
        <f t="shared" si="180"/>
        <v>0</v>
      </c>
      <c r="X252" s="68">
        <f t="shared" si="181"/>
        <v>0</v>
      </c>
    </row>
    <row r="253" spans="1:24">
      <c r="A253" s="31"/>
      <c r="B253" s="45" t="s">
        <v>101</v>
      </c>
      <c r="C253" s="62">
        <v>0</v>
      </c>
      <c r="D253" s="62">
        <v>0</v>
      </c>
      <c r="E253" s="62">
        <f t="shared" si="172"/>
        <v>0</v>
      </c>
      <c r="F253" s="63">
        <v>0</v>
      </c>
      <c r="G253" s="63">
        <v>0</v>
      </c>
      <c r="H253" s="63">
        <f t="shared" si="173"/>
        <v>0</v>
      </c>
      <c r="I253" s="64">
        <v>0</v>
      </c>
      <c r="J253" s="64">
        <v>0</v>
      </c>
      <c r="K253" s="64">
        <f t="shared" si="174"/>
        <v>0</v>
      </c>
      <c r="L253" s="65">
        <v>0</v>
      </c>
      <c r="M253" s="65">
        <v>0</v>
      </c>
      <c r="N253" s="65">
        <f t="shared" si="175"/>
        <v>0</v>
      </c>
      <c r="O253" s="66">
        <f t="shared" si="182"/>
        <v>0</v>
      </c>
      <c r="P253" s="66">
        <f t="shared" si="183"/>
        <v>0</v>
      </c>
      <c r="Q253" s="66">
        <f t="shared" si="184"/>
        <v>0</v>
      </c>
      <c r="R253" s="59">
        <v>2</v>
      </c>
      <c r="S253" s="67" t="str">
        <f t="shared" si="176"/>
        <v>0</v>
      </c>
      <c r="T253" s="67" t="str">
        <f t="shared" si="177"/>
        <v>0</v>
      </c>
      <c r="U253" s="67" t="str">
        <f t="shared" si="178"/>
        <v>0</v>
      </c>
      <c r="V253" s="68">
        <f t="shared" si="179"/>
        <v>0</v>
      </c>
      <c r="W253" s="68">
        <f t="shared" si="180"/>
        <v>0</v>
      </c>
      <c r="X253" s="68">
        <f t="shared" si="181"/>
        <v>0</v>
      </c>
    </row>
    <row r="254" spans="1:24">
      <c r="A254" s="31"/>
      <c r="B254" s="45" t="s">
        <v>91</v>
      </c>
      <c r="C254" s="62">
        <v>0</v>
      </c>
      <c r="D254" s="62">
        <v>0</v>
      </c>
      <c r="E254" s="62">
        <f t="shared" si="172"/>
        <v>0</v>
      </c>
      <c r="F254" s="63">
        <v>0</v>
      </c>
      <c r="G254" s="63">
        <v>0</v>
      </c>
      <c r="H254" s="63">
        <f t="shared" si="173"/>
        <v>0</v>
      </c>
      <c r="I254" s="64">
        <v>0</v>
      </c>
      <c r="J254" s="64">
        <v>0</v>
      </c>
      <c r="K254" s="64">
        <f t="shared" si="174"/>
        <v>0</v>
      </c>
      <c r="L254" s="65">
        <v>0</v>
      </c>
      <c r="M254" s="65">
        <v>0</v>
      </c>
      <c r="N254" s="65">
        <f t="shared" si="175"/>
        <v>0</v>
      </c>
      <c r="O254" s="66">
        <f t="shared" si="182"/>
        <v>0</v>
      </c>
      <c r="P254" s="66">
        <f t="shared" si="183"/>
        <v>0</v>
      </c>
      <c r="Q254" s="66">
        <f t="shared" si="184"/>
        <v>0</v>
      </c>
      <c r="R254" s="59">
        <v>2</v>
      </c>
      <c r="S254" s="67" t="str">
        <f t="shared" si="176"/>
        <v>0</v>
      </c>
      <c r="T254" s="67" t="str">
        <f t="shared" si="177"/>
        <v>0</v>
      </c>
      <c r="U254" s="67" t="str">
        <f t="shared" si="178"/>
        <v>0</v>
      </c>
      <c r="V254" s="68">
        <f t="shared" si="179"/>
        <v>0</v>
      </c>
      <c r="W254" s="68">
        <f t="shared" si="180"/>
        <v>0</v>
      </c>
      <c r="X254" s="68">
        <f t="shared" si="181"/>
        <v>0</v>
      </c>
    </row>
    <row r="255" spans="1:24">
      <c r="A255" s="31"/>
      <c r="B255" s="45" t="s">
        <v>100</v>
      </c>
      <c r="C255" s="62">
        <v>0</v>
      </c>
      <c r="D255" s="62">
        <v>0</v>
      </c>
      <c r="E255" s="62">
        <f t="shared" si="172"/>
        <v>0</v>
      </c>
      <c r="F255" s="63">
        <v>0</v>
      </c>
      <c r="G255" s="63">
        <v>0</v>
      </c>
      <c r="H255" s="63">
        <f t="shared" si="173"/>
        <v>0</v>
      </c>
      <c r="I255" s="64">
        <v>0</v>
      </c>
      <c r="J255" s="64">
        <v>0</v>
      </c>
      <c r="K255" s="64">
        <f t="shared" si="174"/>
        <v>0</v>
      </c>
      <c r="L255" s="65">
        <v>0</v>
      </c>
      <c r="M255" s="65">
        <v>0</v>
      </c>
      <c r="N255" s="65">
        <f t="shared" si="175"/>
        <v>0</v>
      </c>
      <c r="O255" s="66">
        <f t="shared" si="182"/>
        <v>0</v>
      </c>
      <c r="P255" s="66">
        <f t="shared" si="183"/>
        <v>0</v>
      </c>
      <c r="Q255" s="66">
        <f t="shared" si="184"/>
        <v>0</v>
      </c>
      <c r="R255" s="59">
        <v>2</v>
      </c>
      <c r="S255" s="67" t="str">
        <f t="shared" si="176"/>
        <v>0</v>
      </c>
      <c r="T255" s="67" t="str">
        <f t="shared" si="177"/>
        <v>0</v>
      </c>
      <c r="U255" s="67" t="str">
        <f t="shared" si="178"/>
        <v>0</v>
      </c>
      <c r="V255" s="68">
        <f t="shared" si="179"/>
        <v>0</v>
      </c>
      <c r="W255" s="68">
        <f t="shared" si="180"/>
        <v>0</v>
      </c>
      <c r="X255" s="68">
        <f t="shared" si="181"/>
        <v>0</v>
      </c>
    </row>
    <row r="256" spans="1:24">
      <c r="A256" s="31"/>
      <c r="B256" s="45" t="s">
        <v>90</v>
      </c>
      <c r="C256" s="62">
        <v>0</v>
      </c>
      <c r="D256" s="62">
        <v>0</v>
      </c>
      <c r="E256" s="62">
        <f t="shared" si="172"/>
        <v>0</v>
      </c>
      <c r="F256" s="63">
        <v>0</v>
      </c>
      <c r="G256" s="63">
        <v>0</v>
      </c>
      <c r="H256" s="63">
        <f t="shared" si="173"/>
        <v>0</v>
      </c>
      <c r="I256" s="64">
        <v>0</v>
      </c>
      <c r="J256" s="64">
        <v>0</v>
      </c>
      <c r="K256" s="64">
        <f t="shared" si="174"/>
        <v>0</v>
      </c>
      <c r="L256" s="65">
        <v>0</v>
      </c>
      <c r="M256" s="65">
        <v>0</v>
      </c>
      <c r="N256" s="65">
        <f t="shared" si="175"/>
        <v>0</v>
      </c>
      <c r="O256" s="66">
        <f t="shared" si="182"/>
        <v>0</v>
      </c>
      <c r="P256" s="66">
        <f t="shared" si="183"/>
        <v>0</v>
      </c>
      <c r="Q256" s="66">
        <f t="shared" si="184"/>
        <v>0</v>
      </c>
      <c r="R256" s="59">
        <v>2</v>
      </c>
      <c r="S256" s="67" t="str">
        <f t="shared" si="176"/>
        <v>0</v>
      </c>
      <c r="T256" s="67" t="str">
        <f t="shared" si="177"/>
        <v>0</v>
      </c>
      <c r="U256" s="67" t="str">
        <f t="shared" si="178"/>
        <v>0</v>
      </c>
      <c r="V256" s="68">
        <f t="shared" si="179"/>
        <v>0</v>
      </c>
      <c r="W256" s="68">
        <f t="shared" si="180"/>
        <v>0</v>
      </c>
      <c r="X256" s="68">
        <f t="shared" si="181"/>
        <v>0</v>
      </c>
    </row>
    <row r="257" spans="1:24">
      <c r="A257" s="31"/>
      <c r="B257" s="45" t="s">
        <v>99</v>
      </c>
      <c r="C257" s="62">
        <v>0</v>
      </c>
      <c r="D257" s="62">
        <v>0</v>
      </c>
      <c r="E257" s="62">
        <f t="shared" si="172"/>
        <v>0</v>
      </c>
      <c r="F257" s="63">
        <v>0</v>
      </c>
      <c r="G257" s="63">
        <v>0</v>
      </c>
      <c r="H257" s="63">
        <f t="shared" si="173"/>
        <v>0</v>
      </c>
      <c r="I257" s="64">
        <v>0</v>
      </c>
      <c r="J257" s="64">
        <v>0</v>
      </c>
      <c r="K257" s="64">
        <f t="shared" si="174"/>
        <v>0</v>
      </c>
      <c r="L257" s="65">
        <v>0</v>
      </c>
      <c r="M257" s="65">
        <v>0</v>
      </c>
      <c r="N257" s="65">
        <f t="shared" si="175"/>
        <v>0</v>
      </c>
      <c r="O257" s="66">
        <f t="shared" si="182"/>
        <v>0</v>
      </c>
      <c r="P257" s="66">
        <f t="shared" si="183"/>
        <v>0</v>
      </c>
      <c r="Q257" s="66">
        <f t="shared" si="184"/>
        <v>0</v>
      </c>
      <c r="R257" s="59">
        <v>2</v>
      </c>
      <c r="S257" s="67" t="str">
        <f t="shared" si="176"/>
        <v>0</v>
      </c>
      <c r="T257" s="67" t="str">
        <f t="shared" si="177"/>
        <v>0</v>
      </c>
      <c r="U257" s="67" t="str">
        <f t="shared" si="178"/>
        <v>0</v>
      </c>
      <c r="V257" s="68">
        <f t="shared" si="179"/>
        <v>0</v>
      </c>
      <c r="W257" s="68">
        <f t="shared" si="180"/>
        <v>0</v>
      </c>
      <c r="X257" s="68">
        <f t="shared" si="181"/>
        <v>0</v>
      </c>
    </row>
    <row r="258" spans="1:24">
      <c r="A258" s="31"/>
      <c r="B258" s="45" t="s">
        <v>88</v>
      </c>
      <c r="C258" s="62">
        <v>0</v>
      </c>
      <c r="D258" s="62">
        <v>0</v>
      </c>
      <c r="E258" s="62">
        <f t="shared" si="172"/>
        <v>0</v>
      </c>
      <c r="F258" s="63">
        <v>0</v>
      </c>
      <c r="G258" s="63">
        <v>0</v>
      </c>
      <c r="H258" s="63">
        <f t="shared" si="173"/>
        <v>0</v>
      </c>
      <c r="I258" s="64">
        <v>0</v>
      </c>
      <c r="J258" s="64">
        <v>0</v>
      </c>
      <c r="K258" s="64">
        <f t="shared" si="174"/>
        <v>0</v>
      </c>
      <c r="L258" s="65">
        <v>0</v>
      </c>
      <c r="M258" s="65">
        <v>0</v>
      </c>
      <c r="N258" s="65">
        <f t="shared" si="175"/>
        <v>0</v>
      </c>
      <c r="O258" s="66">
        <f t="shared" si="182"/>
        <v>0</v>
      </c>
      <c r="P258" s="66">
        <f t="shared" si="183"/>
        <v>0</v>
      </c>
      <c r="Q258" s="66">
        <f t="shared" si="184"/>
        <v>0</v>
      </c>
      <c r="R258" s="59">
        <v>2</v>
      </c>
      <c r="S258" s="67" t="str">
        <f t="shared" si="176"/>
        <v>0</v>
      </c>
      <c r="T258" s="67" t="str">
        <f t="shared" si="177"/>
        <v>0</v>
      </c>
      <c r="U258" s="67" t="str">
        <f t="shared" si="178"/>
        <v>0</v>
      </c>
      <c r="V258" s="68">
        <f t="shared" si="179"/>
        <v>0</v>
      </c>
      <c r="W258" s="68">
        <f t="shared" si="180"/>
        <v>0</v>
      </c>
      <c r="X258" s="68">
        <f t="shared" si="181"/>
        <v>0</v>
      </c>
    </row>
    <row r="259" spans="1:24" s="13" customFormat="1">
      <c r="A259" s="21"/>
      <c r="B259" s="20" t="s">
        <v>5</v>
      </c>
      <c r="C259" s="84">
        <f t="shared" ref="C259:X259" si="185">SUM(C247:C258)</f>
        <v>1</v>
      </c>
      <c r="D259" s="84">
        <f t="shared" si="185"/>
        <v>2</v>
      </c>
      <c r="E259" s="84">
        <f t="shared" si="185"/>
        <v>3</v>
      </c>
      <c r="F259" s="85">
        <f t="shared" si="185"/>
        <v>0</v>
      </c>
      <c r="G259" s="85">
        <f t="shared" si="185"/>
        <v>0</v>
      </c>
      <c r="H259" s="85">
        <f t="shared" si="185"/>
        <v>0</v>
      </c>
      <c r="I259" s="86">
        <f t="shared" si="185"/>
        <v>0</v>
      </c>
      <c r="J259" s="86">
        <f t="shared" si="185"/>
        <v>0</v>
      </c>
      <c r="K259" s="86">
        <f t="shared" si="185"/>
        <v>0</v>
      </c>
      <c r="L259" s="87">
        <f t="shared" si="185"/>
        <v>0</v>
      </c>
      <c r="M259" s="87">
        <f t="shared" si="185"/>
        <v>0</v>
      </c>
      <c r="N259" s="87">
        <f t="shared" si="185"/>
        <v>0</v>
      </c>
      <c r="O259" s="88">
        <f t="shared" si="185"/>
        <v>1</v>
      </c>
      <c r="P259" s="88">
        <f t="shared" si="185"/>
        <v>2</v>
      </c>
      <c r="Q259" s="88">
        <f t="shared" si="185"/>
        <v>3</v>
      </c>
      <c r="R259" s="89">
        <f t="shared" si="185"/>
        <v>19</v>
      </c>
      <c r="S259" s="90">
        <f t="shared" si="185"/>
        <v>1</v>
      </c>
      <c r="T259" s="90">
        <f t="shared" si="185"/>
        <v>1</v>
      </c>
      <c r="U259" s="90">
        <f t="shared" si="185"/>
        <v>2</v>
      </c>
      <c r="V259" s="91">
        <f t="shared" si="185"/>
        <v>0</v>
      </c>
      <c r="W259" s="91">
        <f t="shared" si="185"/>
        <v>1</v>
      </c>
      <c r="X259" s="91">
        <f t="shared" si="185"/>
        <v>1</v>
      </c>
    </row>
    <row r="260" spans="1:24">
      <c r="A260" s="31"/>
      <c r="B260" s="32" t="s">
        <v>98</v>
      </c>
      <c r="C260" s="93"/>
      <c r="D260" s="94"/>
      <c r="E260" s="92"/>
      <c r="F260" s="72"/>
      <c r="G260" s="72"/>
      <c r="H260" s="72"/>
      <c r="I260" s="73"/>
      <c r="J260" s="73"/>
      <c r="K260" s="73"/>
      <c r="L260" s="74"/>
      <c r="M260" s="74"/>
      <c r="N260" s="74"/>
      <c r="O260" s="75"/>
      <c r="P260" s="75"/>
      <c r="Q260" s="76"/>
      <c r="S260" s="77"/>
      <c r="T260" s="78"/>
      <c r="U260" s="78"/>
      <c r="V260" s="79"/>
      <c r="W260" s="79"/>
      <c r="X260" s="80"/>
    </row>
    <row r="261" spans="1:24">
      <c r="A261" s="31"/>
      <c r="B261" s="30" t="s">
        <v>97</v>
      </c>
      <c r="C261" s="62">
        <v>3</v>
      </c>
      <c r="D261" s="62">
        <v>44</v>
      </c>
      <c r="E261" s="62">
        <f t="shared" ref="E261:E268" si="186">C261+D261</f>
        <v>47</v>
      </c>
      <c r="F261" s="63">
        <v>0</v>
      </c>
      <c r="G261" s="63">
        <v>0</v>
      </c>
      <c r="H261" s="63">
        <f t="shared" ref="H261:H268" si="187">SUM(F261:G261)</f>
        <v>0</v>
      </c>
      <c r="I261" s="64">
        <v>0</v>
      </c>
      <c r="J261" s="64">
        <v>0</v>
      </c>
      <c r="K261" s="64">
        <f t="shared" ref="K261:K268" si="188">SUM(I261:J261)</f>
        <v>0</v>
      </c>
      <c r="L261" s="65">
        <v>0</v>
      </c>
      <c r="M261" s="65">
        <v>0</v>
      </c>
      <c r="N261" s="65">
        <f t="shared" ref="N261:N268" si="189">SUM(L261:M261)</f>
        <v>0</v>
      </c>
      <c r="O261" s="66">
        <f>C261+F261+I261+L261</f>
        <v>3</v>
      </c>
      <c r="P261" s="66">
        <f>D261+G261+J261+M261</f>
        <v>44</v>
      </c>
      <c r="Q261" s="66">
        <f>E261+H261+K261+N261</f>
        <v>47</v>
      </c>
      <c r="R261" s="59">
        <v>1</v>
      </c>
      <c r="S261" s="67">
        <f t="shared" ref="S261:S268" si="190">IF(R261=1,O261,"0")</f>
        <v>3</v>
      </c>
      <c r="T261" s="67">
        <f t="shared" ref="T261:T268" si="191">IF(R261=1,P261,"0")</f>
        <v>44</v>
      </c>
      <c r="U261" s="67">
        <f t="shared" ref="U261:U268" si="192">IF(R261=1,Q261,"0")</f>
        <v>47</v>
      </c>
      <c r="V261" s="68" t="str">
        <f t="shared" ref="V261:V268" si="193">IF(R261=2,O261,"0")</f>
        <v>0</v>
      </c>
      <c r="W261" s="68" t="str">
        <f t="shared" ref="W261:W268" si="194">IF(R261=2,P261,"0")</f>
        <v>0</v>
      </c>
      <c r="X261" s="68" t="str">
        <f t="shared" ref="X261:X268" si="195">IF(R261=2,Q261,"0")</f>
        <v>0</v>
      </c>
    </row>
    <row r="262" spans="1:24" hidden="1">
      <c r="A262" s="31"/>
      <c r="B262" s="30" t="s">
        <v>96</v>
      </c>
      <c r="C262" s="62"/>
      <c r="D262" s="62"/>
      <c r="E262" s="62">
        <f t="shared" si="186"/>
        <v>0</v>
      </c>
      <c r="F262" s="63">
        <v>0</v>
      </c>
      <c r="G262" s="63">
        <v>0</v>
      </c>
      <c r="H262" s="63">
        <f t="shared" si="187"/>
        <v>0</v>
      </c>
      <c r="I262" s="64">
        <v>0</v>
      </c>
      <c r="J262" s="64">
        <v>0</v>
      </c>
      <c r="K262" s="64">
        <f t="shared" si="188"/>
        <v>0</v>
      </c>
      <c r="L262" s="65">
        <v>0</v>
      </c>
      <c r="M262" s="65">
        <v>0</v>
      </c>
      <c r="N262" s="65">
        <f t="shared" si="189"/>
        <v>0</v>
      </c>
      <c r="O262" s="66">
        <f t="shared" ref="O262:O268" si="196">C262+F262+I262+L262</f>
        <v>0</v>
      </c>
      <c r="P262" s="66">
        <f t="shared" ref="P262:P268" si="197">D262+G262+J262+M262</f>
        <v>0</v>
      </c>
      <c r="Q262" s="66">
        <f t="shared" ref="Q262:Q268" si="198">E262+H262+K262+N262</f>
        <v>0</v>
      </c>
      <c r="S262" s="67" t="str">
        <f t="shared" si="190"/>
        <v>0</v>
      </c>
      <c r="T262" s="67" t="str">
        <f t="shared" si="191"/>
        <v>0</v>
      </c>
      <c r="U262" s="67" t="str">
        <f t="shared" si="192"/>
        <v>0</v>
      </c>
      <c r="V262" s="68" t="str">
        <f t="shared" si="193"/>
        <v>0</v>
      </c>
      <c r="W262" s="68" t="str">
        <f t="shared" si="194"/>
        <v>0</v>
      </c>
      <c r="X262" s="68" t="str">
        <f t="shared" si="195"/>
        <v>0</v>
      </c>
    </row>
    <row r="263" spans="1:24">
      <c r="A263" s="31"/>
      <c r="B263" s="47" t="s">
        <v>95</v>
      </c>
      <c r="C263" s="95">
        <f>1+1</f>
        <v>2</v>
      </c>
      <c r="D263" s="95">
        <v>13</v>
      </c>
      <c r="E263" s="62">
        <f t="shared" si="186"/>
        <v>15</v>
      </c>
      <c r="F263" s="63">
        <v>0</v>
      </c>
      <c r="G263" s="63">
        <v>0</v>
      </c>
      <c r="H263" s="63">
        <f t="shared" si="187"/>
        <v>0</v>
      </c>
      <c r="I263" s="64">
        <v>0</v>
      </c>
      <c r="J263" s="64">
        <v>0</v>
      </c>
      <c r="K263" s="64">
        <f t="shared" si="188"/>
        <v>0</v>
      </c>
      <c r="L263" s="65">
        <v>0</v>
      </c>
      <c r="M263" s="65">
        <v>0</v>
      </c>
      <c r="N263" s="65">
        <f t="shared" si="189"/>
        <v>0</v>
      </c>
      <c r="O263" s="66">
        <f t="shared" si="196"/>
        <v>2</v>
      </c>
      <c r="P263" s="66">
        <f t="shared" si="197"/>
        <v>13</v>
      </c>
      <c r="Q263" s="66">
        <f t="shared" si="198"/>
        <v>15</v>
      </c>
      <c r="R263" s="59">
        <v>2</v>
      </c>
      <c r="S263" s="67" t="str">
        <f t="shared" si="190"/>
        <v>0</v>
      </c>
      <c r="T263" s="67" t="str">
        <f t="shared" si="191"/>
        <v>0</v>
      </c>
      <c r="U263" s="67" t="str">
        <f t="shared" si="192"/>
        <v>0</v>
      </c>
      <c r="V263" s="68">
        <f t="shared" si="193"/>
        <v>2</v>
      </c>
      <c r="W263" s="68">
        <f t="shared" si="194"/>
        <v>13</v>
      </c>
      <c r="X263" s="68">
        <f t="shared" si="195"/>
        <v>15</v>
      </c>
    </row>
    <row r="264" spans="1:24">
      <c r="A264" s="31"/>
      <c r="B264" s="47" t="s">
        <v>94</v>
      </c>
      <c r="C264" s="95">
        <f>2+2</f>
        <v>4</v>
      </c>
      <c r="D264" s="95">
        <v>6</v>
      </c>
      <c r="E264" s="62">
        <f t="shared" si="186"/>
        <v>10</v>
      </c>
      <c r="F264" s="63">
        <v>0</v>
      </c>
      <c r="G264" s="63">
        <v>0</v>
      </c>
      <c r="H264" s="63">
        <f t="shared" si="187"/>
        <v>0</v>
      </c>
      <c r="I264" s="64">
        <v>0</v>
      </c>
      <c r="J264" s="64">
        <v>0</v>
      </c>
      <c r="K264" s="64">
        <f t="shared" si="188"/>
        <v>0</v>
      </c>
      <c r="L264" s="65">
        <v>0</v>
      </c>
      <c r="M264" s="65">
        <v>0</v>
      </c>
      <c r="N264" s="65">
        <f t="shared" si="189"/>
        <v>0</v>
      </c>
      <c r="O264" s="66">
        <f t="shared" si="196"/>
        <v>4</v>
      </c>
      <c r="P264" s="66">
        <f t="shared" si="197"/>
        <v>6</v>
      </c>
      <c r="Q264" s="66">
        <f t="shared" si="198"/>
        <v>10</v>
      </c>
      <c r="R264" s="59">
        <v>2</v>
      </c>
      <c r="S264" s="67" t="str">
        <f t="shared" si="190"/>
        <v>0</v>
      </c>
      <c r="T264" s="67" t="str">
        <f t="shared" si="191"/>
        <v>0</v>
      </c>
      <c r="U264" s="67" t="str">
        <f t="shared" si="192"/>
        <v>0</v>
      </c>
      <c r="V264" s="68">
        <f t="shared" si="193"/>
        <v>4</v>
      </c>
      <c r="W264" s="68">
        <f t="shared" si="194"/>
        <v>6</v>
      </c>
      <c r="X264" s="68">
        <f t="shared" si="195"/>
        <v>10</v>
      </c>
    </row>
    <row r="265" spans="1:24">
      <c r="A265" s="31"/>
      <c r="B265" s="30" t="s">
        <v>93</v>
      </c>
      <c r="C265" s="62">
        <v>2</v>
      </c>
      <c r="D265" s="62">
        <v>15</v>
      </c>
      <c r="E265" s="62">
        <f t="shared" si="186"/>
        <v>17</v>
      </c>
      <c r="F265" s="63">
        <v>0</v>
      </c>
      <c r="G265" s="63">
        <v>0</v>
      </c>
      <c r="H265" s="63">
        <f t="shared" si="187"/>
        <v>0</v>
      </c>
      <c r="I265" s="64">
        <v>0</v>
      </c>
      <c r="J265" s="64">
        <v>0</v>
      </c>
      <c r="K265" s="64">
        <f t="shared" si="188"/>
        <v>0</v>
      </c>
      <c r="L265" s="65">
        <v>0</v>
      </c>
      <c r="M265" s="65">
        <v>0</v>
      </c>
      <c r="N265" s="65">
        <f t="shared" si="189"/>
        <v>0</v>
      </c>
      <c r="O265" s="66">
        <f t="shared" si="196"/>
        <v>2</v>
      </c>
      <c r="P265" s="66">
        <f t="shared" si="197"/>
        <v>15</v>
      </c>
      <c r="Q265" s="66">
        <f t="shared" si="198"/>
        <v>17</v>
      </c>
      <c r="R265" s="59">
        <v>1</v>
      </c>
      <c r="S265" s="67">
        <f t="shared" si="190"/>
        <v>2</v>
      </c>
      <c r="T265" s="67">
        <f t="shared" si="191"/>
        <v>15</v>
      </c>
      <c r="U265" s="67">
        <f t="shared" si="192"/>
        <v>17</v>
      </c>
      <c r="V265" s="68" t="str">
        <f t="shared" si="193"/>
        <v>0</v>
      </c>
      <c r="W265" s="68" t="str">
        <f t="shared" si="194"/>
        <v>0</v>
      </c>
      <c r="X265" s="68" t="str">
        <f t="shared" si="195"/>
        <v>0</v>
      </c>
    </row>
    <row r="266" spans="1:24" hidden="1">
      <c r="A266" s="31"/>
      <c r="B266" s="47" t="s">
        <v>92</v>
      </c>
      <c r="C266" s="95"/>
      <c r="D266" s="95"/>
      <c r="E266" s="62">
        <f t="shared" si="186"/>
        <v>0</v>
      </c>
      <c r="F266" s="63">
        <v>0</v>
      </c>
      <c r="G266" s="63">
        <v>0</v>
      </c>
      <c r="H266" s="63">
        <f t="shared" si="187"/>
        <v>0</v>
      </c>
      <c r="I266" s="64">
        <v>0</v>
      </c>
      <c r="J266" s="64">
        <v>0</v>
      </c>
      <c r="K266" s="64">
        <f t="shared" si="188"/>
        <v>0</v>
      </c>
      <c r="L266" s="65">
        <v>0</v>
      </c>
      <c r="M266" s="65">
        <v>0</v>
      </c>
      <c r="N266" s="65">
        <f t="shared" si="189"/>
        <v>0</v>
      </c>
      <c r="O266" s="66">
        <f t="shared" si="196"/>
        <v>0</v>
      </c>
      <c r="P266" s="66">
        <f t="shared" si="197"/>
        <v>0</v>
      </c>
      <c r="Q266" s="66">
        <f t="shared" si="198"/>
        <v>0</v>
      </c>
      <c r="S266" s="67" t="str">
        <f t="shared" si="190"/>
        <v>0</v>
      </c>
      <c r="T266" s="67" t="str">
        <f t="shared" si="191"/>
        <v>0</v>
      </c>
      <c r="U266" s="67" t="str">
        <f t="shared" si="192"/>
        <v>0</v>
      </c>
      <c r="V266" s="68" t="str">
        <f t="shared" si="193"/>
        <v>0</v>
      </c>
      <c r="W266" s="68" t="str">
        <f t="shared" si="194"/>
        <v>0</v>
      </c>
      <c r="X266" s="68" t="str">
        <f t="shared" si="195"/>
        <v>0</v>
      </c>
    </row>
    <row r="267" spans="1:24">
      <c r="A267" s="31"/>
      <c r="B267" s="47" t="s">
        <v>91</v>
      </c>
      <c r="C267" s="95">
        <v>8</v>
      </c>
      <c r="D267" s="95">
        <v>30</v>
      </c>
      <c r="E267" s="62">
        <f t="shared" si="186"/>
        <v>38</v>
      </c>
      <c r="F267" s="63">
        <v>0</v>
      </c>
      <c r="G267" s="63">
        <v>0</v>
      </c>
      <c r="H267" s="63">
        <f t="shared" si="187"/>
        <v>0</v>
      </c>
      <c r="I267" s="64">
        <v>0</v>
      </c>
      <c r="J267" s="64">
        <v>0</v>
      </c>
      <c r="K267" s="64">
        <f t="shared" si="188"/>
        <v>0</v>
      </c>
      <c r="L267" s="65">
        <v>0</v>
      </c>
      <c r="M267" s="65">
        <v>0</v>
      </c>
      <c r="N267" s="65">
        <f t="shared" si="189"/>
        <v>0</v>
      </c>
      <c r="O267" s="66">
        <f t="shared" si="196"/>
        <v>8</v>
      </c>
      <c r="P267" s="66">
        <f t="shared" si="197"/>
        <v>30</v>
      </c>
      <c r="Q267" s="66">
        <f t="shared" si="198"/>
        <v>38</v>
      </c>
      <c r="R267" s="59">
        <v>2</v>
      </c>
      <c r="S267" s="67" t="str">
        <f t="shared" si="190"/>
        <v>0</v>
      </c>
      <c r="T267" s="67" t="str">
        <f t="shared" si="191"/>
        <v>0</v>
      </c>
      <c r="U267" s="67" t="str">
        <f t="shared" si="192"/>
        <v>0</v>
      </c>
      <c r="V267" s="68">
        <f t="shared" si="193"/>
        <v>8</v>
      </c>
      <c r="W267" s="68">
        <f t="shared" si="194"/>
        <v>30</v>
      </c>
      <c r="X267" s="68">
        <f t="shared" si="195"/>
        <v>38</v>
      </c>
    </row>
    <row r="268" spans="1:24">
      <c r="A268" s="31"/>
      <c r="B268" s="30" t="s">
        <v>90</v>
      </c>
      <c r="C268" s="62">
        <v>6</v>
      </c>
      <c r="D268" s="62">
        <v>11</v>
      </c>
      <c r="E268" s="62">
        <f t="shared" si="186"/>
        <v>17</v>
      </c>
      <c r="F268" s="63">
        <v>0</v>
      </c>
      <c r="G268" s="63">
        <v>0</v>
      </c>
      <c r="H268" s="63">
        <f t="shared" si="187"/>
        <v>0</v>
      </c>
      <c r="I268" s="64">
        <v>0</v>
      </c>
      <c r="J268" s="64">
        <v>0</v>
      </c>
      <c r="K268" s="64">
        <f t="shared" si="188"/>
        <v>0</v>
      </c>
      <c r="L268" s="65">
        <v>0</v>
      </c>
      <c r="M268" s="65">
        <v>0</v>
      </c>
      <c r="N268" s="65">
        <f t="shared" si="189"/>
        <v>0</v>
      </c>
      <c r="O268" s="66">
        <f t="shared" si="196"/>
        <v>6</v>
      </c>
      <c r="P268" s="66">
        <f t="shared" si="197"/>
        <v>11</v>
      </c>
      <c r="Q268" s="66">
        <f t="shared" si="198"/>
        <v>17</v>
      </c>
      <c r="R268" s="59">
        <v>2</v>
      </c>
      <c r="S268" s="67" t="str">
        <f t="shared" si="190"/>
        <v>0</v>
      </c>
      <c r="T268" s="67" t="str">
        <f t="shared" si="191"/>
        <v>0</v>
      </c>
      <c r="U268" s="67" t="str">
        <f t="shared" si="192"/>
        <v>0</v>
      </c>
      <c r="V268" s="68">
        <f t="shared" si="193"/>
        <v>6</v>
      </c>
      <c r="W268" s="68">
        <f t="shared" si="194"/>
        <v>11</v>
      </c>
      <c r="X268" s="68">
        <f t="shared" si="195"/>
        <v>17</v>
      </c>
    </row>
    <row r="269" spans="1:24" s="13" customFormat="1">
      <c r="A269" s="21"/>
      <c r="B269" s="20" t="s">
        <v>5</v>
      </c>
      <c r="C269" s="84">
        <f t="shared" ref="C269:X269" si="199">SUM(C261:C268)</f>
        <v>25</v>
      </c>
      <c r="D269" s="84">
        <f t="shared" si="199"/>
        <v>119</v>
      </c>
      <c r="E269" s="84">
        <f t="shared" si="199"/>
        <v>144</v>
      </c>
      <c r="F269" s="85">
        <f t="shared" si="199"/>
        <v>0</v>
      </c>
      <c r="G269" s="85">
        <f t="shared" si="199"/>
        <v>0</v>
      </c>
      <c r="H269" s="85">
        <f t="shared" si="199"/>
        <v>0</v>
      </c>
      <c r="I269" s="86">
        <f t="shared" si="199"/>
        <v>0</v>
      </c>
      <c r="J269" s="86">
        <f t="shared" si="199"/>
        <v>0</v>
      </c>
      <c r="K269" s="86">
        <f t="shared" si="199"/>
        <v>0</v>
      </c>
      <c r="L269" s="87">
        <f t="shared" si="199"/>
        <v>0</v>
      </c>
      <c r="M269" s="87">
        <f t="shared" si="199"/>
        <v>0</v>
      </c>
      <c r="N269" s="87">
        <f t="shared" si="199"/>
        <v>0</v>
      </c>
      <c r="O269" s="88">
        <f t="shared" si="199"/>
        <v>25</v>
      </c>
      <c r="P269" s="88">
        <f t="shared" si="199"/>
        <v>119</v>
      </c>
      <c r="Q269" s="88">
        <f t="shared" si="199"/>
        <v>144</v>
      </c>
      <c r="R269" s="89">
        <f t="shared" si="199"/>
        <v>10</v>
      </c>
      <c r="S269" s="90">
        <f t="shared" si="199"/>
        <v>5</v>
      </c>
      <c r="T269" s="90">
        <f t="shared" si="199"/>
        <v>59</v>
      </c>
      <c r="U269" s="90">
        <f t="shared" si="199"/>
        <v>64</v>
      </c>
      <c r="V269" s="91">
        <f t="shared" si="199"/>
        <v>20</v>
      </c>
      <c r="W269" s="91">
        <f t="shared" si="199"/>
        <v>60</v>
      </c>
      <c r="X269" s="91">
        <f t="shared" si="199"/>
        <v>80</v>
      </c>
    </row>
    <row r="270" spans="1:24" s="13" customFormat="1" hidden="1">
      <c r="A270" s="21"/>
      <c r="B270" s="32" t="s">
        <v>89</v>
      </c>
      <c r="C270" s="84"/>
      <c r="D270" s="84"/>
      <c r="E270" s="84"/>
      <c r="F270" s="85"/>
      <c r="G270" s="85"/>
      <c r="H270" s="85"/>
      <c r="I270" s="86"/>
      <c r="J270" s="86"/>
      <c r="K270" s="86"/>
      <c r="L270" s="87"/>
      <c r="M270" s="87"/>
      <c r="N270" s="87"/>
      <c r="O270" s="88"/>
      <c r="P270" s="88"/>
      <c r="Q270" s="88"/>
      <c r="R270" s="89"/>
      <c r="S270" s="90"/>
      <c r="T270" s="90"/>
      <c r="U270" s="90"/>
      <c r="V270" s="91"/>
      <c r="W270" s="91"/>
      <c r="X270" s="91"/>
    </row>
    <row r="271" spans="1:24" s="13" customFormat="1" hidden="1">
      <c r="A271" s="21"/>
      <c r="B271" s="32" t="s">
        <v>88</v>
      </c>
      <c r="C271" s="84"/>
      <c r="D271" s="84"/>
      <c r="E271" s="84"/>
      <c r="F271" s="85"/>
      <c r="G271" s="85"/>
      <c r="H271" s="85"/>
      <c r="I271" s="86"/>
      <c r="J271" s="86"/>
      <c r="K271" s="86"/>
      <c r="L271" s="87"/>
      <c r="M271" s="87"/>
      <c r="N271" s="87"/>
      <c r="O271" s="88"/>
      <c r="P271" s="88"/>
      <c r="Q271" s="88"/>
      <c r="R271" s="89"/>
      <c r="S271" s="90"/>
      <c r="T271" s="90"/>
      <c r="U271" s="90"/>
      <c r="V271" s="91"/>
      <c r="W271" s="91"/>
      <c r="X271" s="91"/>
    </row>
    <row r="272" spans="1:24" s="13" customFormat="1" hidden="1">
      <c r="A272" s="21"/>
      <c r="B272" s="20" t="s">
        <v>5</v>
      </c>
      <c r="C272" s="84"/>
      <c r="D272" s="84"/>
      <c r="E272" s="84"/>
      <c r="F272" s="85"/>
      <c r="G272" s="85"/>
      <c r="H272" s="85"/>
      <c r="I272" s="86"/>
      <c r="J272" s="86"/>
      <c r="K272" s="86"/>
      <c r="L272" s="87"/>
      <c r="M272" s="87"/>
      <c r="N272" s="87"/>
      <c r="O272" s="88"/>
      <c r="P272" s="88"/>
      <c r="Q272" s="88"/>
      <c r="R272" s="89"/>
      <c r="S272" s="90"/>
      <c r="T272" s="90"/>
      <c r="U272" s="90"/>
      <c r="V272" s="91"/>
      <c r="W272" s="91"/>
      <c r="X272" s="91"/>
    </row>
    <row r="273" spans="1:24" s="13" customFormat="1">
      <c r="A273" s="21"/>
      <c r="B273" s="48" t="s">
        <v>232</v>
      </c>
      <c r="C273" s="93"/>
      <c r="D273" s="94"/>
      <c r="E273" s="94"/>
      <c r="F273" s="97"/>
      <c r="G273" s="97"/>
      <c r="H273" s="97"/>
      <c r="I273" s="98"/>
      <c r="J273" s="98"/>
      <c r="K273" s="98"/>
      <c r="L273" s="99"/>
      <c r="M273" s="99"/>
      <c r="N273" s="99"/>
      <c r="O273" s="100"/>
      <c r="P273" s="100"/>
      <c r="Q273" s="101"/>
      <c r="R273" s="89"/>
      <c r="S273" s="102"/>
      <c r="T273" s="103"/>
      <c r="U273" s="103"/>
      <c r="V273" s="104"/>
      <c r="W273" s="104"/>
      <c r="X273" s="105"/>
    </row>
    <row r="274" spans="1:24" s="13" customFormat="1">
      <c r="A274" s="21"/>
      <c r="B274" s="54" t="s">
        <v>107</v>
      </c>
      <c r="C274" s="62">
        <v>0</v>
      </c>
      <c r="D274" s="62">
        <v>0</v>
      </c>
      <c r="E274" s="62">
        <f t="shared" ref="E274:E279" si="200">SUM(C274:D274)</f>
        <v>0</v>
      </c>
      <c r="F274" s="63">
        <v>0</v>
      </c>
      <c r="G274" s="63">
        <v>0</v>
      </c>
      <c r="H274" s="63">
        <f t="shared" ref="H274:H279" si="201">G274+F274</f>
        <v>0</v>
      </c>
      <c r="I274" s="64">
        <v>15</v>
      </c>
      <c r="J274" s="64">
        <v>41</v>
      </c>
      <c r="K274" s="64">
        <f t="shared" ref="K274:K279" si="202">J274+I274</f>
        <v>56</v>
      </c>
      <c r="L274" s="65">
        <v>0</v>
      </c>
      <c r="M274" s="65">
        <v>0</v>
      </c>
      <c r="N274" s="65">
        <f t="shared" ref="N274:N279" si="203">M274+L274</f>
        <v>0</v>
      </c>
      <c r="O274" s="66">
        <f t="shared" ref="O274:Q279" si="204">C274+F274+I274+L274</f>
        <v>15</v>
      </c>
      <c r="P274" s="66">
        <f t="shared" si="204"/>
        <v>41</v>
      </c>
      <c r="Q274" s="66">
        <f t="shared" si="204"/>
        <v>56</v>
      </c>
      <c r="R274" s="89">
        <v>1</v>
      </c>
      <c r="S274" s="67">
        <f t="shared" ref="S274:S279" si="205">IF(R274=1,O274,"0")</f>
        <v>15</v>
      </c>
      <c r="T274" s="67">
        <f t="shared" ref="T274:T279" si="206">IF(R274=1,P274,"0")</f>
        <v>41</v>
      </c>
      <c r="U274" s="67">
        <f t="shared" ref="U274:U279" si="207">IF(R274=1,Q274,"0")</f>
        <v>56</v>
      </c>
      <c r="V274" s="68" t="str">
        <f t="shared" ref="V274:V279" si="208">IF(R274=2,O274,"0")</f>
        <v>0</v>
      </c>
      <c r="W274" s="68" t="str">
        <f t="shared" ref="W274:W279" si="209">IF(R274=2,P274,"0")</f>
        <v>0</v>
      </c>
      <c r="X274" s="68" t="str">
        <f t="shared" ref="X274:X279" si="210">IF(R274=2,Q274,"0")</f>
        <v>0</v>
      </c>
    </row>
    <row r="275" spans="1:24" s="13" customFormat="1">
      <c r="A275" s="21"/>
      <c r="B275" s="54" t="s">
        <v>105</v>
      </c>
      <c r="C275" s="62">
        <v>0</v>
      </c>
      <c r="D275" s="62">
        <v>0</v>
      </c>
      <c r="E275" s="62">
        <f t="shared" si="200"/>
        <v>0</v>
      </c>
      <c r="F275" s="63">
        <v>0</v>
      </c>
      <c r="G275" s="63">
        <v>0</v>
      </c>
      <c r="H275" s="63">
        <f t="shared" si="201"/>
        <v>0</v>
      </c>
      <c r="I275" s="64">
        <v>12</v>
      </c>
      <c r="J275" s="64">
        <v>3</v>
      </c>
      <c r="K275" s="64">
        <f t="shared" si="202"/>
        <v>15</v>
      </c>
      <c r="L275" s="65">
        <v>0</v>
      </c>
      <c r="M275" s="65">
        <v>0</v>
      </c>
      <c r="N275" s="65">
        <f t="shared" si="203"/>
        <v>0</v>
      </c>
      <c r="O275" s="66">
        <f t="shared" si="204"/>
        <v>12</v>
      </c>
      <c r="P275" s="66">
        <f t="shared" si="204"/>
        <v>3</v>
      </c>
      <c r="Q275" s="66">
        <f t="shared" si="204"/>
        <v>15</v>
      </c>
      <c r="R275" s="89">
        <v>2</v>
      </c>
      <c r="S275" s="67" t="str">
        <f t="shared" si="205"/>
        <v>0</v>
      </c>
      <c r="T275" s="67" t="str">
        <f t="shared" si="206"/>
        <v>0</v>
      </c>
      <c r="U275" s="67" t="str">
        <f t="shared" si="207"/>
        <v>0</v>
      </c>
      <c r="V275" s="68">
        <f t="shared" si="208"/>
        <v>12</v>
      </c>
      <c r="W275" s="68">
        <f t="shared" si="209"/>
        <v>3</v>
      </c>
      <c r="X275" s="68">
        <f t="shared" si="210"/>
        <v>15</v>
      </c>
    </row>
    <row r="276" spans="1:24" s="13" customFormat="1">
      <c r="A276" s="21"/>
      <c r="B276" s="54" t="s">
        <v>93</v>
      </c>
      <c r="C276" s="62">
        <v>0</v>
      </c>
      <c r="D276" s="62">
        <v>0</v>
      </c>
      <c r="E276" s="62">
        <f t="shared" si="200"/>
        <v>0</v>
      </c>
      <c r="F276" s="63">
        <v>0</v>
      </c>
      <c r="G276" s="63">
        <v>0</v>
      </c>
      <c r="H276" s="63">
        <f t="shared" si="201"/>
        <v>0</v>
      </c>
      <c r="I276" s="64">
        <v>3</v>
      </c>
      <c r="J276" s="64">
        <v>8</v>
      </c>
      <c r="K276" s="64">
        <f t="shared" si="202"/>
        <v>11</v>
      </c>
      <c r="L276" s="65">
        <v>0</v>
      </c>
      <c r="M276" s="65">
        <v>0</v>
      </c>
      <c r="N276" s="65">
        <f t="shared" si="203"/>
        <v>0</v>
      </c>
      <c r="O276" s="66">
        <f t="shared" si="204"/>
        <v>3</v>
      </c>
      <c r="P276" s="66">
        <f t="shared" si="204"/>
        <v>8</v>
      </c>
      <c r="Q276" s="66">
        <f t="shared" si="204"/>
        <v>11</v>
      </c>
      <c r="R276" s="89">
        <v>1</v>
      </c>
      <c r="S276" s="67">
        <f t="shared" si="205"/>
        <v>3</v>
      </c>
      <c r="T276" s="67">
        <f t="shared" si="206"/>
        <v>8</v>
      </c>
      <c r="U276" s="67">
        <f t="shared" si="207"/>
        <v>11</v>
      </c>
      <c r="V276" s="68" t="str">
        <f t="shared" si="208"/>
        <v>0</v>
      </c>
      <c r="W276" s="68" t="str">
        <f t="shared" si="209"/>
        <v>0</v>
      </c>
      <c r="X276" s="68" t="str">
        <f t="shared" si="210"/>
        <v>0</v>
      </c>
    </row>
    <row r="277" spans="1:24" s="13" customFormat="1">
      <c r="A277" s="21"/>
      <c r="B277" s="54" t="s">
        <v>101</v>
      </c>
      <c r="C277" s="62">
        <v>0</v>
      </c>
      <c r="D277" s="62">
        <v>0</v>
      </c>
      <c r="E277" s="62">
        <f t="shared" si="200"/>
        <v>0</v>
      </c>
      <c r="F277" s="63">
        <v>0</v>
      </c>
      <c r="G277" s="63">
        <v>0</v>
      </c>
      <c r="H277" s="63">
        <f t="shared" si="201"/>
        <v>0</v>
      </c>
      <c r="I277" s="64">
        <v>1</v>
      </c>
      <c r="J277" s="64">
        <v>15</v>
      </c>
      <c r="K277" s="64">
        <f t="shared" si="202"/>
        <v>16</v>
      </c>
      <c r="L277" s="65">
        <v>0</v>
      </c>
      <c r="M277" s="65">
        <v>0</v>
      </c>
      <c r="N277" s="65">
        <f t="shared" si="203"/>
        <v>0</v>
      </c>
      <c r="O277" s="66">
        <f t="shared" si="204"/>
        <v>1</v>
      </c>
      <c r="P277" s="66">
        <f t="shared" si="204"/>
        <v>15</v>
      </c>
      <c r="Q277" s="66">
        <f t="shared" si="204"/>
        <v>16</v>
      </c>
      <c r="R277" s="89">
        <v>2</v>
      </c>
      <c r="S277" s="67" t="str">
        <f t="shared" si="205"/>
        <v>0</v>
      </c>
      <c r="T277" s="67" t="str">
        <f t="shared" si="206"/>
        <v>0</v>
      </c>
      <c r="U277" s="67" t="str">
        <f t="shared" si="207"/>
        <v>0</v>
      </c>
      <c r="V277" s="68">
        <f t="shared" si="208"/>
        <v>1</v>
      </c>
      <c r="W277" s="68">
        <f t="shared" si="209"/>
        <v>15</v>
      </c>
      <c r="X277" s="68">
        <f t="shared" si="210"/>
        <v>16</v>
      </c>
    </row>
    <row r="278" spans="1:24" s="13" customFormat="1">
      <c r="A278" s="21"/>
      <c r="B278" s="54" t="s">
        <v>106</v>
      </c>
      <c r="C278" s="62">
        <v>0</v>
      </c>
      <c r="D278" s="62">
        <v>0</v>
      </c>
      <c r="E278" s="62">
        <f t="shared" si="200"/>
        <v>0</v>
      </c>
      <c r="F278" s="63">
        <v>0</v>
      </c>
      <c r="G278" s="63">
        <v>0</v>
      </c>
      <c r="H278" s="63">
        <f t="shared" si="201"/>
        <v>0</v>
      </c>
      <c r="I278" s="64">
        <v>3</v>
      </c>
      <c r="J278" s="64">
        <v>16</v>
      </c>
      <c r="K278" s="64">
        <f t="shared" si="202"/>
        <v>19</v>
      </c>
      <c r="L278" s="65">
        <v>0</v>
      </c>
      <c r="M278" s="65">
        <v>0</v>
      </c>
      <c r="N278" s="65">
        <f t="shared" si="203"/>
        <v>0</v>
      </c>
      <c r="O278" s="66">
        <f t="shared" si="204"/>
        <v>3</v>
      </c>
      <c r="P278" s="66">
        <f t="shared" si="204"/>
        <v>16</v>
      </c>
      <c r="Q278" s="66">
        <f t="shared" si="204"/>
        <v>19</v>
      </c>
      <c r="R278" s="89">
        <v>2</v>
      </c>
      <c r="S278" s="67" t="str">
        <f t="shared" si="205"/>
        <v>0</v>
      </c>
      <c r="T278" s="67" t="str">
        <f t="shared" si="206"/>
        <v>0</v>
      </c>
      <c r="U278" s="67" t="str">
        <f t="shared" si="207"/>
        <v>0</v>
      </c>
      <c r="V278" s="68">
        <f t="shared" si="208"/>
        <v>3</v>
      </c>
      <c r="W278" s="68">
        <f t="shared" si="209"/>
        <v>16</v>
      </c>
      <c r="X278" s="68">
        <f t="shared" si="210"/>
        <v>19</v>
      </c>
    </row>
    <row r="279" spans="1:24" s="13" customFormat="1">
      <c r="A279" s="21"/>
      <c r="B279" s="54" t="s">
        <v>103</v>
      </c>
      <c r="C279" s="62">
        <v>0</v>
      </c>
      <c r="D279" s="62">
        <v>0</v>
      </c>
      <c r="E279" s="62">
        <f t="shared" si="200"/>
        <v>0</v>
      </c>
      <c r="F279" s="63">
        <v>0</v>
      </c>
      <c r="G279" s="63">
        <v>0</v>
      </c>
      <c r="H279" s="63">
        <f t="shared" si="201"/>
        <v>0</v>
      </c>
      <c r="I279" s="64">
        <v>10</v>
      </c>
      <c r="J279" s="64">
        <v>5</v>
      </c>
      <c r="K279" s="64">
        <f t="shared" si="202"/>
        <v>15</v>
      </c>
      <c r="L279" s="65">
        <v>0</v>
      </c>
      <c r="M279" s="65">
        <v>0</v>
      </c>
      <c r="N279" s="65">
        <f t="shared" si="203"/>
        <v>0</v>
      </c>
      <c r="O279" s="66">
        <f t="shared" si="204"/>
        <v>10</v>
      </c>
      <c r="P279" s="66">
        <f t="shared" si="204"/>
        <v>5</v>
      </c>
      <c r="Q279" s="66">
        <f t="shared" si="204"/>
        <v>15</v>
      </c>
      <c r="R279" s="89">
        <v>2</v>
      </c>
      <c r="S279" s="67" t="str">
        <f t="shared" si="205"/>
        <v>0</v>
      </c>
      <c r="T279" s="67" t="str">
        <f t="shared" si="206"/>
        <v>0</v>
      </c>
      <c r="U279" s="67" t="str">
        <f t="shared" si="207"/>
        <v>0</v>
      </c>
      <c r="V279" s="68">
        <f t="shared" si="208"/>
        <v>10</v>
      </c>
      <c r="W279" s="68">
        <f t="shared" si="209"/>
        <v>5</v>
      </c>
      <c r="X279" s="68">
        <f t="shared" si="210"/>
        <v>15</v>
      </c>
    </row>
    <row r="280" spans="1:24" s="13" customFormat="1">
      <c r="A280" s="21"/>
      <c r="B280" s="20" t="s">
        <v>5</v>
      </c>
      <c r="C280" s="84">
        <f>SUM(C274:C279)</f>
        <v>0</v>
      </c>
      <c r="D280" s="84">
        <f t="shared" ref="D280:X280" si="211">SUM(D274:D279)</f>
        <v>0</v>
      </c>
      <c r="E280" s="84">
        <f t="shared" si="211"/>
        <v>0</v>
      </c>
      <c r="F280" s="85">
        <f t="shared" si="211"/>
        <v>0</v>
      </c>
      <c r="G280" s="85">
        <f t="shared" si="211"/>
        <v>0</v>
      </c>
      <c r="H280" s="85">
        <f t="shared" si="211"/>
        <v>0</v>
      </c>
      <c r="I280" s="86">
        <f t="shared" si="211"/>
        <v>44</v>
      </c>
      <c r="J280" s="86">
        <f t="shared" si="211"/>
        <v>88</v>
      </c>
      <c r="K280" s="86">
        <f t="shared" si="211"/>
        <v>132</v>
      </c>
      <c r="L280" s="87">
        <f t="shared" si="211"/>
        <v>0</v>
      </c>
      <c r="M280" s="87">
        <f t="shared" si="211"/>
        <v>0</v>
      </c>
      <c r="N280" s="87">
        <f t="shared" si="211"/>
        <v>0</v>
      </c>
      <c r="O280" s="88">
        <f t="shared" si="211"/>
        <v>44</v>
      </c>
      <c r="P280" s="88">
        <f t="shared" si="211"/>
        <v>88</v>
      </c>
      <c r="Q280" s="88">
        <f t="shared" si="211"/>
        <v>132</v>
      </c>
      <c r="R280" s="89">
        <f t="shared" si="211"/>
        <v>10</v>
      </c>
      <c r="S280" s="90">
        <f t="shared" si="211"/>
        <v>18</v>
      </c>
      <c r="T280" s="90">
        <f t="shared" si="211"/>
        <v>49</v>
      </c>
      <c r="U280" s="90">
        <f t="shared" si="211"/>
        <v>67</v>
      </c>
      <c r="V280" s="91">
        <f t="shared" si="211"/>
        <v>26</v>
      </c>
      <c r="W280" s="91">
        <f t="shared" si="211"/>
        <v>39</v>
      </c>
      <c r="X280" s="91">
        <f t="shared" si="211"/>
        <v>65</v>
      </c>
    </row>
    <row r="281" spans="1:24" s="13" customFormat="1">
      <c r="A281" s="21"/>
      <c r="B281" s="48" t="s">
        <v>233</v>
      </c>
      <c r="C281" s="93"/>
      <c r="D281" s="94"/>
      <c r="E281" s="94"/>
      <c r="F281" s="97"/>
      <c r="G281" s="97"/>
      <c r="H281" s="97"/>
      <c r="I281" s="98"/>
      <c r="J281" s="98"/>
      <c r="K281" s="98"/>
      <c r="L281" s="99"/>
      <c r="M281" s="99"/>
      <c r="N281" s="99"/>
      <c r="O281" s="100"/>
      <c r="P281" s="100"/>
      <c r="Q281" s="101"/>
      <c r="R281" s="89"/>
      <c r="S281" s="102"/>
      <c r="T281" s="103"/>
      <c r="U281" s="103"/>
      <c r="V281" s="104"/>
      <c r="W281" s="104"/>
      <c r="X281" s="105"/>
    </row>
    <row r="282" spans="1:24" s="13" customFormat="1">
      <c r="A282" s="21"/>
      <c r="B282" s="54" t="s">
        <v>92</v>
      </c>
      <c r="C282" s="62">
        <v>0</v>
      </c>
      <c r="D282" s="62">
        <v>0</v>
      </c>
      <c r="E282" s="62">
        <f>SUM(C282:D282)</f>
        <v>0</v>
      </c>
      <c r="F282" s="63">
        <v>0</v>
      </c>
      <c r="G282" s="63">
        <v>0</v>
      </c>
      <c r="H282" s="63">
        <f>G282+F282</f>
        <v>0</v>
      </c>
      <c r="I282" s="64">
        <v>0</v>
      </c>
      <c r="J282" s="64">
        <v>0</v>
      </c>
      <c r="K282" s="64">
        <f>J282+I282</f>
        <v>0</v>
      </c>
      <c r="L282" s="65">
        <v>0</v>
      </c>
      <c r="M282" s="65">
        <v>1</v>
      </c>
      <c r="N282" s="65">
        <f>M282+L282</f>
        <v>1</v>
      </c>
      <c r="O282" s="66">
        <f t="shared" ref="O282:Q286" si="212">C282+F282+I282+L282</f>
        <v>0</v>
      </c>
      <c r="P282" s="66">
        <f t="shared" si="212"/>
        <v>1</v>
      </c>
      <c r="Q282" s="66">
        <f t="shared" si="212"/>
        <v>1</v>
      </c>
      <c r="R282" s="89">
        <v>2</v>
      </c>
      <c r="S282" s="67" t="str">
        <f>IF(R282=1,O282,"0")</f>
        <v>0</v>
      </c>
      <c r="T282" s="67" t="str">
        <f>IF(R282=1,P282,"0")</f>
        <v>0</v>
      </c>
      <c r="U282" s="67" t="str">
        <f>IF(R282=1,Q282,"0")</f>
        <v>0</v>
      </c>
      <c r="V282" s="68">
        <f>IF(R282=2,O282,"0")</f>
        <v>0</v>
      </c>
      <c r="W282" s="68">
        <f>IF(R282=2,P282,"0")</f>
        <v>1</v>
      </c>
      <c r="X282" s="68">
        <f>IF(R282=2,Q282,"0")</f>
        <v>1</v>
      </c>
    </row>
    <row r="283" spans="1:24" s="13" customFormat="1">
      <c r="A283" s="21"/>
      <c r="B283" s="54" t="s">
        <v>96</v>
      </c>
      <c r="C283" s="62">
        <v>0</v>
      </c>
      <c r="D283" s="62">
        <v>0</v>
      </c>
      <c r="E283" s="62">
        <f>SUM(C283:D283)</f>
        <v>0</v>
      </c>
      <c r="F283" s="63">
        <v>0</v>
      </c>
      <c r="G283" s="63">
        <v>0</v>
      </c>
      <c r="H283" s="63">
        <f>G283+F283</f>
        <v>0</v>
      </c>
      <c r="I283" s="64">
        <v>0</v>
      </c>
      <c r="J283" s="64">
        <v>0</v>
      </c>
      <c r="K283" s="64">
        <f>J283+I283</f>
        <v>0</v>
      </c>
      <c r="L283" s="65">
        <v>0</v>
      </c>
      <c r="M283" s="65">
        <v>1</v>
      </c>
      <c r="N283" s="65">
        <f>M283+L283</f>
        <v>1</v>
      </c>
      <c r="O283" s="66">
        <f t="shared" si="212"/>
        <v>0</v>
      </c>
      <c r="P283" s="66">
        <f t="shared" si="212"/>
        <v>1</v>
      </c>
      <c r="Q283" s="66">
        <f t="shared" si="212"/>
        <v>1</v>
      </c>
      <c r="R283" s="89">
        <v>1</v>
      </c>
      <c r="S283" s="67">
        <f>IF(R283=1,O283,"0")</f>
        <v>0</v>
      </c>
      <c r="T283" s="67">
        <f>IF(R283=1,P283,"0")</f>
        <v>1</v>
      </c>
      <c r="U283" s="67">
        <f>IF(R283=1,Q283,"0")</f>
        <v>1</v>
      </c>
      <c r="V283" s="68" t="str">
        <f>IF(R283=2,O283,"0")</f>
        <v>0</v>
      </c>
      <c r="W283" s="68" t="str">
        <f>IF(R283=2,P283,"0")</f>
        <v>0</v>
      </c>
      <c r="X283" s="68" t="str">
        <f>IF(R283=2,Q283,"0")</f>
        <v>0</v>
      </c>
    </row>
    <row r="284" spans="1:24" s="13" customFormat="1">
      <c r="A284" s="21"/>
      <c r="B284" s="54" t="s">
        <v>101</v>
      </c>
      <c r="C284" s="62">
        <v>0</v>
      </c>
      <c r="D284" s="62">
        <v>0</v>
      </c>
      <c r="E284" s="62">
        <f>SUM(C284:D284)</f>
        <v>0</v>
      </c>
      <c r="F284" s="63">
        <v>0</v>
      </c>
      <c r="G284" s="63">
        <v>0</v>
      </c>
      <c r="H284" s="63">
        <f>G284+F284</f>
        <v>0</v>
      </c>
      <c r="I284" s="64">
        <v>0</v>
      </c>
      <c r="J284" s="64">
        <v>0</v>
      </c>
      <c r="K284" s="64">
        <f>J284+I284</f>
        <v>0</v>
      </c>
      <c r="L284" s="65">
        <v>0</v>
      </c>
      <c r="M284" s="65">
        <v>1</v>
      </c>
      <c r="N284" s="65">
        <f>M284+L284</f>
        <v>1</v>
      </c>
      <c r="O284" s="66">
        <f t="shared" si="212"/>
        <v>0</v>
      </c>
      <c r="P284" s="66">
        <f t="shared" si="212"/>
        <v>1</v>
      </c>
      <c r="Q284" s="66">
        <f t="shared" si="212"/>
        <v>1</v>
      </c>
      <c r="R284" s="89">
        <v>2</v>
      </c>
      <c r="S284" s="67" t="str">
        <f>IF(R284=1,O284,"0")</f>
        <v>0</v>
      </c>
      <c r="T284" s="67" t="str">
        <f>IF(R284=1,P284,"0")</f>
        <v>0</v>
      </c>
      <c r="U284" s="67" t="str">
        <f>IF(R284=1,Q284,"0")</f>
        <v>0</v>
      </c>
      <c r="V284" s="68">
        <f>IF(R284=2,O284,"0")</f>
        <v>0</v>
      </c>
      <c r="W284" s="68">
        <f>IF(R284=2,P284,"0")</f>
        <v>1</v>
      </c>
      <c r="X284" s="68">
        <f>IF(R284=2,Q284,"0")</f>
        <v>1</v>
      </c>
    </row>
    <row r="285" spans="1:24" s="13" customFormat="1">
      <c r="A285" s="21"/>
      <c r="B285" s="54" t="s">
        <v>106</v>
      </c>
      <c r="C285" s="62">
        <v>0</v>
      </c>
      <c r="D285" s="62">
        <v>0</v>
      </c>
      <c r="E285" s="62">
        <f>SUM(C285:D285)</f>
        <v>0</v>
      </c>
      <c r="F285" s="63">
        <v>0</v>
      </c>
      <c r="G285" s="63">
        <v>0</v>
      </c>
      <c r="H285" s="63">
        <f>G285+F285</f>
        <v>0</v>
      </c>
      <c r="I285" s="64">
        <v>0</v>
      </c>
      <c r="J285" s="64">
        <v>0</v>
      </c>
      <c r="K285" s="64">
        <f>J285+I285</f>
        <v>0</v>
      </c>
      <c r="L285" s="65">
        <v>0</v>
      </c>
      <c r="M285" s="65">
        <v>1</v>
      </c>
      <c r="N285" s="65">
        <f>M285+L285</f>
        <v>1</v>
      </c>
      <c r="O285" s="66">
        <f t="shared" si="212"/>
        <v>0</v>
      </c>
      <c r="P285" s="66">
        <f t="shared" si="212"/>
        <v>1</v>
      </c>
      <c r="Q285" s="66">
        <f t="shared" si="212"/>
        <v>1</v>
      </c>
      <c r="R285" s="89">
        <v>2</v>
      </c>
      <c r="S285" s="67" t="str">
        <f>IF(R285=1,O285,"0")</f>
        <v>0</v>
      </c>
      <c r="T285" s="67" t="str">
        <f>IF(R285=1,P285,"0")</f>
        <v>0</v>
      </c>
      <c r="U285" s="67" t="str">
        <f>IF(R285=1,Q285,"0")</f>
        <v>0</v>
      </c>
      <c r="V285" s="68">
        <f>IF(R285=2,O285,"0")</f>
        <v>0</v>
      </c>
      <c r="W285" s="68">
        <f>IF(R285=2,P285,"0")</f>
        <v>1</v>
      </c>
      <c r="X285" s="68">
        <f>IF(R285=2,Q285,"0")</f>
        <v>1</v>
      </c>
    </row>
    <row r="286" spans="1:24" s="13" customFormat="1">
      <c r="A286" s="21"/>
      <c r="B286" s="54" t="s">
        <v>88</v>
      </c>
      <c r="C286" s="62">
        <v>0</v>
      </c>
      <c r="D286" s="62">
        <v>0</v>
      </c>
      <c r="E286" s="62">
        <f>SUM(C286:D286)</f>
        <v>0</v>
      </c>
      <c r="F286" s="63">
        <v>0</v>
      </c>
      <c r="G286" s="63">
        <v>0</v>
      </c>
      <c r="H286" s="63">
        <f>G286+F286</f>
        <v>0</v>
      </c>
      <c r="I286" s="64">
        <v>0</v>
      </c>
      <c r="J286" s="64">
        <v>0</v>
      </c>
      <c r="K286" s="64">
        <f>J286+I286</f>
        <v>0</v>
      </c>
      <c r="L286" s="65">
        <v>0</v>
      </c>
      <c r="M286" s="65">
        <v>1</v>
      </c>
      <c r="N286" s="65">
        <f>M286+L286</f>
        <v>1</v>
      </c>
      <c r="O286" s="66">
        <f t="shared" si="212"/>
        <v>0</v>
      </c>
      <c r="P286" s="66">
        <f t="shared" si="212"/>
        <v>1</v>
      </c>
      <c r="Q286" s="66">
        <f t="shared" si="212"/>
        <v>1</v>
      </c>
      <c r="R286" s="89">
        <v>2</v>
      </c>
      <c r="S286" s="67" t="str">
        <f>IF(R286=1,O286,"0")</f>
        <v>0</v>
      </c>
      <c r="T286" s="67" t="str">
        <f>IF(R286=1,P286,"0")</f>
        <v>0</v>
      </c>
      <c r="U286" s="67" t="str">
        <f>IF(R286=1,Q286,"0")</f>
        <v>0</v>
      </c>
      <c r="V286" s="68">
        <f>IF(R286=2,O286,"0")</f>
        <v>0</v>
      </c>
      <c r="W286" s="68">
        <f>IF(R286=2,P286,"0")</f>
        <v>1</v>
      </c>
      <c r="X286" s="68">
        <f>IF(R286=2,Q286,"0")</f>
        <v>1</v>
      </c>
    </row>
    <row r="287" spans="1:24" s="13" customFormat="1">
      <c r="A287" s="21"/>
      <c r="B287" s="20" t="s">
        <v>5</v>
      </c>
      <c r="C287" s="84">
        <f>SUM(C282:C286)</f>
        <v>0</v>
      </c>
      <c r="D287" s="84">
        <f t="shared" ref="D287:X287" si="213">SUM(D282:D286)</f>
        <v>0</v>
      </c>
      <c r="E287" s="84">
        <f t="shared" si="213"/>
        <v>0</v>
      </c>
      <c r="F287" s="85">
        <f t="shared" si="213"/>
        <v>0</v>
      </c>
      <c r="G287" s="85">
        <f t="shared" si="213"/>
        <v>0</v>
      </c>
      <c r="H287" s="85">
        <f t="shared" si="213"/>
        <v>0</v>
      </c>
      <c r="I287" s="86">
        <f t="shared" si="213"/>
        <v>0</v>
      </c>
      <c r="J287" s="86">
        <f t="shared" si="213"/>
        <v>0</v>
      </c>
      <c r="K287" s="86">
        <f t="shared" si="213"/>
        <v>0</v>
      </c>
      <c r="L287" s="87">
        <f t="shared" si="213"/>
        <v>0</v>
      </c>
      <c r="M287" s="87">
        <f t="shared" si="213"/>
        <v>5</v>
      </c>
      <c r="N287" s="87">
        <f t="shared" si="213"/>
        <v>5</v>
      </c>
      <c r="O287" s="88">
        <f t="shared" si="213"/>
        <v>0</v>
      </c>
      <c r="P287" s="88">
        <f t="shared" si="213"/>
        <v>5</v>
      </c>
      <c r="Q287" s="88">
        <f t="shared" si="213"/>
        <v>5</v>
      </c>
      <c r="R287" s="89">
        <f t="shared" si="213"/>
        <v>9</v>
      </c>
      <c r="S287" s="90">
        <f t="shared" si="213"/>
        <v>0</v>
      </c>
      <c r="T287" s="90">
        <f t="shared" si="213"/>
        <v>1</v>
      </c>
      <c r="U287" s="90">
        <f t="shared" si="213"/>
        <v>1</v>
      </c>
      <c r="V287" s="91">
        <f t="shared" si="213"/>
        <v>0</v>
      </c>
      <c r="W287" s="91">
        <f t="shared" si="213"/>
        <v>4</v>
      </c>
      <c r="X287" s="91">
        <f t="shared" si="213"/>
        <v>4</v>
      </c>
    </row>
    <row r="288" spans="1:24" s="13" customFormat="1">
      <c r="A288" s="21"/>
      <c r="B288" s="20" t="s">
        <v>69</v>
      </c>
      <c r="C288" s="84">
        <f>C259+C269+C280+C287</f>
        <v>26</v>
      </c>
      <c r="D288" s="84">
        <f t="shared" ref="D288:X288" si="214">D259+D269+D280+D287</f>
        <v>121</v>
      </c>
      <c r="E288" s="84">
        <f t="shared" si="214"/>
        <v>147</v>
      </c>
      <c r="F288" s="85">
        <f t="shared" si="214"/>
        <v>0</v>
      </c>
      <c r="G288" s="85">
        <f t="shared" si="214"/>
        <v>0</v>
      </c>
      <c r="H288" s="85">
        <f t="shared" si="214"/>
        <v>0</v>
      </c>
      <c r="I288" s="86">
        <f t="shared" si="214"/>
        <v>44</v>
      </c>
      <c r="J288" s="86">
        <f t="shared" si="214"/>
        <v>88</v>
      </c>
      <c r="K288" s="86">
        <f t="shared" si="214"/>
        <v>132</v>
      </c>
      <c r="L288" s="87">
        <f t="shared" si="214"/>
        <v>0</v>
      </c>
      <c r="M288" s="87">
        <f t="shared" si="214"/>
        <v>5</v>
      </c>
      <c r="N288" s="87">
        <f t="shared" si="214"/>
        <v>5</v>
      </c>
      <c r="O288" s="88">
        <f t="shared" si="214"/>
        <v>70</v>
      </c>
      <c r="P288" s="88">
        <f t="shared" si="214"/>
        <v>214</v>
      </c>
      <c r="Q288" s="88">
        <f t="shared" si="214"/>
        <v>284</v>
      </c>
      <c r="R288" s="89">
        <f t="shared" si="214"/>
        <v>48</v>
      </c>
      <c r="S288" s="90">
        <f t="shared" si="214"/>
        <v>24</v>
      </c>
      <c r="T288" s="90">
        <f t="shared" si="214"/>
        <v>110</v>
      </c>
      <c r="U288" s="90">
        <f t="shared" si="214"/>
        <v>134</v>
      </c>
      <c r="V288" s="91">
        <f t="shared" si="214"/>
        <v>46</v>
      </c>
      <c r="W288" s="91">
        <f t="shared" si="214"/>
        <v>104</v>
      </c>
      <c r="X288" s="91">
        <f t="shared" si="214"/>
        <v>150</v>
      </c>
    </row>
    <row r="289" spans="1:24" s="13" customFormat="1">
      <c r="A289" s="21"/>
      <c r="B289" s="20" t="s">
        <v>3</v>
      </c>
      <c r="C289" s="84">
        <f>C240+C288</f>
        <v>296</v>
      </c>
      <c r="D289" s="84">
        <f t="shared" ref="D289:X289" si="215">D240+D288</f>
        <v>1184</v>
      </c>
      <c r="E289" s="84">
        <f t="shared" si="215"/>
        <v>1480</v>
      </c>
      <c r="F289" s="85">
        <f t="shared" si="215"/>
        <v>0</v>
      </c>
      <c r="G289" s="85">
        <f t="shared" si="215"/>
        <v>0</v>
      </c>
      <c r="H289" s="85">
        <f t="shared" si="215"/>
        <v>0</v>
      </c>
      <c r="I289" s="86">
        <f t="shared" si="215"/>
        <v>44</v>
      </c>
      <c r="J289" s="86">
        <f t="shared" si="215"/>
        <v>88</v>
      </c>
      <c r="K289" s="86">
        <f t="shared" si="215"/>
        <v>132</v>
      </c>
      <c r="L289" s="87">
        <f t="shared" si="215"/>
        <v>0</v>
      </c>
      <c r="M289" s="87">
        <f t="shared" si="215"/>
        <v>5</v>
      </c>
      <c r="N289" s="87">
        <f t="shared" si="215"/>
        <v>5</v>
      </c>
      <c r="O289" s="88">
        <f t="shared" si="215"/>
        <v>340</v>
      </c>
      <c r="P289" s="88">
        <f t="shared" si="215"/>
        <v>1277</v>
      </c>
      <c r="Q289" s="88">
        <f t="shared" si="215"/>
        <v>1617</v>
      </c>
      <c r="R289" s="89">
        <f t="shared" si="215"/>
        <v>105</v>
      </c>
      <c r="S289" s="90">
        <f t="shared" si="215"/>
        <v>125</v>
      </c>
      <c r="T289" s="90">
        <f t="shared" si="215"/>
        <v>513</v>
      </c>
      <c r="U289" s="90">
        <f t="shared" si="215"/>
        <v>638</v>
      </c>
      <c r="V289" s="91">
        <f t="shared" si="215"/>
        <v>215</v>
      </c>
      <c r="W289" s="91">
        <f t="shared" si="215"/>
        <v>764</v>
      </c>
      <c r="X289" s="91">
        <f t="shared" si="215"/>
        <v>979</v>
      </c>
    </row>
    <row r="290" spans="1:24">
      <c r="A290" s="21" t="s">
        <v>87</v>
      </c>
      <c r="B290" s="32"/>
      <c r="C290" s="93"/>
      <c r="D290" s="94"/>
      <c r="E290" s="92"/>
      <c r="F290" s="72"/>
      <c r="G290" s="72"/>
      <c r="H290" s="72"/>
      <c r="I290" s="73"/>
      <c r="J290" s="73"/>
      <c r="K290" s="73"/>
      <c r="L290" s="74"/>
      <c r="M290" s="74"/>
      <c r="N290" s="74"/>
      <c r="O290" s="75"/>
      <c r="P290" s="75"/>
      <c r="Q290" s="76"/>
      <c r="S290" s="77"/>
      <c r="T290" s="78"/>
      <c r="U290" s="78"/>
      <c r="V290" s="79"/>
      <c r="W290" s="79"/>
      <c r="X290" s="80"/>
    </row>
    <row r="291" spans="1:24">
      <c r="A291" s="21"/>
      <c r="B291" s="44" t="s">
        <v>11</v>
      </c>
      <c r="C291" s="106"/>
      <c r="D291" s="107"/>
      <c r="E291" s="92"/>
      <c r="F291" s="72"/>
      <c r="G291" s="72"/>
      <c r="H291" s="72"/>
      <c r="I291" s="73"/>
      <c r="J291" s="73"/>
      <c r="K291" s="73"/>
      <c r="L291" s="74"/>
      <c r="M291" s="74"/>
      <c r="N291" s="74"/>
      <c r="O291" s="75"/>
      <c r="P291" s="75"/>
      <c r="Q291" s="76"/>
      <c r="S291" s="77"/>
      <c r="T291" s="78"/>
      <c r="U291" s="78"/>
      <c r="V291" s="79"/>
      <c r="W291" s="79"/>
      <c r="X291" s="80"/>
    </row>
    <row r="292" spans="1:24">
      <c r="A292" s="31"/>
      <c r="B292" s="32" t="s">
        <v>86</v>
      </c>
      <c r="C292" s="93"/>
      <c r="D292" s="94"/>
      <c r="E292" s="92"/>
      <c r="F292" s="72"/>
      <c r="G292" s="72"/>
      <c r="H292" s="72"/>
      <c r="I292" s="73"/>
      <c r="J292" s="73"/>
      <c r="K292" s="73"/>
      <c r="L292" s="74"/>
      <c r="M292" s="74"/>
      <c r="N292" s="74"/>
      <c r="O292" s="75"/>
      <c r="P292" s="75"/>
      <c r="Q292" s="76"/>
      <c r="S292" s="77"/>
      <c r="T292" s="78"/>
      <c r="U292" s="78"/>
      <c r="V292" s="79"/>
      <c r="W292" s="79"/>
      <c r="X292" s="80"/>
    </row>
    <row r="293" spans="1:24">
      <c r="A293" s="31"/>
      <c r="B293" s="30" t="s">
        <v>85</v>
      </c>
      <c r="C293" s="62">
        <v>0</v>
      </c>
      <c r="D293" s="62">
        <v>0</v>
      </c>
      <c r="E293" s="62">
        <f t="shared" ref="E293:E304" si="216">C293+D293</f>
        <v>0</v>
      </c>
      <c r="F293" s="63">
        <v>0</v>
      </c>
      <c r="G293" s="63">
        <v>0</v>
      </c>
      <c r="H293" s="63">
        <f t="shared" ref="H293:H304" si="217">SUM(F293:G293)</f>
        <v>0</v>
      </c>
      <c r="I293" s="64">
        <v>0</v>
      </c>
      <c r="J293" s="64">
        <v>0</v>
      </c>
      <c r="K293" s="64">
        <f t="shared" ref="K293:K304" si="218">SUM(I293:J293)</f>
        <v>0</v>
      </c>
      <c r="L293" s="65">
        <v>0</v>
      </c>
      <c r="M293" s="65">
        <v>0</v>
      </c>
      <c r="N293" s="65">
        <f t="shared" ref="N293:N304" si="219">SUM(L293:M293)</f>
        <v>0</v>
      </c>
      <c r="O293" s="66">
        <f>C293+F293+I293+L293</f>
        <v>0</v>
      </c>
      <c r="P293" s="66">
        <f>D293+G293+J293+M293</f>
        <v>0</v>
      </c>
      <c r="Q293" s="66">
        <f>E293+H293+K293+N293</f>
        <v>0</v>
      </c>
      <c r="R293" s="59">
        <v>2</v>
      </c>
      <c r="S293" s="67" t="str">
        <f t="shared" ref="S293:S304" si="220">IF(R293=1,O293,"0")</f>
        <v>0</v>
      </c>
      <c r="T293" s="67" t="str">
        <f t="shared" ref="T293:T304" si="221">IF(R293=1,P293,"0")</f>
        <v>0</v>
      </c>
      <c r="U293" s="67" t="str">
        <f t="shared" ref="U293:U304" si="222">IF(R293=1,Q293,"0")</f>
        <v>0</v>
      </c>
      <c r="V293" s="68">
        <f t="shared" ref="V293:V304" si="223">IF(R293=2,O293,"0")</f>
        <v>0</v>
      </c>
      <c r="W293" s="68">
        <f t="shared" ref="W293:W304" si="224">IF(R293=2,P293,"0")</f>
        <v>0</v>
      </c>
      <c r="X293" s="68">
        <f t="shared" ref="X293:X304" si="225">IF(R293=2,Q293,"0")</f>
        <v>0</v>
      </c>
    </row>
    <row r="294" spans="1:24">
      <c r="A294" s="31"/>
      <c r="B294" s="30" t="s">
        <v>77</v>
      </c>
      <c r="C294" s="62">
        <v>7</v>
      </c>
      <c r="D294" s="62">
        <v>28</v>
      </c>
      <c r="E294" s="62">
        <f t="shared" si="216"/>
        <v>35</v>
      </c>
      <c r="F294" s="63">
        <v>0</v>
      </c>
      <c r="G294" s="63">
        <v>0</v>
      </c>
      <c r="H294" s="63">
        <f t="shared" si="217"/>
        <v>0</v>
      </c>
      <c r="I294" s="64">
        <v>0</v>
      </c>
      <c r="J294" s="64">
        <v>0</v>
      </c>
      <c r="K294" s="64">
        <f t="shared" si="218"/>
        <v>0</v>
      </c>
      <c r="L294" s="65">
        <v>0</v>
      </c>
      <c r="M294" s="65">
        <v>0</v>
      </c>
      <c r="N294" s="65">
        <f t="shared" si="219"/>
        <v>0</v>
      </c>
      <c r="O294" s="66">
        <f t="shared" ref="O294:O304" si="226">C294+F294+I294+L294</f>
        <v>7</v>
      </c>
      <c r="P294" s="66">
        <f t="shared" ref="P294:P304" si="227">D294+G294+J294+M294</f>
        <v>28</v>
      </c>
      <c r="Q294" s="66">
        <f t="shared" ref="Q294:Q304" si="228">E294+H294+K294+N294</f>
        <v>35</v>
      </c>
      <c r="R294" s="59">
        <v>2</v>
      </c>
      <c r="S294" s="67" t="str">
        <f t="shared" si="220"/>
        <v>0</v>
      </c>
      <c r="T294" s="67" t="str">
        <f t="shared" si="221"/>
        <v>0</v>
      </c>
      <c r="U294" s="67" t="str">
        <f t="shared" si="222"/>
        <v>0</v>
      </c>
      <c r="V294" s="68">
        <f t="shared" si="223"/>
        <v>7</v>
      </c>
      <c r="W294" s="68">
        <f t="shared" si="224"/>
        <v>28</v>
      </c>
      <c r="X294" s="68">
        <f t="shared" si="225"/>
        <v>35</v>
      </c>
    </row>
    <row r="295" spans="1:24">
      <c r="A295" s="31"/>
      <c r="B295" s="30" t="s">
        <v>76</v>
      </c>
      <c r="C295" s="62">
        <v>1</v>
      </c>
      <c r="D295" s="62">
        <v>0</v>
      </c>
      <c r="E295" s="62">
        <f t="shared" si="216"/>
        <v>1</v>
      </c>
      <c r="F295" s="63">
        <v>0</v>
      </c>
      <c r="G295" s="63">
        <v>0</v>
      </c>
      <c r="H295" s="63">
        <f t="shared" si="217"/>
        <v>0</v>
      </c>
      <c r="I295" s="64">
        <v>0</v>
      </c>
      <c r="J295" s="64">
        <v>0</v>
      </c>
      <c r="K295" s="64">
        <f t="shared" si="218"/>
        <v>0</v>
      </c>
      <c r="L295" s="65">
        <v>0</v>
      </c>
      <c r="M295" s="65">
        <v>0</v>
      </c>
      <c r="N295" s="65">
        <f t="shared" si="219"/>
        <v>0</v>
      </c>
      <c r="O295" s="66">
        <f t="shared" si="226"/>
        <v>1</v>
      </c>
      <c r="P295" s="66">
        <f t="shared" si="227"/>
        <v>0</v>
      </c>
      <c r="Q295" s="66">
        <f t="shared" si="228"/>
        <v>1</v>
      </c>
      <c r="R295" s="59">
        <v>2</v>
      </c>
      <c r="S295" s="67" t="str">
        <f t="shared" si="220"/>
        <v>0</v>
      </c>
      <c r="T295" s="67" t="str">
        <f t="shared" si="221"/>
        <v>0</v>
      </c>
      <c r="U295" s="67" t="str">
        <f t="shared" si="222"/>
        <v>0</v>
      </c>
      <c r="V295" s="68">
        <f t="shared" si="223"/>
        <v>1</v>
      </c>
      <c r="W295" s="68">
        <f t="shared" si="224"/>
        <v>0</v>
      </c>
      <c r="X295" s="68">
        <f t="shared" si="225"/>
        <v>1</v>
      </c>
    </row>
    <row r="296" spans="1:24">
      <c r="A296" s="31"/>
      <c r="B296" s="30" t="s">
        <v>84</v>
      </c>
      <c r="C296" s="62">
        <v>0</v>
      </c>
      <c r="D296" s="62">
        <v>0</v>
      </c>
      <c r="E296" s="62">
        <f t="shared" si="216"/>
        <v>0</v>
      </c>
      <c r="F296" s="63">
        <v>0</v>
      </c>
      <c r="G296" s="63">
        <v>0</v>
      </c>
      <c r="H296" s="63">
        <f t="shared" si="217"/>
        <v>0</v>
      </c>
      <c r="I296" s="64">
        <v>0</v>
      </c>
      <c r="J296" s="64">
        <v>0</v>
      </c>
      <c r="K296" s="64">
        <f t="shared" si="218"/>
        <v>0</v>
      </c>
      <c r="L296" s="65">
        <v>0</v>
      </c>
      <c r="M296" s="65">
        <v>0</v>
      </c>
      <c r="N296" s="65">
        <f t="shared" si="219"/>
        <v>0</v>
      </c>
      <c r="O296" s="66">
        <f t="shared" si="226"/>
        <v>0</v>
      </c>
      <c r="P296" s="66">
        <f t="shared" si="227"/>
        <v>0</v>
      </c>
      <c r="Q296" s="66">
        <f t="shared" si="228"/>
        <v>0</v>
      </c>
      <c r="R296" s="59">
        <v>2</v>
      </c>
      <c r="S296" s="67" t="str">
        <f t="shared" si="220"/>
        <v>0</v>
      </c>
      <c r="T296" s="67" t="str">
        <f t="shared" si="221"/>
        <v>0</v>
      </c>
      <c r="U296" s="67" t="str">
        <f t="shared" si="222"/>
        <v>0</v>
      </c>
      <c r="V296" s="68">
        <f t="shared" si="223"/>
        <v>0</v>
      </c>
      <c r="W296" s="68">
        <f t="shared" si="224"/>
        <v>0</v>
      </c>
      <c r="X296" s="68">
        <f t="shared" si="225"/>
        <v>0</v>
      </c>
    </row>
    <row r="297" spans="1:24">
      <c r="A297" s="31"/>
      <c r="B297" s="30" t="s">
        <v>83</v>
      </c>
      <c r="C297" s="62">
        <v>0</v>
      </c>
      <c r="D297" s="62">
        <v>0</v>
      </c>
      <c r="E297" s="62">
        <f t="shared" si="216"/>
        <v>0</v>
      </c>
      <c r="F297" s="63">
        <v>0</v>
      </c>
      <c r="G297" s="63">
        <v>0</v>
      </c>
      <c r="H297" s="63">
        <f t="shared" si="217"/>
        <v>0</v>
      </c>
      <c r="I297" s="64">
        <v>0</v>
      </c>
      <c r="J297" s="64">
        <v>0</v>
      </c>
      <c r="K297" s="64">
        <f t="shared" si="218"/>
        <v>0</v>
      </c>
      <c r="L297" s="65">
        <v>0</v>
      </c>
      <c r="M297" s="65">
        <v>0</v>
      </c>
      <c r="N297" s="65">
        <f t="shared" si="219"/>
        <v>0</v>
      </c>
      <c r="O297" s="66">
        <f t="shared" si="226"/>
        <v>0</v>
      </c>
      <c r="P297" s="66">
        <f t="shared" si="227"/>
        <v>0</v>
      </c>
      <c r="Q297" s="66">
        <f t="shared" si="228"/>
        <v>0</v>
      </c>
      <c r="R297" s="59">
        <v>2</v>
      </c>
      <c r="S297" s="67" t="str">
        <f t="shared" si="220"/>
        <v>0</v>
      </c>
      <c r="T297" s="67" t="str">
        <f t="shared" si="221"/>
        <v>0</v>
      </c>
      <c r="U297" s="67" t="str">
        <f t="shared" si="222"/>
        <v>0</v>
      </c>
      <c r="V297" s="68">
        <f t="shared" si="223"/>
        <v>0</v>
      </c>
      <c r="W297" s="68">
        <f t="shared" si="224"/>
        <v>0</v>
      </c>
      <c r="X297" s="68">
        <f t="shared" si="225"/>
        <v>0</v>
      </c>
    </row>
    <row r="298" spans="1:24">
      <c r="A298" s="31"/>
      <c r="B298" s="47" t="s">
        <v>74</v>
      </c>
      <c r="C298" s="95">
        <v>4</v>
      </c>
      <c r="D298" s="95">
        <v>22</v>
      </c>
      <c r="E298" s="62">
        <f t="shared" si="216"/>
        <v>26</v>
      </c>
      <c r="F298" s="63">
        <v>0</v>
      </c>
      <c r="G298" s="63">
        <v>0</v>
      </c>
      <c r="H298" s="63">
        <f t="shared" si="217"/>
        <v>0</v>
      </c>
      <c r="I298" s="64">
        <v>0</v>
      </c>
      <c r="J298" s="64">
        <v>0</v>
      </c>
      <c r="K298" s="64">
        <f t="shared" si="218"/>
        <v>0</v>
      </c>
      <c r="L298" s="65">
        <v>0</v>
      </c>
      <c r="M298" s="65">
        <v>0</v>
      </c>
      <c r="N298" s="65">
        <f t="shared" si="219"/>
        <v>0</v>
      </c>
      <c r="O298" s="66">
        <f t="shared" si="226"/>
        <v>4</v>
      </c>
      <c r="P298" s="66">
        <f t="shared" si="227"/>
        <v>22</v>
      </c>
      <c r="Q298" s="66">
        <f t="shared" si="228"/>
        <v>26</v>
      </c>
      <c r="R298" s="59">
        <v>2</v>
      </c>
      <c r="S298" s="67" t="str">
        <f t="shared" si="220"/>
        <v>0</v>
      </c>
      <c r="T298" s="67" t="str">
        <f t="shared" si="221"/>
        <v>0</v>
      </c>
      <c r="U298" s="67" t="str">
        <f t="shared" si="222"/>
        <v>0</v>
      </c>
      <c r="V298" s="68">
        <f t="shared" si="223"/>
        <v>4</v>
      </c>
      <c r="W298" s="68">
        <f t="shared" si="224"/>
        <v>22</v>
      </c>
      <c r="X298" s="68">
        <f t="shared" si="225"/>
        <v>26</v>
      </c>
    </row>
    <row r="299" spans="1:24">
      <c r="A299" s="31"/>
      <c r="B299" s="30" t="s">
        <v>75</v>
      </c>
      <c r="C299" s="62">
        <v>6</v>
      </c>
      <c r="D299" s="62">
        <v>31</v>
      </c>
      <c r="E299" s="62">
        <f t="shared" si="216"/>
        <v>37</v>
      </c>
      <c r="F299" s="63">
        <v>0</v>
      </c>
      <c r="G299" s="63">
        <v>0</v>
      </c>
      <c r="H299" s="63">
        <f t="shared" si="217"/>
        <v>0</v>
      </c>
      <c r="I299" s="64">
        <v>0</v>
      </c>
      <c r="J299" s="64">
        <v>0</v>
      </c>
      <c r="K299" s="64">
        <f t="shared" si="218"/>
        <v>0</v>
      </c>
      <c r="L299" s="65">
        <v>0</v>
      </c>
      <c r="M299" s="65">
        <v>0</v>
      </c>
      <c r="N299" s="65">
        <f t="shared" si="219"/>
        <v>0</v>
      </c>
      <c r="O299" s="66">
        <f t="shared" si="226"/>
        <v>6</v>
      </c>
      <c r="P299" s="66">
        <f t="shared" si="227"/>
        <v>31</v>
      </c>
      <c r="Q299" s="66">
        <f t="shared" si="228"/>
        <v>37</v>
      </c>
      <c r="R299" s="59">
        <v>2</v>
      </c>
      <c r="S299" s="67" t="str">
        <f t="shared" si="220"/>
        <v>0</v>
      </c>
      <c r="T299" s="67" t="str">
        <f t="shared" si="221"/>
        <v>0</v>
      </c>
      <c r="U299" s="67" t="str">
        <f t="shared" si="222"/>
        <v>0</v>
      </c>
      <c r="V299" s="68">
        <f t="shared" si="223"/>
        <v>6</v>
      </c>
      <c r="W299" s="68">
        <f t="shared" si="224"/>
        <v>31</v>
      </c>
      <c r="X299" s="68">
        <f t="shared" si="225"/>
        <v>37</v>
      </c>
    </row>
    <row r="300" spans="1:24">
      <c r="A300" s="31"/>
      <c r="B300" s="30" t="s">
        <v>82</v>
      </c>
      <c r="C300" s="62">
        <v>0</v>
      </c>
      <c r="D300" s="62">
        <v>0</v>
      </c>
      <c r="E300" s="62">
        <f t="shared" si="216"/>
        <v>0</v>
      </c>
      <c r="F300" s="63">
        <v>0</v>
      </c>
      <c r="G300" s="63">
        <v>0</v>
      </c>
      <c r="H300" s="63">
        <f t="shared" si="217"/>
        <v>0</v>
      </c>
      <c r="I300" s="64">
        <v>0</v>
      </c>
      <c r="J300" s="64">
        <v>0</v>
      </c>
      <c r="K300" s="64">
        <f t="shared" si="218"/>
        <v>0</v>
      </c>
      <c r="L300" s="65">
        <v>0</v>
      </c>
      <c r="M300" s="65">
        <v>0</v>
      </c>
      <c r="N300" s="65">
        <f t="shared" si="219"/>
        <v>0</v>
      </c>
      <c r="O300" s="66">
        <f t="shared" si="226"/>
        <v>0</v>
      </c>
      <c r="P300" s="66">
        <f t="shared" si="227"/>
        <v>0</v>
      </c>
      <c r="Q300" s="66">
        <f t="shared" si="228"/>
        <v>0</v>
      </c>
      <c r="R300" s="59">
        <v>2</v>
      </c>
      <c r="S300" s="67" t="str">
        <f t="shared" si="220"/>
        <v>0</v>
      </c>
      <c r="T300" s="67" t="str">
        <f t="shared" si="221"/>
        <v>0</v>
      </c>
      <c r="U300" s="67" t="str">
        <f t="shared" si="222"/>
        <v>0</v>
      </c>
      <c r="V300" s="68">
        <f t="shared" si="223"/>
        <v>0</v>
      </c>
      <c r="W300" s="68">
        <f t="shared" si="224"/>
        <v>0</v>
      </c>
      <c r="X300" s="68">
        <f t="shared" si="225"/>
        <v>0</v>
      </c>
    </row>
    <row r="301" spans="1:24">
      <c r="A301" s="31"/>
      <c r="B301" s="30" t="s">
        <v>73</v>
      </c>
      <c r="C301" s="62">
        <v>24</v>
      </c>
      <c r="D301" s="62">
        <v>46</v>
      </c>
      <c r="E301" s="62">
        <f t="shared" si="216"/>
        <v>70</v>
      </c>
      <c r="F301" s="63">
        <v>0</v>
      </c>
      <c r="G301" s="63">
        <v>0</v>
      </c>
      <c r="H301" s="63">
        <f t="shared" si="217"/>
        <v>0</v>
      </c>
      <c r="I301" s="64">
        <v>0</v>
      </c>
      <c r="J301" s="64">
        <v>0</v>
      </c>
      <c r="K301" s="64">
        <f t="shared" si="218"/>
        <v>0</v>
      </c>
      <c r="L301" s="65">
        <v>0</v>
      </c>
      <c r="M301" s="65">
        <v>0</v>
      </c>
      <c r="N301" s="65">
        <f t="shared" si="219"/>
        <v>0</v>
      </c>
      <c r="O301" s="66">
        <f t="shared" si="226"/>
        <v>24</v>
      </c>
      <c r="P301" s="66">
        <f t="shared" si="227"/>
        <v>46</v>
      </c>
      <c r="Q301" s="66">
        <f t="shared" si="228"/>
        <v>70</v>
      </c>
      <c r="R301" s="59">
        <v>2</v>
      </c>
      <c r="S301" s="67" t="str">
        <f t="shared" si="220"/>
        <v>0</v>
      </c>
      <c r="T301" s="67" t="str">
        <f t="shared" si="221"/>
        <v>0</v>
      </c>
      <c r="U301" s="67" t="str">
        <f t="shared" si="222"/>
        <v>0</v>
      </c>
      <c r="V301" s="68">
        <f t="shared" si="223"/>
        <v>24</v>
      </c>
      <c r="W301" s="68">
        <f t="shared" si="224"/>
        <v>46</v>
      </c>
      <c r="X301" s="68">
        <f t="shared" si="225"/>
        <v>70</v>
      </c>
    </row>
    <row r="302" spans="1:24">
      <c r="A302" s="31"/>
      <c r="B302" s="30" t="s">
        <v>81</v>
      </c>
      <c r="C302" s="62">
        <v>0</v>
      </c>
      <c r="D302" s="62">
        <v>0</v>
      </c>
      <c r="E302" s="62">
        <f t="shared" si="216"/>
        <v>0</v>
      </c>
      <c r="F302" s="63">
        <v>0</v>
      </c>
      <c r="G302" s="63">
        <v>0</v>
      </c>
      <c r="H302" s="63">
        <f t="shared" si="217"/>
        <v>0</v>
      </c>
      <c r="I302" s="64">
        <v>0</v>
      </c>
      <c r="J302" s="64">
        <v>0</v>
      </c>
      <c r="K302" s="64">
        <f t="shared" si="218"/>
        <v>0</v>
      </c>
      <c r="L302" s="65">
        <v>0</v>
      </c>
      <c r="M302" s="65">
        <v>0</v>
      </c>
      <c r="N302" s="65">
        <f t="shared" si="219"/>
        <v>0</v>
      </c>
      <c r="O302" s="66">
        <f t="shared" si="226"/>
        <v>0</v>
      </c>
      <c r="P302" s="66">
        <f t="shared" si="227"/>
        <v>0</v>
      </c>
      <c r="Q302" s="66">
        <f t="shared" si="228"/>
        <v>0</v>
      </c>
      <c r="R302" s="59">
        <v>2</v>
      </c>
      <c r="S302" s="67" t="str">
        <f t="shared" si="220"/>
        <v>0</v>
      </c>
      <c r="T302" s="67" t="str">
        <f t="shared" si="221"/>
        <v>0</v>
      </c>
      <c r="U302" s="67" t="str">
        <f t="shared" si="222"/>
        <v>0</v>
      </c>
      <c r="V302" s="68">
        <f t="shared" si="223"/>
        <v>0</v>
      </c>
      <c r="W302" s="68">
        <f t="shared" si="224"/>
        <v>0</v>
      </c>
      <c r="X302" s="68">
        <f t="shared" si="225"/>
        <v>0</v>
      </c>
    </row>
    <row r="303" spans="1:24">
      <c r="A303" s="31"/>
      <c r="B303" s="30" t="s">
        <v>80</v>
      </c>
      <c r="C303" s="62">
        <v>7</v>
      </c>
      <c r="D303" s="62">
        <v>41</v>
      </c>
      <c r="E303" s="62">
        <f t="shared" si="216"/>
        <v>48</v>
      </c>
      <c r="F303" s="63">
        <v>0</v>
      </c>
      <c r="G303" s="63">
        <v>0</v>
      </c>
      <c r="H303" s="63">
        <f t="shared" si="217"/>
        <v>0</v>
      </c>
      <c r="I303" s="64">
        <v>0</v>
      </c>
      <c r="J303" s="64">
        <v>0</v>
      </c>
      <c r="K303" s="64">
        <f t="shared" si="218"/>
        <v>0</v>
      </c>
      <c r="L303" s="65">
        <v>0</v>
      </c>
      <c r="M303" s="65">
        <v>0</v>
      </c>
      <c r="N303" s="65">
        <f t="shared" si="219"/>
        <v>0</v>
      </c>
      <c r="O303" s="66">
        <f t="shared" si="226"/>
        <v>7</v>
      </c>
      <c r="P303" s="66">
        <f t="shared" si="227"/>
        <v>41</v>
      </c>
      <c r="Q303" s="66">
        <f t="shared" si="228"/>
        <v>48</v>
      </c>
      <c r="R303" s="59">
        <v>2</v>
      </c>
      <c r="S303" s="67" t="str">
        <f t="shared" si="220"/>
        <v>0</v>
      </c>
      <c r="T303" s="67" t="str">
        <f t="shared" si="221"/>
        <v>0</v>
      </c>
      <c r="U303" s="67" t="str">
        <f t="shared" si="222"/>
        <v>0</v>
      </c>
      <c r="V303" s="68">
        <f t="shared" si="223"/>
        <v>7</v>
      </c>
      <c r="W303" s="68">
        <f t="shared" si="224"/>
        <v>41</v>
      </c>
      <c r="X303" s="68">
        <f t="shared" si="225"/>
        <v>48</v>
      </c>
    </row>
    <row r="304" spans="1:24">
      <c r="A304" s="31"/>
      <c r="B304" s="30" t="s">
        <v>79</v>
      </c>
      <c r="C304" s="62">
        <v>0</v>
      </c>
      <c r="D304" s="62">
        <v>0</v>
      </c>
      <c r="E304" s="62">
        <f t="shared" si="216"/>
        <v>0</v>
      </c>
      <c r="F304" s="63">
        <v>0</v>
      </c>
      <c r="G304" s="63">
        <v>0</v>
      </c>
      <c r="H304" s="63">
        <f t="shared" si="217"/>
        <v>0</v>
      </c>
      <c r="I304" s="64">
        <v>0</v>
      </c>
      <c r="J304" s="64">
        <v>0</v>
      </c>
      <c r="K304" s="64">
        <f t="shared" si="218"/>
        <v>0</v>
      </c>
      <c r="L304" s="65">
        <v>0</v>
      </c>
      <c r="M304" s="65">
        <v>0</v>
      </c>
      <c r="N304" s="65">
        <f t="shared" si="219"/>
        <v>0</v>
      </c>
      <c r="O304" s="66">
        <f t="shared" si="226"/>
        <v>0</v>
      </c>
      <c r="P304" s="66">
        <f t="shared" si="227"/>
        <v>0</v>
      </c>
      <c r="Q304" s="66">
        <f t="shared" si="228"/>
        <v>0</v>
      </c>
      <c r="R304" s="59">
        <v>2</v>
      </c>
      <c r="S304" s="67" t="str">
        <f t="shared" si="220"/>
        <v>0</v>
      </c>
      <c r="T304" s="67" t="str">
        <f t="shared" si="221"/>
        <v>0</v>
      </c>
      <c r="U304" s="67" t="str">
        <f t="shared" si="222"/>
        <v>0</v>
      </c>
      <c r="V304" s="68">
        <f t="shared" si="223"/>
        <v>0</v>
      </c>
      <c r="W304" s="68">
        <f t="shared" si="224"/>
        <v>0</v>
      </c>
      <c r="X304" s="68">
        <f t="shared" si="225"/>
        <v>0</v>
      </c>
    </row>
    <row r="305" spans="1:24" s="13" customFormat="1">
      <c r="A305" s="21"/>
      <c r="B305" s="20" t="s">
        <v>5</v>
      </c>
      <c r="C305" s="84">
        <f t="shared" ref="C305:X305" si="229">SUM(C293:C304)</f>
        <v>49</v>
      </c>
      <c r="D305" s="84">
        <f t="shared" si="229"/>
        <v>168</v>
      </c>
      <c r="E305" s="84">
        <f t="shared" si="229"/>
        <v>217</v>
      </c>
      <c r="F305" s="85">
        <f t="shared" si="229"/>
        <v>0</v>
      </c>
      <c r="G305" s="85">
        <f t="shared" si="229"/>
        <v>0</v>
      </c>
      <c r="H305" s="85">
        <f t="shared" si="229"/>
        <v>0</v>
      </c>
      <c r="I305" s="86">
        <f t="shared" si="229"/>
        <v>0</v>
      </c>
      <c r="J305" s="86">
        <f t="shared" si="229"/>
        <v>0</v>
      </c>
      <c r="K305" s="86">
        <f t="shared" si="229"/>
        <v>0</v>
      </c>
      <c r="L305" s="87">
        <f t="shared" si="229"/>
        <v>0</v>
      </c>
      <c r="M305" s="87">
        <f t="shared" si="229"/>
        <v>0</v>
      </c>
      <c r="N305" s="87">
        <f t="shared" si="229"/>
        <v>0</v>
      </c>
      <c r="O305" s="88">
        <f t="shared" si="229"/>
        <v>49</v>
      </c>
      <c r="P305" s="88">
        <f t="shared" si="229"/>
        <v>168</v>
      </c>
      <c r="Q305" s="88">
        <f t="shared" si="229"/>
        <v>217</v>
      </c>
      <c r="R305" s="89">
        <f t="shared" si="229"/>
        <v>24</v>
      </c>
      <c r="S305" s="90">
        <f t="shared" si="229"/>
        <v>0</v>
      </c>
      <c r="T305" s="90">
        <f t="shared" si="229"/>
        <v>0</v>
      </c>
      <c r="U305" s="90">
        <f t="shared" si="229"/>
        <v>0</v>
      </c>
      <c r="V305" s="91">
        <f t="shared" si="229"/>
        <v>49</v>
      </c>
      <c r="W305" s="91">
        <f t="shared" si="229"/>
        <v>168</v>
      </c>
      <c r="X305" s="91">
        <f t="shared" si="229"/>
        <v>217</v>
      </c>
    </row>
    <row r="306" spans="1:24">
      <c r="A306" s="24"/>
      <c r="B306" s="38" t="s">
        <v>78</v>
      </c>
      <c r="C306" s="69"/>
      <c r="D306" s="70"/>
      <c r="E306" s="92"/>
      <c r="F306" s="72"/>
      <c r="G306" s="72"/>
      <c r="H306" s="72"/>
      <c r="I306" s="73"/>
      <c r="J306" s="73"/>
      <c r="K306" s="73"/>
      <c r="L306" s="74"/>
      <c r="M306" s="74"/>
      <c r="N306" s="74"/>
      <c r="O306" s="75"/>
      <c r="P306" s="75"/>
      <c r="Q306" s="76"/>
      <c r="S306" s="77"/>
      <c r="T306" s="78"/>
      <c r="U306" s="78"/>
      <c r="V306" s="79"/>
      <c r="W306" s="79"/>
      <c r="X306" s="80"/>
    </row>
    <row r="307" spans="1:24">
      <c r="A307" s="24"/>
      <c r="B307" s="30" t="s">
        <v>77</v>
      </c>
      <c r="C307" s="62">
        <v>3</v>
      </c>
      <c r="D307" s="62">
        <v>13</v>
      </c>
      <c r="E307" s="62">
        <f>C307+D307</f>
        <v>16</v>
      </c>
      <c r="F307" s="63">
        <v>0</v>
      </c>
      <c r="G307" s="63">
        <v>0</v>
      </c>
      <c r="H307" s="63">
        <f>SUM(F307:G307)</f>
        <v>0</v>
      </c>
      <c r="I307" s="64">
        <v>0</v>
      </c>
      <c r="J307" s="64">
        <v>0</v>
      </c>
      <c r="K307" s="64">
        <f>SUM(I307:J307)</f>
        <v>0</v>
      </c>
      <c r="L307" s="65">
        <v>0</v>
      </c>
      <c r="M307" s="65">
        <v>0</v>
      </c>
      <c r="N307" s="65">
        <f>SUM(L307:M307)</f>
        <v>0</v>
      </c>
      <c r="O307" s="66">
        <f t="shared" ref="O307:Q311" si="230">C307+F307+I307+L307</f>
        <v>3</v>
      </c>
      <c r="P307" s="66">
        <f t="shared" si="230"/>
        <v>13</v>
      </c>
      <c r="Q307" s="66">
        <f t="shared" si="230"/>
        <v>16</v>
      </c>
      <c r="R307" s="59">
        <v>2</v>
      </c>
      <c r="S307" s="67" t="str">
        <f>IF(R307=1,O307,"0")</f>
        <v>0</v>
      </c>
      <c r="T307" s="67" t="str">
        <f>IF(R307=1,P307,"0")</f>
        <v>0</v>
      </c>
      <c r="U307" s="67" t="str">
        <f>IF(R307=1,Q307,"0")</f>
        <v>0</v>
      </c>
      <c r="V307" s="68">
        <f>IF(R307=2,O307,"0")</f>
        <v>3</v>
      </c>
      <c r="W307" s="68">
        <f>IF(R307=2,P307,"0")</f>
        <v>13</v>
      </c>
      <c r="X307" s="68">
        <f>IF(R307=2,Q307,"0")</f>
        <v>16</v>
      </c>
    </row>
    <row r="308" spans="1:24">
      <c r="A308" s="37"/>
      <c r="B308" s="47" t="s">
        <v>76</v>
      </c>
      <c r="C308" s="95">
        <v>0</v>
      </c>
      <c r="D308" s="95">
        <v>0</v>
      </c>
      <c r="E308" s="62">
        <f>C308+D308</f>
        <v>0</v>
      </c>
      <c r="F308" s="63">
        <v>0</v>
      </c>
      <c r="G308" s="63">
        <v>0</v>
      </c>
      <c r="H308" s="63">
        <f>SUM(F308:G308)</f>
        <v>0</v>
      </c>
      <c r="I308" s="64">
        <v>0</v>
      </c>
      <c r="J308" s="64">
        <v>0</v>
      </c>
      <c r="K308" s="64">
        <f>SUM(I308:J308)</f>
        <v>0</v>
      </c>
      <c r="L308" s="65">
        <v>0</v>
      </c>
      <c r="M308" s="65">
        <v>0</v>
      </c>
      <c r="N308" s="65">
        <f>SUM(L308:M308)</f>
        <v>0</v>
      </c>
      <c r="O308" s="66">
        <f t="shared" si="230"/>
        <v>0</v>
      </c>
      <c r="P308" s="66">
        <f t="shared" si="230"/>
        <v>0</v>
      </c>
      <c r="Q308" s="66">
        <f t="shared" si="230"/>
        <v>0</v>
      </c>
      <c r="R308" s="59">
        <v>2</v>
      </c>
      <c r="S308" s="67" t="str">
        <f>IF(R308=1,O308,"0")</f>
        <v>0</v>
      </c>
      <c r="T308" s="67" t="str">
        <f>IF(R308=1,P308,"0")</f>
        <v>0</v>
      </c>
      <c r="U308" s="67" t="str">
        <f>IF(R308=1,Q308,"0")</f>
        <v>0</v>
      </c>
      <c r="V308" s="68">
        <f>IF(R308=2,O308,"0")</f>
        <v>0</v>
      </c>
      <c r="W308" s="68">
        <f>IF(R308=2,P308,"0")</f>
        <v>0</v>
      </c>
      <c r="X308" s="68">
        <f>IF(R308=2,Q308,"0")</f>
        <v>0</v>
      </c>
    </row>
    <row r="309" spans="1:24" hidden="1">
      <c r="A309" s="31"/>
      <c r="B309" s="30" t="s">
        <v>75</v>
      </c>
      <c r="C309" s="62"/>
      <c r="D309" s="62"/>
      <c r="E309" s="62">
        <f>C309+D309</f>
        <v>0</v>
      </c>
      <c r="F309" s="63">
        <v>0</v>
      </c>
      <c r="G309" s="63">
        <v>0</v>
      </c>
      <c r="H309" s="63">
        <f>SUM(F309:G309)</f>
        <v>0</v>
      </c>
      <c r="I309" s="64">
        <v>0</v>
      </c>
      <c r="J309" s="64">
        <v>0</v>
      </c>
      <c r="K309" s="64">
        <f>SUM(I309:J309)</f>
        <v>0</v>
      </c>
      <c r="L309" s="65">
        <v>0</v>
      </c>
      <c r="M309" s="65">
        <v>0</v>
      </c>
      <c r="N309" s="65">
        <f>SUM(L309:M309)</f>
        <v>0</v>
      </c>
      <c r="O309" s="66">
        <f t="shared" si="230"/>
        <v>0</v>
      </c>
      <c r="P309" s="66">
        <f t="shared" si="230"/>
        <v>0</v>
      </c>
      <c r="Q309" s="66">
        <f t="shared" si="230"/>
        <v>0</v>
      </c>
      <c r="R309" s="59">
        <v>2</v>
      </c>
      <c r="S309" s="67" t="str">
        <f>IF(R309=1,O309,"0")</f>
        <v>0</v>
      </c>
      <c r="T309" s="67" t="str">
        <f>IF(R309=1,P309,"0")</f>
        <v>0</v>
      </c>
      <c r="U309" s="67" t="str">
        <f>IF(R309=1,Q309,"0")</f>
        <v>0</v>
      </c>
      <c r="V309" s="68">
        <f>IF(R309=2,O309,"0")</f>
        <v>0</v>
      </c>
      <c r="W309" s="68">
        <f>IF(R309=2,P309,"0")</f>
        <v>0</v>
      </c>
      <c r="X309" s="68">
        <f>IF(R309=2,Q309,"0")</f>
        <v>0</v>
      </c>
    </row>
    <row r="310" spans="1:24">
      <c r="A310" s="31"/>
      <c r="B310" s="47" t="s">
        <v>74</v>
      </c>
      <c r="C310" s="95">
        <v>6</v>
      </c>
      <c r="D310" s="95">
        <v>29</v>
      </c>
      <c r="E310" s="62">
        <f>C310+D310</f>
        <v>35</v>
      </c>
      <c r="F310" s="63">
        <v>0</v>
      </c>
      <c r="G310" s="63">
        <v>0</v>
      </c>
      <c r="H310" s="63">
        <f>SUM(F310:G310)</f>
        <v>0</v>
      </c>
      <c r="I310" s="64">
        <v>0</v>
      </c>
      <c r="J310" s="64">
        <v>0</v>
      </c>
      <c r="K310" s="64">
        <f>SUM(I310:J310)</f>
        <v>0</v>
      </c>
      <c r="L310" s="65">
        <v>0</v>
      </c>
      <c r="M310" s="65">
        <v>0</v>
      </c>
      <c r="N310" s="65">
        <f>SUM(L310:M310)</f>
        <v>0</v>
      </c>
      <c r="O310" s="66">
        <f t="shared" si="230"/>
        <v>6</v>
      </c>
      <c r="P310" s="66">
        <f t="shared" si="230"/>
        <v>29</v>
      </c>
      <c r="Q310" s="66">
        <f t="shared" si="230"/>
        <v>35</v>
      </c>
      <c r="R310" s="59">
        <v>2</v>
      </c>
      <c r="S310" s="67" t="str">
        <f>IF(R310=1,O310,"0")</f>
        <v>0</v>
      </c>
      <c r="T310" s="67" t="str">
        <f>IF(R310=1,P310,"0")</f>
        <v>0</v>
      </c>
      <c r="U310" s="67" t="str">
        <f>IF(R310=1,Q310,"0")</f>
        <v>0</v>
      </c>
      <c r="V310" s="68">
        <f>IF(R310=2,O310,"0")</f>
        <v>6</v>
      </c>
      <c r="W310" s="68">
        <f>IF(R310=2,P310,"0")</f>
        <v>29</v>
      </c>
      <c r="X310" s="68">
        <f>IF(R310=2,Q310,"0")</f>
        <v>35</v>
      </c>
    </row>
    <row r="311" spans="1:24">
      <c r="A311" s="31"/>
      <c r="B311" s="30" t="s">
        <v>73</v>
      </c>
      <c r="C311" s="62">
        <v>13</v>
      </c>
      <c r="D311" s="62">
        <v>59</v>
      </c>
      <c r="E311" s="62">
        <f>C311+D311</f>
        <v>72</v>
      </c>
      <c r="F311" s="63">
        <v>0</v>
      </c>
      <c r="G311" s="63">
        <v>0</v>
      </c>
      <c r="H311" s="63">
        <f>SUM(F311:G311)</f>
        <v>0</v>
      </c>
      <c r="I311" s="64">
        <v>0</v>
      </c>
      <c r="J311" s="64">
        <v>0</v>
      </c>
      <c r="K311" s="64">
        <f>SUM(I311:J311)</f>
        <v>0</v>
      </c>
      <c r="L311" s="65">
        <v>0</v>
      </c>
      <c r="M311" s="65">
        <v>0</v>
      </c>
      <c r="N311" s="65">
        <f>SUM(L311:M311)</f>
        <v>0</v>
      </c>
      <c r="O311" s="66">
        <f t="shared" si="230"/>
        <v>13</v>
      </c>
      <c r="P311" s="66">
        <f t="shared" si="230"/>
        <v>59</v>
      </c>
      <c r="Q311" s="66">
        <f t="shared" si="230"/>
        <v>72</v>
      </c>
      <c r="R311" s="59">
        <v>2</v>
      </c>
      <c r="S311" s="67" t="str">
        <f>IF(R311=1,O311,"0")</f>
        <v>0</v>
      </c>
      <c r="T311" s="67" t="str">
        <f>IF(R311=1,P311,"0")</f>
        <v>0</v>
      </c>
      <c r="U311" s="67" t="str">
        <f>IF(R311=1,Q311,"0")</f>
        <v>0</v>
      </c>
      <c r="V311" s="68">
        <f>IF(R311=2,O311,"0")</f>
        <v>13</v>
      </c>
      <c r="W311" s="68">
        <f>IF(R311=2,P311,"0")</f>
        <v>59</v>
      </c>
      <c r="X311" s="68">
        <f>IF(R311=2,Q311,"0")</f>
        <v>72</v>
      </c>
    </row>
    <row r="312" spans="1:24" s="13" customFormat="1">
      <c r="A312" s="21"/>
      <c r="B312" s="20" t="s">
        <v>5</v>
      </c>
      <c r="C312" s="84">
        <f t="shared" ref="C312:X312" si="231">SUM(C307:C311)</f>
        <v>22</v>
      </c>
      <c r="D312" s="84">
        <f t="shared" si="231"/>
        <v>101</v>
      </c>
      <c r="E312" s="84">
        <f t="shared" si="231"/>
        <v>123</v>
      </c>
      <c r="F312" s="85">
        <f t="shared" si="231"/>
        <v>0</v>
      </c>
      <c r="G312" s="85">
        <f t="shared" si="231"/>
        <v>0</v>
      </c>
      <c r="H312" s="85">
        <f t="shared" si="231"/>
        <v>0</v>
      </c>
      <c r="I312" s="86">
        <f t="shared" si="231"/>
        <v>0</v>
      </c>
      <c r="J312" s="86">
        <f t="shared" si="231"/>
        <v>0</v>
      </c>
      <c r="K312" s="86">
        <f t="shared" si="231"/>
        <v>0</v>
      </c>
      <c r="L312" s="87">
        <f t="shared" si="231"/>
        <v>0</v>
      </c>
      <c r="M312" s="87">
        <f t="shared" si="231"/>
        <v>0</v>
      </c>
      <c r="N312" s="87">
        <f t="shared" si="231"/>
        <v>0</v>
      </c>
      <c r="O312" s="88">
        <f t="shared" si="231"/>
        <v>22</v>
      </c>
      <c r="P312" s="88">
        <f t="shared" si="231"/>
        <v>101</v>
      </c>
      <c r="Q312" s="88">
        <f t="shared" si="231"/>
        <v>123</v>
      </c>
      <c r="R312" s="89">
        <f t="shared" si="231"/>
        <v>10</v>
      </c>
      <c r="S312" s="90">
        <f t="shared" si="231"/>
        <v>0</v>
      </c>
      <c r="T312" s="90">
        <f t="shared" si="231"/>
        <v>0</v>
      </c>
      <c r="U312" s="90">
        <f t="shared" si="231"/>
        <v>0</v>
      </c>
      <c r="V312" s="91">
        <f t="shared" si="231"/>
        <v>22</v>
      </c>
      <c r="W312" s="91">
        <f t="shared" si="231"/>
        <v>101</v>
      </c>
      <c r="X312" s="91">
        <f t="shared" si="231"/>
        <v>123</v>
      </c>
    </row>
    <row r="313" spans="1:24">
      <c r="A313" s="31"/>
      <c r="B313" s="32" t="s">
        <v>54</v>
      </c>
      <c r="C313" s="93"/>
      <c r="D313" s="94"/>
      <c r="E313" s="92"/>
      <c r="F313" s="72"/>
      <c r="G313" s="72"/>
      <c r="H313" s="72"/>
      <c r="I313" s="73"/>
      <c r="J313" s="73"/>
      <c r="K313" s="73"/>
      <c r="L313" s="74"/>
      <c r="M313" s="74"/>
      <c r="N313" s="74"/>
      <c r="O313" s="75"/>
      <c r="P313" s="75"/>
      <c r="Q313" s="76"/>
      <c r="S313" s="77"/>
      <c r="T313" s="78"/>
      <c r="U313" s="78"/>
      <c r="V313" s="79"/>
      <c r="W313" s="79"/>
      <c r="X313" s="80"/>
    </row>
    <row r="314" spans="1:24">
      <c r="A314" s="24"/>
      <c r="B314" s="36" t="s">
        <v>72</v>
      </c>
      <c r="C314" s="95">
        <v>1</v>
      </c>
      <c r="D314" s="95">
        <v>30</v>
      </c>
      <c r="E314" s="62">
        <f>C314+D314</f>
        <v>31</v>
      </c>
      <c r="F314" s="63">
        <v>0</v>
      </c>
      <c r="G314" s="63">
        <v>0</v>
      </c>
      <c r="H314" s="63">
        <f>SUM(F314:G314)</f>
        <v>0</v>
      </c>
      <c r="I314" s="64">
        <v>0</v>
      </c>
      <c r="J314" s="64">
        <v>0</v>
      </c>
      <c r="K314" s="64">
        <f>SUM(I314:J314)</f>
        <v>0</v>
      </c>
      <c r="L314" s="65">
        <v>0</v>
      </c>
      <c r="M314" s="65">
        <v>0</v>
      </c>
      <c r="N314" s="65">
        <f>SUM(L314:M314)</f>
        <v>0</v>
      </c>
      <c r="O314" s="66">
        <f>C314+F314+I314+L314</f>
        <v>1</v>
      </c>
      <c r="P314" s="66">
        <f>D314+G314+J314+M314</f>
        <v>30</v>
      </c>
      <c r="Q314" s="66">
        <f>E314+H314+K314+N314</f>
        <v>31</v>
      </c>
      <c r="R314" s="59">
        <v>1</v>
      </c>
      <c r="S314" s="67">
        <f>IF(R314=1,O314,"0")</f>
        <v>1</v>
      </c>
      <c r="T314" s="67">
        <f>IF(R314=1,P314,"0")</f>
        <v>30</v>
      </c>
      <c r="U314" s="67">
        <f>IF(R314=1,Q314,"0")</f>
        <v>31</v>
      </c>
      <c r="V314" s="68" t="str">
        <f>IF(R314=2,O314,"0")</f>
        <v>0</v>
      </c>
      <c r="W314" s="68" t="str">
        <f>IF(R314=2,P314,"0")</f>
        <v>0</v>
      </c>
      <c r="X314" s="68" t="str">
        <f>IF(R314=2,Q314,"0")</f>
        <v>0</v>
      </c>
    </row>
    <row r="315" spans="1:24" s="13" customFormat="1">
      <c r="A315" s="24"/>
      <c r="B315" s="23" t="s">
        <v>5</v>
      </c>
      <c r="C315" s="108">
        <f>SUM(C314)</f>
        <v>1</v>
      </c>
      <c r="D315" s="108">
        <f t="shared" ref="D315:X315" si="232">SUM(D314)</f>
        <v>30</v>
      </c>
      <c r="E315" s="84">
        <f t="shared" si="232"/>
        <v>31</v>
      </c>
      <c r="F315" s="85">
        <f t="shared" si="232"/>
        <v>0</v>
      </c>
      <c r="G315" s="85">
        <f t="shared" si="232"/>
        <v>0</v>
      </c>
      <c r="H315" s="85">
        <f t="shared" si="232"/>
        <v>0</v>
      </c>
      <c r="I315" s="86">
        <f t="shared" si="232"/>
        <v>0</v>
      </c>
      <c r="J315" s="86">
        <f t="shared" si="232"/>
        <v>0</v>
      </c>
      <c r="K315" s="86">
        <f t="shared" si="232"/>
        <v>0</v>
      </c>
      <c r="L315" s="87">
        <f t="shared" si="232"/>
        <v>0</v>
      </c>
      <c r="M315" s="87">
        <f t="shared" si="232"/>
        <v>0</v>
      </c>
      <c r="N315" s="87">
        <f t="shared" si="232"/>
        <v>0</v>
      </c>
      <c r="O315" s="88">
        <f t="shared" si="232"/>
        <v>1</v>
      </c>
      <c r="P315" s="88">
        <f t="shared" si="232"/>
        <v>30</v>
      </c>
      <c r="Q315" s="88">
        <f t="shared" si="232"/>
        <v>31</v>
      </c>
      <c r="R315" s="89">
        <f t="shared" si="232"/>
        <v>1</v>
      </c>
      <c r="S315" s="90">
        <f t="shared" si="232"/>
        <v>1</v>
      </c>
      <c r="T315" s="90">
        <f t="shared" si="232"/>
        <v>30</v>
      </c>
      <c r="U315" s="90">
        <f t="shared" si="232"/>
        <v>31</v>
      </c>
      <c r="V315" s="91">
        <f t="shared" si="232"/>
        <v>0</v>
      </c>
      <c r="W315" s="91">
        <f t="shared" si="232"/>
        <v>0</v>
      </c>
      <c r="X315" s="91">
        <f t="shared" si="232"/>
        <v>0</v>
      </c>
    </row>
    <row r="316" spans="1:24" s="13" customFormat="1">
      <c r="A316" s="21"/>
      <c r="B316" s="20" t="s">
        <v>4</v>
      </c>
      <c r="C316" s="84">
        <f>C305+C312+C315</f>
        <v>72</v>
      </c>
      <c r="D316" s="84">
        <f t="shared" ref="D316:X316" si="233">D305+D312+D315</f>
        <v>299</v>
      </c>
      <c r="E316" s="84">
        <f t="shared" si="233"/>
        <v>371</v>
      </c>
      <c r="F316" s="85">
        <f t="shared" si="233"/>
        <v>0</v>
      </c>
      <c r="G316" s="85">
        <f t="shared" si="233"/>
        <v>0</v>
      </c>
      <c r="H316" s="85">
        <f t="shared" si="233"/>
        <v>0</v>
      </c>
      <c r="I316" s="86">
        <f t="shared" si="233"/>
        <v>0</v>
      </c>
      <c r="J316" s="86">
        <f t="shared" si="233"/>
        <v>0</v>
      </c>
      <c r="K316" s="86">
        <f t="shared" si="233"/>
        <v>0</v>
      </c>
      <c r="L316" s="87">
        <f t="shared" si="233"/>
        <v>0</v>
      </c>
      <c r="M316" s="87">
        <f t="shared" si="233"/>
        <v>0</v>
      </c>
      <c r="N316" s="87">
        <f t="shared" si="233"/>
        <v>0</v>
      </c>
      <c r="O316" s="88">
        <f t="shared" si="233"/>
        <v>72</v>
      </c>
      <c r="P316" s="88">
        <f t="shared" si="233"/>
        <v>299</v>
      </c>
      <c r="Q316" s="88">
        <f t="shared" si="233"/>
        <v>371</v>
      </c>
      <c r="R316" s="89">
        <f t="shared" si="233"/>
        <v>35</v>
      </c>
      <c r="S316" s="90">
        <f t="shared" si="233"/>
        <v>1</v>
      </c>
      <c r="T316" s="90">
        <f t="shared" si="233"/>
        <v>30</v>
      </c>
      <c r="U316" s="90">
        <f t="shared" si="233"/>
        <v>31</v>
      </c>
      <c r="V316" s="91">
        <f t="shared" si="233"/>
        <v>71</v>
      </c>
      <c r="W316" s="91">
        <f t="shared" si="233"/>
        <v>269</v>
      </c>
      <c r="X316" s="91">
        <f t="shared" si="233"/>
        <v>340</v>
      </c>
    </row>
    <row r="317" spans="1:24" s="13" customFormat="1" hidden="1">
      <c r="A317" s="21"/>
      <c r="B317" s="44" t="s">
        <v>16</v>
      </c>
      <c r="C317" s="110"/>
      <c r="D317" s="110"/>
      <c r="E317" s="84"/>
      <c r="F317" s="85"/>
      <c r="G317" s="85"/>
      <c r="H317" s="85"/>
      <c r="I317" s="86"/>
      <c r="J317" s="86"/>
      <c r="K317" s="86"/>
      <c r="L317" s="87"/>
      <c r="M317" s="87"/>
      <c r="N317" s="87"/>
      <c r="O317" s="88"/>
      <c r="P317" s="88"/>
      <c r="Q317" s="88"/>
      <c r="R317" s="89"/>
      <c r="S317" s="90"/>
      <c r="T317" s="90"/>
      <c r="U317" s="90"/>
      <c r="V317" s="91"/>
      <c r="W317" s="91"/>
      <c r="X317" s="91"/>
    </row>
    <row r="318" spans="1:24" s="13" customFormat="1" hidden="1">
      <c r="A318" s="21"/>
      <c r="B318" s="32" t="s">
        <v>71</v>
      </c>
      <c r="C318" s="84"/>
      <c r="D318" s="84"/>
      <c r="E318" s="84"/>
      <c r="F318" s="85"/>
      <c r="G318" s="85"/>
      <c r="H318" s="85"/>
      <c r="I318" s="86"/>
      <c r="J318" s="86"/>
      <c r="K318" s="86"/>
      <c r="L318" s="87"/>
      <c r="M318" s="87"/>
      <c r="N318" s="87"/>
      <c r="O318" s="88"/>
      <c r="P318" s="88"/>
      <c r="Q318" s="88"/>
      <c r="R318" s="89"/>
      <c r="S318" s="90"/>
      <c r="T318" s="90"/>
      <c r="U318" s="90"/>
      <c r="V318" s="91"/>
      <c r="W318" s="91"/>
      <c r="X318" s="91"/>
    </row>
    <row r="319" spans="1:24" s="13" customFormat="1" hidden="1">
      <c r="A319" s="21"/>
      <c r="B319" s="48" t="s">
        <v>70</v>
      </c>
      <c r="C319" s="84"/>
      <c r="D319" s="84"/>
      <c r="E319" s="84"/>
      <c r="F319" s="85"/>
      <c r="G319" s="85"/>
      <c r="H319" s="85"/>
      <c r="I319" s="86"/>
      <c r="J319" s="86"/>
      <c r="K319" s="86"/>
      <c r="L319" s="87"/>
      <c r="M319" s="87"/>
      <c r="N319" s="87"/>
      <c r="O319" s="88"/>
      <c r="P319" s="88"/>
      <c r="Q319" s="88"/>
      <c r="R319" s="89"/>
      <c r="S319" s="90"/>
      <c r="T319" s="90"/>
      <c r="U319" s="90"/>
      <c r="V319" s="91"/>
      <c r="W319" s="91"/>
      <c r="X319" s="91"/>
    </row>
    <row r="320" spans="1:24" s="13" customFormat="1" hidden="1">
      <c r="A320" s="21"/>
      <c r="B320" s="20" t="s">
        <v>5</v>
      </c>
      <c r="C320" s="84"/>
      <c r="D320" s="84"/>
      <c r="E320" s="84"/>
      <c r="F320" s="85"/>
      <c r="G320" s="85"/>
      <c r="H320" s="85"/>
      <c r="I320" s="86"/>
      <c r="J320" s="86"/>
      <c r="K320" s="86"/>
      <c r="L320" s="87"/>
      <c r="M320" s="87"/>
      <c r="N320" s="87"/>
      <c r="O320" s="88"/>
      <c r="P320" s="88"/>
      <c r="Q320" s="88"/>
      <c r="R320" s="89"/>
      <c r="S320" s="90"/>
      <c r="T320" s="90"/>
      <c r="U320" s="90"/>
      <c r="V320" s="91"/>
      <c r="W320" s="91"/>
      <c r="X320" s="91"/>
    </row>
    <row r="321" spans="1:24" s="13" customFormat="1" hidden="1">
      <c r="A321" s="21"/>
      <c r="B321" s="20" t="s">
        <v>69</v>
      </c>
      <c r="C321" s="84"/>
      <c r="D321" s="84"/>
      <c r="E321" s="84"/>
      <c r="F321" s="85"/>
      <c r="G321" s="85"/>
      <c r="H321" s="85"/>
      <c r="I321" s="86"/>
      <c r="J321" s="86"/>
      <c r="K321" s="86"/>
      <c r="L321" s="87"/>
      <c r="M321" s="87"/>
      <c r="N321" s="87"/>
      <c r="O321" s="88"/>
      <c r="P321" s="88"/>
      <c r="Q321" s="88"/>
      <c r="R321" s="89"/>
      <c r="S321" s="90"/>
      <c r="T321" s="90"/>
      <c r="U321" s="90"/>
      <c r="V321" s="91"/>
      <c r="W321" s="91"/>
      <c r="X321" s="91"/>
    </row>
    <row r="322" spans="1:24" s="13" customFormat="1">
      <c r="A322" s="21"/>
      <c r="B322" s="46" t="s">
        <v>16</v>
      </c>
      <c r="C322" s="93"/>
      <c r="D322" s="94"/>
      <c r="E322" s="94"/>
      <c r="F322" s="97"/>
      <c r="G322" s="97"/>
      <c r="H322" s="97"/>
      <c r="I322" s="98"/>
      <c r="J322" s="98"/>
      <c r="K322" s="98"/>
      <c r="L322" s="99"/>
      <c r="M322" s="99"/>
      <c r="N322" s="99"/>
      <c r="O322" s="100"/>
      <c r="P322" s="100"/>
      <c r="Q322" s="101"/>
      <c r="R322" s="89"/>
      <c r="S322" s="102"/>
      <c r="T322" s="103"/>
      <c r="U322" s="103"/>
      <c r="V322" s="104"/>
      <c r="W322" s="104"/>
      <c r="X322" s="105"/>
    </row>
    <row r="323" spans="1:24" s="13" customFormat="1">
      <c r="A323" s="21"/>
      <c r="B323" s="48" t="s">
        <v>71</v>
      </c>
      <c r="C323" s="93"/>
      <c r="D323" s="94"/>
      <c r="E323" s="94"/>
      <c r="F323" s="97"/>
      <c r="G323" s="97"/>
      <c r="H323" s="97"/>
      <c r="I323" s="98"/>
      <c r="J323" s="98"/>
      <c r="K323" s="98"/>
      <c r="L323" s="99"/>
      <c r="M323" s="99"/>
      <c r="N323" s="99"/>
      <c r="O323" s="100"/>
      <c r="P323" s="100"/>
      <c r="Q323" s="101"/>
      <c r="R323" s="89"/>
      <c r="S323" s="102"/>
      <c r="T323" s="103"/>
      <c r="U323" s="103"/>
      <c r="V323" s="104"/>
      <c r="W323" s="104"/>
      <c r="X323" s="105"/>
    </row>
    <row r="324" spans="1:24" s="13" customFormat="1">
      <c r="A324" s="21"/>
      <c r="B324" s="45" t="s">
        <v>70</v>
      </c>
      <c r="C324" s="62">
        <v>0</v>
      </c>
      <c r="D324" s="62">
        <v>0</v>
      </c>
      <c r="E324" s="62">
        <f>SUM(C324:D324)</f>
        <v>0</v>
      </c>
      <c r="F324" s="63">
        <v>0</v>
      </c>
      <c r="G324" s="63">
        <v>0</v>
      </c>
      <c r="H324" s="63">
        <f>G324+F324</f>
        <v>0</v>
      </c>
      <c r="I324" s="64">
        <v>2</v>
      </c>
      <c r="J324" s="64">
        <v>9</v>
      </c>
      <c r="K324" s="64">
        <f>J324+I324</f>
        <v>11</v>
      </c>
      <c r="L324" s="65">
        <v>0</v>
      </c>
      <c r="M324" s="65">
        <v>0</v>
      </c>
      <c r="N324" s="65">
        <f>M324+L324</f>
        <v>0</v>
      </c>
      <c r="O324" s="66">
        <f>C324+F324+I324+L324</f>
        <v>2</v>
      </c>
      <c r="P324" s="66">
        <f>D324+G324+J324+M324</f>
        <v>9</v>
      </c>
      <c r="Q324" s="66">
        <f>E324+H324+K324+N324</f>
        <v>11</v>
      </c>
      <c r="R324" s="89">
        <v>2</v>
      </c>
      <c r="S324" s="67" t="str">
        <f>IF(R324=1,O324,"0")</f>
        <v>0</v>
      </c>
      <c r="T324" s="67" t="str">
        <f>IF(R324=1,P324,"0")</f>
        <v>0</v>
      </c>
      <c r="U324" s="67" t="str">
        <f>IF(R324=1,Q324,"0")</f>
        <v>0</v>
      </c>
      <c r="V324" s="68">
        <f>IF(R324=2,O324,"0")</f>
        <v>2</v>
      </c>
      <c r="W324" s="68">
        <f>IF(R324=2,P324,"0")</f>
        <v>9</v>
      </c>
      <c r="X324" s="68">
        <f>IF(R324=2,Q324,"0")</f>
        <v>11</v>
      </c>
    </row>
    <row r="325" spans="1:24" s="13" customFormat="1">
      <c r="A325" s="21"/>
      <c r="B325" s="20" t="s">
        <v>5</v>
      </c>
      <c r="C325" s="84">
        <f>SUM(C324)</f>
        <v>0</v>
      </c>
      <c r="D325" s="84">
        <f t="shared" ref="D325:X325" si="234">SUM(D324)</f>
        <v>0</v>
      </c>
      <c r="E325" s="84">
        <f t="shared" si="234"/>
        <v>0</v>
      </c>
      <c r="F325" s="85">
        <f t="shared" si="234"/>
        <v>0</v>
      </c>
      <c r="G325" s="85">
        <f t="shared" si="234"/>
        <v>0</v>
      </c>
      <c r="H325" s="85">
        <f t="shared" si="234"/>
        <v>0</v>
      </c>
      <c r="I325" s="86">
        <f t="shared" si="234"/>
        <v>2</v>
      </c>
      <c r="J325" s="86">
        <f t="shared" si="234"/>
        <v>9</v>
      </c>
      <c r="K325" s="86">
        <f t="shared" si="234"/>
        <v>11</v>
      </c>
      <c r="L325" s="87">
        <f t="shared" si="234"/>
        <v>0</v>
      </c>
      <c r="M325" s="87">
        <f t="shared" si="234"/>
        <v>0</v>
      </c>
      <c r="N325" s="87">
        <f t="shared" si="234"/>
        <v>0</v>
      </c>
      <c r="O325" s="88">
        <f t="shared" si="234"/>
        <v>2</v>
      </c>
      <c r="P325" s="88">
        <f t="shared" si="234"/>
        <v>9</v>
      </c>
      <c r="Q325" s="88">
        <f t="shared" si="234"/>
        <v>11</v>
      </c>
      <c r="R325" s="89">
        <f t="shared" si="234"/>
        <v>2</v>
      </c>
      <c r="S325" s="90">
        <f t="shared" si="234"/>
        <v>0</v>
      </c>
      <c r="T325" s="90">
        <f t="shared" si="234"/>
        <v>0</v>
      </c>
      <c r="U325" s="90">
        <f t="shared" si="234"/>
        <v>0</v>
      </c>
      <c r="V325" s="91">
        <f t="shared" si="234"/>
        <v>2</v>
      </c>
      <c r="W325" s="91">
        <f t="shared" si="234"/>
        <v>9</v>
      </c>
      <c r="X325" s="91">
        <f t="shared" si="234"/>
        <v>11</v>
      </c>
    </row>
    <row r="326" spans="1:24" s="13" customFormat="1">
      <c r="A326" s="21"/>
      <c r="B326" s="20" t="s">
        <v>13</v>
      </c>
      <c r="C326" s="84">
        <f>C325</f>
        <v>0</v>
      </c>
      <c r="D326" s="84">
        <f t="shared" ref="D326:X326" si="235">D325</f>
        <v>0</v>
      </c>
      <c r="E326" s="84">
        <f t="shared" si="235"/>
        <v>0</v>
      </c>
      <c r="F326" s="85">
        <f t="shared" si="235"/>
        <v>0</v>
      </c>
      <c r="G326" s="85">
        <f t="shared" si="235"/>
        <v>0</v>
      </c>
      <c r="H326" s="85">
        <f t="shared" si="235"/>
        <v>0</v>
      </c>
      <c r="I326" s="86">
        <f t="shared" si="235"/>
        <v>2</v>
      </c>
      <c r="J326" s="86">
        <f t="shared" si="235"/>
        <v>9</v>
      </c>
      <c r="K326" s="86">
        <f t="shared" si="235"/>
        <v>11</v>
      </c>
      <c r="L326" s="87">
        <f t="shared" si="235"/>
        <v>0</v>
      </c>
      <c r="M326" s="87">
        <f t="shared" si="235"/>
        <v>0</v>
      </c>
      <c r="N326" s="87">
        <f t="shared" si="235"/>
        <v>0</v>
      </c>
      <c r="O326" s="88">
        <f t="shared" si="235"/>
        <v>2</v>
      </c>
      <c r="P326" s="88">
        <f t="shared" si="235"/>
        <v>9</v>
      </c>
      <c r="Q326" s="88">
        <f t="shared" si="235"/>
        <v>11</v>
      </c>
      <c r="R326" s="89">
        <f t="shared" si="235"/>
        <v>2</v>
      </c>
      <c r="S326" s="90">
        <f t="shared" si="235"/>
        <v>0</v>
      </c>
      <c r="T326" s="90">
        <f t="shared" si="235"/>
        <v>0</v>
      </c>
      <c r="U326" s="90">
        <f t="shared" si="235"/>
        <v>0</v>
      </c>
      <c r="V326" s="91">
        <f t="shared" si="235"/>
        <v>2</v>
      </c>
      <c r="W326" s="91">
        <f t="shared" si="235"/>
        <v>9</v>
      </c>
      <c r="X326" s="91">
        <f t="shared" si="235"/>
        <v>11</v>
      </c>
    </row>
    <row r="327" spans="1:24" s="13" customFormat="1">
      <c r="A327" s="21"/>
      <c r="B327" s="20" t="s">
        <v>3</v>
      </c>
      <c r="C327" s="84">
        <f>C316+C326</f>
        <v>72</v>
      </c>
      <c r="D327" s="84">
        <f t="shared" ref="D327:X327" si="236">D316+D326</f>
        <v>299</v>
      </c>
      <c r="E327" s="84">
        <f t="shared" si="236"/>
        <v>371</v>
      </c>
      <c r="F327" s="85">
        <f t="shared" si="236"/>
        <v>0</v>
      </c>
      <c r="G327" s="85">
        <f t="shared" si="236"/>
        <v>0</v>
      </c>
      <c r="H327" s="85">
        <f t="shared" si="236"/>
        <v>0</v>
      </c>
      <c r="I327" s="86">
        <f t="shared" si="236"/>
        <v>2</v>
      </c>
      <c r="J327" s="86">
        <f t="shared" si="236"/>
        <v>9</v>
      </c>
      <c r="K327" s="86">
        <f t="shared" si="236"/>
        <v>11</v>
      </c>
      <c r="L327" s="87">
        <f t="shared" si="236"/>
        <v>0</v>
      </c>
      <c r="M327" s="87">
        <f t="shared" si="236"/>
        <v>0</v>
      </c>
      <c r="N327" s="87">
        <f t="shared" si="236"/>
        <v>0</v>
      </c>
      <c r="O327" s="88">
        <f t="shared" si="236"/>
        <v>74</v>
      </c>
      <c r="P327" s="88">
        <f t="shared" si="236"/>
        <v>308</v>
      </c>
      <c r="Q327" s="88">
        <f t="shared" si="236"/>
        <v>382</v>
      </c>
      <c r="R327" s="89">
        <f t="shared" si="236"/>
        <v>37</v>
      </c>
      <c r="S327" s="90">
        <f t="shared" si="236"/>
        <v>1</v>
      </c>
      <c r="T327" s="90">
        <f t="shared" si="236"/>
        <v>30</v>
      </c>
      <c r="U327" s="90">
        <f t="shared" si="236"/>
        <v>31</v>
      </c>
      <c r="V327" s="91">
        <f t="shared" si="236"/>
        <v>73</v>
      </c>
      <c r="W327" s="91">
        <f t="shared" si="236"/>
        <v>278</v>
      </c>
      <c r="X327" s="91">
        <f t="shared" si="236"/>
        <v>351</v>
      </c>
    </row>
    <row r="328" spans="1:24">
      <c r="A328" s="21" t="s">
        <v>68</v>
      </c>
      <c r="B328" s="48"/>
      <c r="C328" s="93"/>
      <c r="D328" s="94"/>
      <c r="E328" s="92"/>
      <c r="F328" s="72"/>
      <c r="G328" s="72"/>
      <c r="H328" s="72"/>
      <c r="I328" s="73"/>
      <c r="J328" s="73"/>
      <c r="K328" s="73"/>
      <c r="L328" s="74"/>
      <c r="M328" s="74"/>
      <c r="N328" s="74"/>
      <c r="O328" s="75"/>
      <c r="P328" s="75"/>
      <c r="Q328" s="76"/>
      <c r="S328" s="77"/>
      <c r="T328" s="78"/>
      <c r="U328" s="78"/>
      <c r="V328" s="79"/>
      <c r="W328" s="79"/>
      <c r="X328" s="80"/>
    </row>
    <row r="329" spans="1:24">
      <c r="A329" s="21"/>
      <c r="B329" s="46" t="s">
        <v>11</v>
      </c>
      <c r="C329" s="106"/>
      <c r="D329" s="107"/>
      <c r="E329" s="92"/>
      <c r="F329" s="72"/>
      <c r="G329" s="72"/>
      <c r="H329" s="72"/>
      <c r="I329" s="73"/>
      <c r="J329" s="73"/>
      <c r="K329" s="73"/>
      <c r="L329" s="74"/>
      <c r="M329" s="74"/>
      <c r="N329" s="74"/>
      <c r="O329" s="75"/>
      <c r="P329" s="75"/>
      <c r="Q329" s="76"/>
      <c r="S329" s="77"/>
      <c r="T329" s="78"/>
      <c r="U329" s="78"/>
      <c r="V329" s="79"/>
      <c r="W329" s="79"/>
      <c r="X329" s="80"/>
    </row>
    <row r="330" spans="1:24">
      <c r="A330" s="24"/>
      <c r="B330" s="38" t="s">
        <v>67</v>
      </c>
      <c r="C330" s="69"/>
      <c r="D330" s="70"/>
      <c r="E330" s="92"/>
      <c r="F330" s="72"/>
      <c r="G330" s="72"/>
      <c r="H330" s="72"/>
      <c r="I330" s="73"/>
      <c r="J330" s="73"/>
      <c r="K330" s="73"/>
      <c r="L330" s="74"/>
      <c r="M330" s="74"/>
      <c r="N330" s="74"/>
      <c r="O330" s="75"/>
      <c r="P330" s="75"/>
      <c r="Q330" s="76"/>
      <c r="S330" s="77"/>
      <c r="T330" s="78"/>
      <c r="U330" s="78"/>
      <c r="V330" s="79"/>
      <c r="W330" s="79"/>
      <c r="X330" s="80"/>
    </row>
    <row r="331" spans="1:24">
      <c r="A331" s="24"/>
      <c r="B331" s="30" t="s">
        <v>66</v>
      </c>
      <c r="C331" s="62">
        <v>8</v>
      </c>
      <c r="D331" s="62">
        <v>17</v>
      </c>
      <c r="E331" s="62">
        <f t="shared" ref="E331:E342" si="237">C331+D331</f>
        <v>25</v>
      </c>
      <c r="F331" s="63">
        <v>0</v>
      </c>
      <c r="G331" s="63">
        <v>0</v>
      </c>
      <c r="H331" s="63">
        <f t="shared" ref="H331:H342" si="238">SUM(F331:G331)</f>
        <v>0</v>
      </c>
      <c r="I331" s="64">
        <v>0</v>
      </c>
      <c r="J331" s="64">
        <v>0</v>
      </c>
      <c r="K331" s="64">
        <f t="shared" ref="K331:K342" si="239">SUM(I331:J331)</f>
        <v>0</v>
      </c>
      <c r="L331" s="65">
        <v>0</v>
      </c>
      <c r="M331" s="65">
        <v>0</v>
      </c>
      <c r="N331" s="65">
        <f t="shared" ref="N331:N342" si="240">SUM(L331:M331)</f>
        <v>0</v>
      </c>
      <c r="O331" s="66">
        <f>C331+F331+I331+L331</f>
        <v>8</v>
      </c>
      <c r="P331" s="66">
        <f>D331+G331+J331+M331</f>
        <v>17</v>
      </c>
      <c r="Q331" s="66">
        <f>E331+H331+K331+N331</f>
        <v>25</v>
      </c>
      <c r="R331" s="59">
        <v>2</v>
      </c>
      <c r="S331" s="67" t="str">
        <f t="shared" ref="S331:S342" si="241">IF(R331=1,O331,"0")</f>
        <v>0</v>
      </c>
      <c r="T331" s="67" t="str">
        <f t="shared" ref="T331:T342" si="242">IF(R331=1,P331,"0")</f>
        <v>0</v>
      </c>
      <c r="U331" s="67" t="str">
        <f t="shared" ref="U331:U342" si="243">IF(R331=1,Q331,"0")</f>
        <v>0</v>
      </c>
      <c r="V331" s="68">
        <f t="shared" ref="V331:V342" si="244">IF(R331=2,O331,"0")</f>
        <v>8</v>
      </c>
      <c r="W331" s="68">
        <f t="shared" ref="W331:W342" si="245">IF(R331=2,P331,"0")</f>
        <v>17</v>
      </c>
      <c r="X331" s="68">
        <f t="shared" ref="X331:X342" si="246">IF(R331=2,Q331,"0")</f>
        <v>25</v>
      </c>
    </row>
    <row r="332" spans="1:24">
      <c r="A332" s="37"/>
      <c r="B332" s="30" t="s">
        <v>65</v>
      </c>
      <c r="C332" s="62">
        <v>8</v>
      </c>
      <c r="D332" s="62">
        <v>8</v>
      </c>
      <c r="E332" s="62">
        <f t="shared" si="237"/>
        <v>16</v>
      </c>
      <c r="F332" s="63">
        <v>0</v>
      </c>
      <c r="G332" s="63">
        <v>0</v>
      </c>
      <c r="H332" s="63">
        <f t="shared" si="238"/>
        <v>0</v>
      </c>
      <c r="I332" s="64">
        <v>0</v>
      </c>
      <c r="J332" s="64">
        <v>0</v>
      </c>
      <c r="K332" s="64">
        <f t="shared" si="239"/>
        <v>0</v>
      </c>
      <c r="L332" s="65">
        <v>0</v>
      </c>
      <c r="M332" s="65">
        <v>0</v>
      </c>
      <c r="N332" s="65">
        <f t="shared" si="240"/>
        <v>0</v>
      </c>
      <c r="O332" s="66">
        <f t="shared" ref="O332:O342" si="247">C332+F332+I332+L332</f>
        <v>8</v>
      </c>
      <c r="P332" s="66">
        <f t="shared" ref="P332:P342" si="248">D332+G332+J332+M332</f>
        <v>8</v>
      </c>
      <c r="Q332" s="66">
        <f t="shared" ref="Q332:Q342" si="249">E332+H332+K332+N332</f>
        <v>16</v>
      </c>
      <c r="R332" s="59">
        <v>2</v>
      </c>
      <c r="S332" s="67" t="str">
        <f t="shared" si="241"/>
        <v>0</v>
      </c>
      <c r="T332" s="67" t="str">
        <f t="shared" si="242"/>
        <v>0</v>
      </c>
      <c r="U332" s="67" t="str">
        <f t="shared" si="243"/>
        <v>0</v>
      </c>
      <c r="V332" s="68">
        <f t="shared" si="244"/>
        <v>8</v>
      </c>
      <c r="W332" s="68">
        <f t="shared" si="245"/>
        <v>8</v>
      </c>
      <c r="X332" s="68">
        <f t="shared" si="246"/>
        <v>16</v>
      </c>
    </row>
    <row r="333" spans="1:24">
      <c r="A333" s="31"/>
      <c r="B333" s="30" t="s">
        <v>64</v>
      </c>
      <c r="C333" s="62">
        <v>10</v>
      </c>
      <c r="D333" s="62">
        <v>15</v>
      </c>
      <c r="E333" s="62">
        <f t="shared" si="237"/>
        <v>25</v>
      </c>
      <c r="F333" s="63">
        <v>0</v>
      </c>
      <c r="G333" s="63">
        <v>0</v>
      </c>
      <c r="H333" s="63">
        <f t="shared" si="238"/>
        <v>0</v>
      </c>
      <c r="I333" s="64">
        <v>0</v>
      </c>
      <c r="J333" s="64">
        <v>0</v>
      </c>
      <c r="K333" s="64">
        <f t="shared" si="239"/>
        <v>0</v>
      </c>
      <c r="L333" s="65">
        <v>0</v>
      </c>
      <c r="M333" s="65">
        <v>0</v>
      </c>
      <c r="N333" s="65">
        <f t="shared" si="240"/>
        <v>0</v>
      </c>
      <c r="O333" s="66">
        <f t="shared" si="247"/>
        <v>10</v>
      </c>
      <c r="P333" s="66">
        <f t="shared" si="248"/>
        <v>15</v>
      </c>
      <c r="Q333" s="66">
        <f t="shared" si="249"/>
        <v>25</v>
      </c>
      <c r="R333" s="59">
        <v>1</v>
      </c>
      <c r="S333" s="67">
        <f t="shared" si="241"/>
        <v>10</v>
      </c>
      <c r="T333" s="67">
        <f t="shared" si="242"/>
        <v>15</v>
      </c>
      <c r="U333" s="67">
        <f t="shared" si="243"/>
        <v>25</v>
      </c>
      <c r="V333" s="68" t="str">
        <f t="shared" si="244"/>
        <v>0</v>
      </c>
      <c r="W333" s="68" t="str">
        <f t="shared" si="245"/>
        <v>0</v>
      </c>
      <c r="X333" s="68" t="str">
        <f t="shared" si="246"/>
        <v>0</v>
      </c>
    </row>
    <row r="334" spans="1:24">
      <c r="A334" s="31"/>
      <c r="B334" s="47" t="s">
        <v>63</v>
      </c>
      <c r="C334" s="95">
        <v>15</v>
      </c>
      <c r="D334" s="95">
        <v>6</v>
      </c>
      <c r="E334" s="62">
        <f t="shared" si="237"/>
        <v>21</v>
      </c>
      <c r="F334" s="63">
        <v>0</v>
      </c>
      <c r="G334" s="63">
        <v>0</v>
      </c>
      <c r="H334" s="63">
        <f t="shared" si="238"/>
        <v>0</v>
      </c>
      <c r="I334" s="64">
        <v>0</v>
      </c>
      <c r="J334" s="64">
        <v>0</v>
      </c>
      <c r="K334" s="64">
        <f t="shared" si="239"/>
        <v>0</v>
      </c>
      <c r="L334" s="65">
        <v>0</v>
      </c>
      <c r="M334" s="65">
        <v>0</v>
      </c>
      <c r="N334" s="65">
        <f t="shared" si="240"/>
        <v>0</v>
      </c>
      <c r="O334" s="66">
        <f t="shared" si="247"/>
        <v>15</v>
      </c>
      <c r="P334" s="66">
        <f t="shared" si="248"/>
        <v>6</v>
      </c>
      <c r="Q334" s="66">
        <f t="shared" si="249"/>
        <v>21</v>
      </c>
      <c r="R334" s="59">
        <v>1</v>
      </c>
      <c r="S334" s="67">
        <f t="shared" si="241"/>
        <v>15</v>
      </c>
      <c r="T334" s="67">
        <f t="shared" si="242"/>
        <v>6</v>
      </c>
      <c r="U334" s="67">
        <f t="shared" si="243"/>
        <v>21</v>
      </c>
      <c r="V334" s="68" t="str">
        <f t="shared" si="244"/>
        <v>0</v>
      </c>
      <c r="W334" s="68" t="str">
        <f t="shared" si="245"/>
        <v>0</v>
      </c>
      <c r="X334" s="68" t="str">
        <f t="shared" si="246"/>
        <v>0</v>
      </c>
    </row>
    <row r="335" spans="1:24">
      <c r="A335" s="31"/>
      <c r="B335" s="30" t="s">
        <v>62</v>
      </c>
      <c r="C335" s="62">
        <v>13</v>
      </c>
      <c r="D335" s="62">
        <v>3</v>
      </c>
      <c r="E335" s="62">
        <f t="shared" si="237"/>
        <v>16</v>
      </c>
      <c r="F335" s="63">
        <v>0</v>
      </c>
      <c r="G335" s="63">
        <v>0</v>
      </c>
      <c r="H335" s="63">
        <f t="shared" si="238"/>
        <v>0</v>
      </c>
      <c r="I335" s="64">
        <v>0</v>
      </c>
      <c r="J335" s="64">
        <v>0</v>
      </c>
      <c r="K335" s="64">
        <f t="shared" si="239"/>
        <v>0</v>
      </c>
      <c r="L335" s="65">
        <v>0</v>
      </c>
      <c r="M335" s="65">
        <v>0</v>
      </c>
      <c r="N335" s="65">
        <f t="shared" si="240"/>
        <v>0</v>
      </c>
      <c r="O335" s="66">
        <f t="shared" si="247"/>
        <v>13</v>
      </c>
      <c r="P335" s="66">
        <f t="shared" si="248"/>
        <v>3</v>
      </c>
      <c r="Q335" s="66">
        <f t="shared" si="249"/>
        <v>16</v>
      </c>
      <c r="R335" s="59">
        <v>1</v>
      </c>
      <c r="S335" s="67">
        <f t="shared" si="241"/>
        <v>13</v>
      </c>
      <c r="T335" s="67">
        <f t="shared" si="242"/>
        <v>3</v>
      </c>
      <c r="U335" s="67">
        <f t="shared" si="243"/>
        <v>16</v>
      </c>
      <c r="V335" s="68" t="str">
        <f t="shared" si="244"/>
        <v>0</v>
      </c>
      <c r="W335" s="68" t="str">
        <f t="shared" si="245"/>
        <v>0</v>
      </c>
      <c r="X335" s="68" t="str">
        <f t="shared" si="246"/>
        <v>0</v>
      </c>
    </row>
    <row r="336" spans="1:24">
      <c r="A336" s="31"/>
      <c r="B336" s="36" t="s">
        <v>61</v>
      </c>
      <c r="C336" s="95">
        <v>14</v>
      </c>
      <c r="D336" s="95">
        <v>5</v>
      </c>
      <c r="E336" s="62">
        <f t="shared" si="237"/>
        <v>19</v>
      </c>
      <c r="F336" s="63">
        <v>0</v>
      </c>
      <c r="G336" s="63">
        <v>0</v>
      </c>
      <c r="H336" s="63">
        <f t="shared" si="238"/>
        <v>0</v>
      </c>
      <c r="I336" s="64">
        <v>0</v>
      </c>
      <c r="J336" s="64">
        <v>0</v>
      </c>
      <c r="K336" s="64">
        <f t="shared" si="239"/>
        <v>0</v>
      </c>
      <c r="L336" s="65">
        <v>0</v>
      </c>
      <c r="M336" s="65">
        <v>0</v>
      </c>
      <c r="N336" s="65">
        <f t="shared" si="240"/>
        <v>0</v>
      </c>
      <c r="O336" s="66">
        <f t="shared" si="247"/>
        <v>14</v>
      </c>
      <c r="P336" s="66">
        <f t="shared" si="248"/>
        <v>5</v>
      </c>
      <c r="Q336" s="66">
        <f t="shared" si="249"/>
        <v>19</v>
      </c>
      <c r="R336" s="59">
        <v>1</v>
      </c>
      <c r="S336" s="67">
        <f t="shared" si="241"/>
        <v>14</v>
      </c>
      <c r="T336" s="67">
        <f t="shared" si="242"/>
        <v>5</v>
      </c>
      <c r="U336" s="67">
        <f t="shared" si="243"/>
        <v>19</v>
      </c>
      <c r="V336" s="68" t="str">
        <f t="shared" si="244"/>
        <v>0</v>
      </c>
      <c r="W336" s="68" t="str">
        <f t="shared" si="245"/>
        <v>0</v>
      </c>
      <c r="X336" s="68" t="str">
        <f t="shared" si="246"/>
        <v>0</v>
      </c>
    </row>
    <row r="337" spans="1:24">
      <c r="A337" s="31"/>
      <c r="B337" s="30" t="s">
        <v>60</v>
      </c>
      <c r="C337" s="62">
        <v>9</v>
      </c>
      <c r="D337" s="62">
        <v>10</v>
      </c>
      <c r="E337" s="62">
        <f t="shared" si="237"/>
        <v>19</v>
      </c>
      <c r="F337" s="63">
        <v>0</v>
      </c>
      <c r="G337" s="63">
        <v>0</v>
      </c>
      <c r="H337" s="63">
        <f t="shared" si="238"/>
        <v>0</v>
      </c>
      <c r="I337" s="64">
        <v>0</v>
      </c>
      <c r="J337" s="64">
        <v>0</v>
      </c>
      <c r="K337" s="64">
        <f t="shared" si="239"/>
        <v>0</v>
      </c>
      <c r="L337" s="65">
        <v>0</v>
      </c>
      <c r="M337" s="65">
        <v>0</v>
      </c>
      <c r="N337" s="65">
        <f t="shared" si="240"/>
        <v>0</v>
      </c>
      <c r="O337" s="66">
        <f t="shared" si="247"/>
        <v>9</v>
      </c>
      <c r="P337" s="66">
        <f t="shared" si="248"/>
        <v>10</v>
      </c>
      <c r="Q337" s="66">
        <f t="shared" si="249"/>
        <v>19</v>
      </c>
      <c r="R337" s="59">
        <v>1</v>
      </c>
      <c r="S337" s="67">
        <f t="shared" si="241"/>
        <v>9</v>
      </c>
      <c r="T337" s="67">
        <f t="shared" si="242"/>
        <v>10</v>
      </c>
      <c r="U337" s="67">
        <f t="shared" si="243"/>
        <v>19</v>
      </c>
      <c r="V337" s="68" t="str">
        <f t="shared" si="244"/>
        <v>0</v>
      </c>
      <c r="W337" s="68" t="str">
        <f t="shared" si="245"/>
        <v>0</v>
      </c>
      <c r="X337" s="68" t="str">
        <f t="shared" si="246"/>
        <v>0</v>
      </c>
    </row>
    <row r="338" spans="1:24">
      <c r="A338" s="31"/>
      <c r="B338" s="30" t="s">
        <v>59</v>
      </c>
      <c r="C338" s="62">
        <v>12</v>
      </c>
      <c r="D338" s="62">
        <v>8</v>
      </c>
      <c r="E338" s="62">
        <f t="shared" si="237"/>
        <v>20</v>
      </c>
      <c r="F338" s="63">
        <v>0</v>
      </c>
      <c r="G338" s="63">
        <v>0</v>
      </c>
      <c r="H338" s="63">
        <f t="shared" si="238"/>
        <v>0</v>
      </c>
      <c r="I338" s="64">
        <v>0</v>
      </c>
      <c r="J338" s="64">
        <v>0</v>
      </c>
      <c r="K338" s="64">
        <f t="shared" si="239"/>
        <v>0</v>
      </c>
      <c r="L338" s="65">
        <v>0</v>
      </c>
      <c r="M338" s="65">
        <v>0</v>
      </c>
      <c r="N338" s="65">
        <f t="shared" si="240"/>
        <v>0</v>
      </c>
      <c r="O338" s="66">
        <f t="shared" si="247"/>
        <v>12</v>
      </c>
      <c r="P338" s="66">
        <f t="shared" si="248"/>
        <v>8</v>
      </c>
      <c r="Q338" s="66">
        <f t="shared" si="249"/>
        <v>20</v>
      </c>
      <c r="R338" s="59">
        <v>1</v>
      </c>
      <c r="S338" s="67">
        <f t="shared" si="241"/>
        <v>12</v>
      </c>
      <c r="T338" s="67">
        <f t="shared" si="242"/>
        <v>8</v>
      </c>
      <c r="U338" s="67">
        <f t="shared" si="243"/>
        <v>20</v>
      </c>
      <c r="V338" s="68" t="str">
        <f t="shared" si="244"/>
        <v>0</v>
      </c>
      <c r="W338" s="68" t="str">
        <f t="shared" si="245"/>
        <v>0</v>
      </c>
      <c r="X338" s="68" t="str">
        <f t="shared" si="246"/>
        <v>0</v>
      </c>
    </row>
    <row r="339" spans="1:24">
      <c r="A339" s="31"/>
      <c r="B339" s="30" t="s">
        <v>58</v>
      </c>
      <c r="C339" s="62">
        <v>4</v>
      </c>
      <c r="D339" s="62">
        <v>4</v>
      </c>
      <c r="E339" s="62">
        <f t="shared" si="237"/>
        <v>8</v>
      </c>
      <c r="F339" s="63">
        <v>0</v>
      </c>
      <c r="G339" s="63">
        <v>0</v>
      </c>
      <c r="H339" s="63">
        <f t="shared" si="238"/>
        <v>0</v>
      </c>
      <c r="I339" s="64">
        <v>0</v>
      </c>
      <c r="J339" s="64">
        <v>0</v>
      </c>
      <c r="K339" s="64">
        <f t="shared" si="239"/>
        <v>0</v>
      </c>
      <c r="L339" s="65">
        <v>0</v>
      </c>
      <c r="M339" s="65">
        <v>0</v>
      </c>
      <c r="N339" s="65">
        <f t="shared" si="240"/>
        <v>0</v>
      </c>
      <c r="O339" s="66">
        <f t="shared" si="247"/>
        <v>4</v>
      </c>
      <c r="P339" s="66">
        <f t="shared" si="248"/>
        <v>4</v>
      </c>
      <c r="Q339" s="66">
        <f t="shared" si="249"/>
        <v>8</v>
      </c>
      <c r="R339" s="59">
        <v>2</v>
      </c>
      <c r="S339" s="67" t="str">
        <f t="shared" si="241"/>
        <v>0</v>
      </c>
      <c r="T339" s="67" t="str">
        <f t="shared" si="242"/>
        <v>0</v>
      </c>
      <c r="U339" s="67" t="str">
        <f t="shared" si="243"/>
        <v>0</v>
      </c>
      <c r="V339" s="68">
        <f t="shared" si="244"/>
        <v>4</v>
      </c>
      <c r="W339" s="68">
        <f t="shared" si="245"/>
        <v>4</v>
      </c>
      <c r="X339" s="68">
        <f t="shared" si="246"/>
        <v>8</v>
      </c>
    </row>
    <row r="340" spans="1:24">
      <c r="A340" s="31"/>
      <c r="B340" s="30" t="s">
        <v>57</v>
      </c>
      <c r="C340" s="62">
        <v>7</v>
      </c>
      <c r="D340" s="62">
        <v>14</v>
      </c>
      <c r="E340" s="62">
        <f t="shared" si="237"/>
        <v>21</v>
      </c>
      <c r="F340" s="63">
        <v>0</v>
      </c>
      <c r="G340" s="63">
        <v>0</v>
      </c>
      <c r="H340" s="63">
        <f t="shared" si="238"/>
        <v>0</v>
      </c>
      <c r="I340" s="64">
        <v>0</v>
      </c>
      <c r="J340" s="64">
        <v>0</v>
      </c>
      <c r="K340" s="64">
        <f t="shared" si="239"/>
        <v>0</v>
      </c>
      <c r="L340" s="65">
        <v>0</v>
      </c>
      <c r="M340" s="65">
        <v>0</v>
      </c>
      <c r="N340" s="65">
        <f t="shared" si="240"/>
        <v>0</v>
      </c>
      <c r="O340" s="66">
        <f t="shared" si="247"/>
        <v>7</v>
      </c>
      <c r="P340" s="66">
        <f t="shared" si="248"/>
        <v>14</v>
      </c>
      <c r="Q340" s="66">
        <f t="shared" si="249"/>
        <v>21</v>
      </c>
      <c r="R340" s="59">
        <v>2</v>
      </c>
      <c r="S340" s="67" t="str">
        <f t="shared" si="241"/>
        <v>0</v>
      </c>
      <c r="T340" s="67" t="str">
        <f t="shared" si="242"/>
        <v>0</v>
      </c>
      <c r="U340" s="67" t="str">
        <f t="shared" si="243"/>
        <v>0</v>
      </c>
      <c r="V340" s="68">
        <f t="shared" si="244"/>
        <v>7</v>
      </c>
      <c r="W340" s="68">
        <f t="shared" si="245"/>
        <v>14</v>
      </c>
      <c r="X340" s="68">
        <f t="shared" si="246"/>
        <v>21</v>
      </c>
    </row>
    <row r="341" spans="1:24">
      <c r="A341" s="31"/>
      <c r="B341" s="30" t="s">
        <v>56</v>
      </c>
      <c r="C341" s="62">
        <v>10</v>
      </c>
      <c r="D341" s="62">
        <v>16</v>
      </c>
      <c r="E341" s="62">
        <f t="shared" si="237"/>
        <v>26</v>
      </c>
      <c r="F341" s="63">
        <v>0</v>
      </c>
      <c r="G341" s="63">
        <v>0</v>
      </c>
      <c r="H341" s="63">
        <f t="shared" si="238"/>
        <v>0</v>
      </c>
      <c r="I341" s="64">
        <v>0</v>
      </c>
      <c r="J341" s="64">
        <v>0</v>
      </c>
      <c r="K341" s="64">
        <f t="shared" si="239"/>
        <v>0</v>
      </c>
      <c r="L341" s="65">
        <v>0</v>
      </c>
      <c r="M341" s="65">
        <v>0</v>
      </c>
      <c r="N341" s="65">
        <f t="shared" si="240"/>
        <v>0</v>
      </c>
      <c r="O341" s="66">
        <f t="shared" si="247"/>
        <v>10</v>
      </c>
      <c r="P341" s="66">
        <f t="shared" si="248"/>
        <v>16</v>
      </c>
      <c r="Q341" s="66">
        <f t="shared" si="249"/>
        <v>26</v>
      </c>
      <c r="R341" s="59">
        <v>2</v>
      </c>
      <c r="S341" s="67" t="str">
        <f t="shared" si="241"/>
        <v>0</v>
      </c>
      <c r="T341" s="67" t="str">
        <f t="shared" si="242"/>
        <v>0</v>
      </c>
      <c r="U341" s="67" t="str">
        <f t="shared" si="243"/>
        <v>0</v>
      </c>
      <c r="V341" s="68">
        <f t="shared" si="244"/>
        <v>10</v>
      </c>
      <c r="W341" s="68">
        <f t="shared" si="245"/>
        <v>16</v>
      </c>
      <c r="X341" s="68">
        <f t="shared" si="246"/>
        <v>26</v>
      </c>
    </row>
    <row r="342" spans="1:24">
      <c r="A342" s="31"/>
      <c r="B342" s="30" t="s">
        <v>55</v>
      </c>
      <c r="C342" s="62">
        <v>11</v>
      </c>
      <c r="D342" s="62">
        <v>39</v>
      </c>
      <c r="E342" s="62">
        <f t="shared" si="237"/>
        <v>50</v>
      </c>
      <c r="F342" s="63">
        <v>0</v>
      </c>
      <c r="G342" s="63">
        <v>0</v>
      </c>
      <c r="H342" s="63">
        <f t="shared" si="238"/>
        <v>0</v>
      </c>
      <c r="I342" s="64">
        <v>0</v>
      </c>
      <c r="J342" s="64">
        <v>0</v>
      </c>
      <c r="K342" s="64">
        <f t="shared" si="239"/>
        <v>0</v>
      </c>
      <c r="L342" s="65">
        <v>0</v>
      </c>
      <c r="M342" s="65">
        <v>0</v>
      </c>
      <c r="N342" s="65">
        <f t="shared" si="240"/>
        <v>0</v>
      </c>
      <c r="O342" s="66">
        <f t="shared" si="247"/>
        <v>11</v>
      </c>
      <c r="P342" s="66">
        <f t="shared" si="248"/>
        <v>39</v>
      </c>
      <c r="Q342" s="66">
        <f t="shared" si="249"/>
        <v>50</v>
      </c>
      <c r="R342" s="59">
        <v>2</v>
      </c>
      <c r="S342" s="67" t="str">
        <f t="shared" si="241"/>
        <v>0</v>
      </c>
      <c r="T342" s="67" t="str">
        <f t="shared" si="242"/>
        <v>0</v>
      </c>
      <c r="U342" s="67" t="str">
        <f t="shared" si="243"/>
        <v>0</v>
      </c>
      <c r="V342" s="68">
        <f t="shared" si="244"/>
        <v>11</v>
      </c>
      <c r="W342" s="68">
        <f t="shared" si="245"/>
        <v>39</v>
      </c>
      <c r="X342" s="68">
        <f t="shared" si="246"/>
        <v>50</v>
      </c>
    </row>
    <row r="343" spans="1:24" s="13" customFormat="1">
      <c r="A343" s="21"/>
      <c r="B343" s="20" t="s">
        <v>5</v>
      </c>
      <c r="C343" s="84">
        <f t="shared" ref="C343:X343" si="250">SUM(C331:C342)</f>
        <v>121</v>
      </c>
      <c r="D343" s="84">
        <f t="shared" si="250"/>
        <v>145</v>
      </c>
      <c r="E343" s="84">
        <f t="shared" si="250"/>
        <v>266</v>
      </c>
      <c r="F343" s="85">
        <f t="shared" si="250"/>
        <v>0</v>
      </c>
      <c r="G343" s="85">
        <f t="shared" si="250"/>
        <v>0</v>
      </c>
      <c r="H343" s="85">
        <f t="shared" si="250"/>
        <v>0</v>
      </c>
      <c r="I343" s="86">
        <f t="shared" si="250"/>
        <v>0</v>
      </c>
      <c r="J343" s="86">
        <f t="shared" si="250"/>
        <v>0</v>
      </c>
      <c r="K343" s="86">
        <f t="shared" si="250"/>
        <v>0</v>
      </c>
      <c r="L343" s="87">
        <f t="shared" si="250"/>
        <v>0</v>
      </c>
      <c r="M343" s="87">
        <f t="shared" si="250"/>
        <v>0</v>
      </c>
      <c r="N343" s="87">
        <f t="shared" si="250"/>
        <v>0</v>
      </c>
      <c r="O343" s="88">
        <f t="shared" si="250"/>
        <v>121</v>
      </c>
      <c r="P343" s="88">
        <f t="shared" si="250"/>
        <v>145</v>
      </c>
      <c r="Q343" s="88">
        <f t="shared" si="250"/>
        <v>266</v>
      </c>
      <c r="R343" s="89">
        <f t="shared" si="250"/>
        <v>18</v>
      </c>
      <c r="S343" s="90">
        <f t="shared" si="250"/>
        <v>73</v>
      </c>
      <c r="T343" s="90">
        <f t="shared" si="250"/>
        <v>47</v>
      </c>
      <c r="U343" s="90">
        <f t="shared" si="250"/>
        <v>120</v>
      </c>
      <c r="V343" s="91">
        <f t="shared" si="250"/>
        <v>48</v>
      </c>
      <c r="W343" s="91">
        <f t="shared" si="250"/>
        <v>98</v>
      </c>
      <c r="X343" s="91">
        <f t="shared" si="250"/>
        <v>146</v>
      </c>
    </row>
    <row r="344" spans="1:24">
      <c r="A344" s="31"/>
      <c r="B344" s="32" t="s">
        <v>54</v>
      </c>
      <c r="C344" s="93"/>
      <c r="D344" s="94"/>
      <c r="E344" s="92"/>
      <c r="F344" s="72"/>
      <c r="G344" s="72"/>
      <c r="H344" s="72"/>
      <c r="I344" s="73"/>
      <c r="J344" s="73"/>
      <c r="K344" s="73"/>
      <c r="L344" s="74"/>
      <c r="M344" s="74"/>
      <c r="N344" s="74"/>
      <c r="O344" s="75"/>
      <c r="P344" s="75"/>
      <c r="Q344" s="76"/>
      <c r="S344" s="77"/>
      <c r="T344" s="78"/>
      <c r="U344" s="78"/>
      <c r="V344" s="79"/>
      <c r="W344" s="79"/>
      <c r="X344" s="80"/>
    </row>
    <row r="345" spans="1:24">
      <c r="A345" s="31"/>
      <c r="B345" s="30" t="s">
        <v>53</v>
      </c>
      <c r="C345" s="62">
        <v>0</v>
      </c>
      <c r="D345" s="62">
        <v>0</v>
      </c>
      <c r="E345" s="62">
        <f t="shared" ref="E345:E353" si="251">C345+D345</f>
        <v>0</v>
      </c>
      <c r="F345" s="63">
        <v>0</v>
      </c>
      <c r="G345" s="63">
        <v>0</v>
      </c>
      <c r="H345" s="63">
        <f t="shared" ref="H345:H353" si="252">SUM(F345:G345)</f>
        <v>0</v>
      </c>
      <c r="I345" s="64">
        <v>0</v>
      </c>
      <c r="J345" s="64">
        <v>0</v>
      </c>
      <c r="K345" s="64">
        <f t="shared" ref="K345:K353" si="253">SUM(I345:J345)</f>
        <v>0</v>
      </c>
      <c r="L345" s="65">
        <v>0</v>
      </c>
      <c r="M345" s="65">
        <v>0</v>
      </c>
      <c r="N345" s="65">
        <f t="shared" ref="N345:N353" si="254">SUM(L345:M345)</f>
        <v>0</v>
      </c>
      <c r="O345" s="66">
        <f>C345+F345+I345+L345</f>
        <v>0</v>
      </c>
      <c r="P345" s="66">
        <f>D345+G345+J345+M345</f>
        <v>0</v>
      </c>
      <c r="Q345" s="66">
        <f>E345+H345+K345+N345</f>
        <v>0</v>
      </c>
      <c r="R345" s="59">
        <v>1</v>
      </c>
      <c r="S345" s="67">
        <f t="shared" ref="S345:S353" si="255">IF(R345=1,O345,"0")</f>
        <v>0</v>
      </c>
      <c r="T345" s="67">
        <f t="shared" ref="T345:T353" si="256">IF(R345=1,P345,"0")</f>
        <v>0</v>
      </c>
      <c r="U345" s="67">
        <f t="shared" ref="U345:U353" si="257">IF(R345=1,Q345,"0")</f>
        <v>0</v>
      </c>
      <c r="V345" s="68" t="str">
        <f t="shared" ref="V345:V353" si="258">IF(R345=2,O345,"0")</f>
        <v>0</v>
      </c>
      <c r="W345" s="68" t="str">
        <f t="shared" ref="W345:W353" si="259">IF(R345=2,P345,"0")</f>
        <v>0</v>
      </c>
      <c r="X345" s="68" t="str">
        <f t="shared" ref="X345:X353" si="260">IF(R345=2,Q345,"0")</f>
        <v>0</v>
      </c>
    </row>
    <row r="346" spans="1:24">
      <c r="A346" s="31"/>
      <c r="B346" s="30" t="s">
        <v>52</v>
      </c>
      <c r="C346" s="62">
        <v>0</v>
      </c>
      <c r="D346" s="62">
        <v>0</v>
      </c>
      <c r="E346" s="62">
        <f t="shared" si="251"/>
        <v>0</v>
      </c>
      <c r="F346" s="63">
        <v>0</v>
      </c>
      <c r="G346" s="63">
        <v>0</v>
      </c>
      <c r="H346" s="63">
        <f t="shared" si="252"/>
        <v>0</v>
      </c>
      <c r="I346" s="64">
        <v>0</v>
      </c>
      <c r="J346" s="64">
        <v>0</v>
      </c>
      <c r="K346" s="64">
        <f t="shared" si="253"/>
        <v>0</v>
      </c>
      <c r="L346" s="65">
        <v>0</v>
      </c>
      <c r="M346" s="65">
        <v>0</v>
      </c>
      <c r="N346" s="65">
        <f t="shared" si="254"/>
        <v>0</v>
      </c>
      <c r="O346" s="66">
        <f t="shared" ref="O346:O353" si="261">C346+F346+I346+L346</f>
        <v>0</v>
      </c>
      <c r="P346" s="66">
        <f t="shared" ref="P346:P353" si="262">D346+G346+J346+M346</f>
        <v>0</v>
      </c>
      <c r="Q346" s="66">
        <f t="shared" ref="Q346:Q353" si="263">E346+H346+K346+N346</f>
        <v>0</v>
      </c>
      <c r="R346" s="59">
        <v>1</v>
      </c>
      <c r="S346" s="67">
        <f t="shared" si="255"/>
        <v>0</v>
      </c>
      <c r="T346" s="67">
        <f t="shared" si="256"/>
        <v>0</v>
      </c>
      <c r="U346" s="67">
        <f t="shared" si="257"/>
        <v>0</v>
      </c>
      <c r="V346" s="68" t="str">
        <f t="shared" si="258"/>
        <v>0</v>
      </c>
      <c r="W346" s="68" t="str">
        <f t="shared" si="259"/>
        <v>0</v>
      </c>
      <c r="X346" s="68" t="str">
        <f t="shared" si="260"/>
        <v>0</v>
      </c>
    </row>
    <row r="347" spans="1:24">
      <c r="A347" s="31"/>
      <c r="B347" s="30" t="s">
        <v>51</v>
      </c>
      <c r="C347" s="62">
        <v>0</v>
      </c>
      <c r="D347" s="62">
        <v>0</v>
      </c>
      <c r="E347" s="62">
        <f t="shared" si="251"/>
        <v>0</v>
      </c>
      <c r="F347" s="63">
        <v>0</v>
      </c>
      <c r="G347" s="63">
        <v>0</v>
      </c>
      <c r="H347" s="63">
        <f t="shared" si="252"/>
        <v>0</v>
      </c>
      <c r="I347" s="64">
        <v>0</v>
      </c>
      <c r="J347" s="64">
        <v>0</v>
      </c>
      <c r="K347" s="64">
        <f t="shared" si="253"/>
        <v>0</v>
      </c>
      <c r="L347" s="65">
        <v>0</v>
      </c>
      <c r="M347" s="65">
        <v>0</v>
      </c>
      <c r="N347" s="65">
        <f t="shared" si="254"/>
        <v>0</v>
      </c>
      <c r="O347" s="66">
        <f t="shared" si="261"/>
        <v>0</v>
      </c>
      <c r="P347" s="66">
        <f t="shared" si="262"/>
        <v>0</v>
      </c>
      <c r="Q347" s="66">
        <f t="shared" si="263"/>
        <v>0</v>
      </c>
      <c r="R347" s="59">
        <v>1</v>
      </c>
      <c r="S347" s="67">
        <f t="shared" si="255"/>
        <v>0</v>
      </c>
      <c r="T347" s="67">
        <f t="shared" si="256"/>
        <v>0</v>
      </c>
      <c r="U347" s="67">
        <f t="shared" si="257"/>
        <v>0</v>
      </c>
      <c r="V347" s="68" t="str">
        <f t="shared" si="258"/>
        <v>0</v>
      </c>
      <c r="W347" s="68" t="str">
        <f t="shared" si="259"/>
        <v>0</v>
      </c>
      <c r="X347" s="68" t="str">
        <f t="shared" si="260"/>
        <v>0</v>
      </c>
    </row>
    <row r="348" spans="1:24">
      <c r="A348" s="31"/>
      <c r="B348" s="30" t="s">
        <v>50</v>
      </c>
      <c r="C348" s="62">
        <v>0</v>
      </c>
      <c r="D348" s="62">
        <v>0</v>
      </c>
      <c r="E348" s="62">
        <f t="shared" si="251"/>
        <v>0</v>
      </c>
      <c r="F348" s="63">
        <v>0</v>
      </c>
      <c r="G348" s="63">
        <v>0</v>
      </c>
      <c r="H348" s="63">
        <f t="shared" si="252"/>
        <v>0</v>
      </c>
      <c r="I348" s="64">
        <v>0</v>
      </c>
      <c r="J348" s="64">
        <v>0</v>
      </c>
      <c r="K348" s="64">
        <f t="shared" si="253"/>
        <v>0</v>
      </c>
      <c r="L348" s="65">
        <v>0</v>
      </c>
      <c r="M348" s="65">
        <v>0</v>
      </c>
      <c r="N348" s="65">
        <f t="shared" si="254"/>
        <v>0</v>
      </c>
      <c r="O348" s="66">
        <f t="shared" si="261"/>
        <v>0</v>
      </c>
      <c r="P348" s="66">
        <f t="shared" si="262"/>
        <v>0</v>
      </c>
      <c r="Q348" s="66">
        <f t="shared" si="263"/>
        <v>0</v>
      </c>
      <c r="R348" s="59">
        <v>1</v>
      </c>
      <c r="S348" s="67">
        <f t="shared" si="255"/>
        <v>0</v>
      </c>
      <c r="T348" s="67">
        <f t="shared" si="256"/>
        <v>0</v>
      </c>
      <c r="U348" s="67">
        <f t="shared" si="257"/>
        <v>0</v>
      </c>
      <c r="V348" s="68" t="str">
        <f t="shared" si="258"/>
        <v>0</v>
      </c>
      <c r="W348" s="68" t="str">
        <f t="shared" si="259"/>
        <v>0</v>
      </c>
      <c r="X348" s="68" t="str">
        <f t="shared" si="260"/>
        <v>0</v>
      </c>
    </row>
    <row r="349" spans="1:24">
      <c r="A349" s="31"/>
      <c r="B349" s="30" t="s">
        <v>49</v>
      </c>
      <c r="C349" s="62">
        <v>3</v>
      </c>
      <c r="D349" s="62">
        <v>4</v>
      </c>
      <c r="E349" s="62">
        <f t="shared" si="251"/>
        <v>7</v>
      </c>
      <c r="F349" s="63">
        <v>0</v>
      </c>
      <c r="G349" s="63">
        <v>0</v>
      </c>
      <c r="H349" s="63">
        <f t="shared" si="252"/>
        <v>0</v>
      </c>
      <c r="I349" s="64">
        <v>0</v>
      </c>
      <c r="J349" s="64">
        <v>0</v>
      </c>
      <c r="K349" s="64">
        <f t="shared" si="253"/>
        <v>0</v>
      </c>
      <c r="L349" s="65">
        <v>0</v>
      </c>
      <c r="M349" s="65">
        <v>0</v>
      </c>
      <c r="N349" s="65">
        <f t="shared" si="254"/>
        <v>0</v>
      </c>
      <c r="O349" s="66">
        <f t="shared" si="261"/>
        <v>3</v>
      </c>
      <c r="P349" s="66">
        <f t="shared" si="262"/>
        <v>4</v>
      </c>
      <c r="Q349" s="66">
        <f t="shared" si="263"/>
        <v>7</v>
      </c>
      <c r="R349" s="59">
        <v>1</v>
      </c>
      <c r="S349" s="67">
        <f t="shared" si="255"/>
        <v>3</v>
      </c>
      <c r="T349" s="67">
        <f t="shared" si="256"/>
        <v>4</v>
      </c>
      <c r="U349" s="67">
        <f t="shared" si="257"/>
        <v>7</v>
      </c>
      <c r="V349" s="68" t="str">
        <f t="shared" si="258"/>
        <v>0</v>
      </c>
      <c r="W349" s="68" t="str">
        <f t="shared" si="259"/>
        <v>0</v>
      </c>
      <c r="X349" s="68" t="str">
        <f t="shared" si="260"/>
        <v>0</v>
      </c>
    </row>
    <row r="350" spans="1:24">
      <c r="A350" s="31"/>
      <c r="B350" s="30" t="s">
        <v>48</v>
      </c>
      <c r="C350" s="62">
        <v>12</v>
      </c>
      <c r="D350" s="62">
        <v>1</v>
      </c>
      <c r="E350" s="62">
        <f t="shared" si="251"/>
        <v>13</v>
      </c>
      <c r="F350" s="63">
        <v>0</v>
      </c>
      <c r="G350" s="63">
        <v>0</v>
      </c>
      <c r="H350" s="63">
        <f t="shared" si="252"/>
        <v>0</v>
      </c>
      <c r="I350" s="64">
        <v>0</v>
      </c>
      <c r="J350" s="64">
        <v>0</v>
      </c>
      <c r="K350" s="64">
        <f t="shared" si="253"/>
        <v>0</v>
      </c>
      <c r="L350" s="65">
        <v>0</v>
      </c>
      <c r="M350" s="65">
        <v>0</v>
      </c>
      <c r="N350" s="65">
        <f t="shared" si="254"/>
        <v>0</v>
      </c>
      <c r="O350" s="66">
        <f t="shared" si="261"/>
        <v>12</v>
      </c>
      <c r="P350" s="66">
        <f t="shared" si="262"/>
        <v>1</v>
      </c>
      <c r="Q350" s="66">
        <f t="shared" si="263"/>
        <v>13</v>
      </c>
      <c r="R350" s="59">
        <v>1</v>
      </c>
      <c r="S350" s="67">
        <f t="shared" si="255"/>
        <v>12</v>
      </c>
      <c r="T350" s="67">
        <f t="shared" si="256"/>
        <v>1</v>
      </c>
      <c r="U350" s="67">
        <f t="shared" si="257"/>
        <v>13</v>
      </c>
      <c r="V350" s="68" t="str">
        <f t="shared" si="258"/>
        <v>0</v>
      </c>
      <c r="W350" s="68" t="str">
        <f t="shared" si="259"/>
        <v>0</v>
      </c>
      <c r="X350" s="68" t="str">
        <f t="shared" si="260"/>
        <v>0</v>
      </c>
    </row>
    <row r="351" spans="1:24">
      <c r="A351" s="31"/>
      <c r="B351" s="30" t="s">
        <v>47</v>
      </c>
      <c r="C351" s="62">
        <v>5</v>
      </c>
      <c r="D351" s="62">
        <v>36</v>
      </c>
      <c r="E351" s="62">
        <f t="shared" si="251"/>
        <v>41</v>
      </c>
      <c r="F351" s="63">
        <v>0</v>
      </c>
      <c r="G351" s="63">
        <v>0</v>
      </c>
      <c r="H351" s="63">
        <f t="shared" si="252"/>
        <v>0</v>
      </c>
      <c r="I351" s="64">
        <v>0</v>
      </c>
      <c r="J351" s="64">
        <v>0</v>
      </c>
      <c r="K351" s="64">
        <f t="shared" si="253"/>
        <v>0</v>
      </c>
      <c r="L351" s="65">
        <v>0</v>
      </c>
      <c r="M351" s="65">
        <v>0</v>
      </c>
      <c r="N351" s="65">
        <f t="shared" si="254"/>
        <v>0</v>
      </c>
      <c r="O351" s="66">
        <f t="shared" si="261"/>
        <v>5</v>
      </c>
      <c r="P351" s="66">
        <f t="shared" si="262"/>
        <v>36</v>
      </c>
      <c r="Q351" s="66">
        <f t="shared" si="263"/>
        <v>41</v>
      </c>
      <c r="R351" s="59">
        <v>1</v>
      </c>
      <c r="S351" s="67">
        <f t="shared" si="255"/>
        <v>5</v>
      </c>
      <c r="T351" s="67">
        <f t="shared" si="256"/>
        <v>36</v>
      </c>
      <c r="U351" s="67">
        <f t="shared" si="257"/>
        <v>41</v>
      </c>
      <c r="V351" s="68" t="str">
        <f t="shared" si="258"/>
        <v>0</v>
      </c>
      <c r="W351" s="68" t="str">
        <f t="shared" si="259"/>
        <v>0</v>
      </c>
      <c r="X351" s="68" t="str">
        <f t="shared" si="260"/>
        <v>0</v>
      </c>
    </row>
    <row r="352" spans="1:24">
      <c r="A352" s="31"/>
      <c r="B352" s="30" t="s">
        <v>46</v>
      </c>
      <c r="C352" s="62">
        <v>0</v>
      </c>
      <c r="D352" s="62">
        <v>0</v>
      </c>
      <c r="E352" s="62">
        <f t="shared" si="251"/>
        <v>0</v>
      </c>
      <c r="F352" s="63">
        <v>0</v>
      </c>
      <c r="G352" s="63">
        <v>0</v>
      </c>
      <c r="H352" s="63">
        <f t="shared" si="252"/>
        <v>0</v>
      </c>
      <c r="I352" s="64">
        <v>0</v>
      </c>
      <c r="J352" s="64">
        <v>0</v>
      </c>
      <c r="K352" s="64">
        <f t="shared" si="253"/>
        <v>0</v>
      </c>
      <c r="L352" s="65">
        <v>0</v>
      </c>
      <c r="M352" s="65">
        <v>0</v>
      </c>
      <c r="N352" s="65">
        <f t="shared" si="254"/>
        <v>0</v>
      </c>
      <c r="O352" s="66">
        <f t="shared" si="261"/>
        <v>0</v>
      </c>
      <c r="P352" s="66">
        <f t="shared" si="262"/>
        <v>0</v>
      </c>
      <c r="Q352" s="66">
        <f t="shared" si="263"/>
        <v>0</v>
      </c>
      <c r="R352" s="59">
        <v>1</v>
      </c>
      <c r="S352" s="67">
        <f t="shared" si="255"/>
        <v>0</v>
      </c>
      <c r="T352" s="67">
        <f t="shared" si="256"/>
        <v>0</v>
      </c>
      <c r="U352" s="67">
        <f t="shared" si="257"/>
        <v>0</v>
      </c>
      <c r="V352" s="68" t="str">
        <f t="shared" si="258"/>
        <v>0</v>
      </c>
      <c r="W352" s="68" t="str">
        <f t="shared" si="259"/>
        <v>0</v>
      </c>
      <c r="X352" s="68" t="str">
        <f t="shared" si="260"/>
        <v>0</v>
      </c>
    </row>
    <row r="353" spans="1:24">
      <c r="A353" s="31"/>
      <c r="B353" s="30" t="s">
        <v>45</v>
      </c>
      <c r="C353" s="62">
        <v>0</v>
      </c>
      <c r="D353" s="62">
        <v>0</v>
      </c>
      <c r="E353" s="62">
        <f t="shared" si="251"/>
        <v>0</v>
      </c>
      <c r="F353" s="63">
        <v>0</v>
      </c>
      <c r="G353" s="63">
        <v>0</v>
      </c>
      <c r="H353" s="63">
        <f t="shared" si="252"/>
        <v>0</v>
      </c>
      <c r="I353" s="64">
        <v>0</v>
      </c>
      <c r="J353" s="64">
        <v>0</v>
      </c>
      <c r="K353" s="64">
        <f t="shared" si="253"/>
        <v>0</v>
      </c>
      <c r="L353" s="65">
        <v>0</v>
      </c>
      <c r="M353" s="65">
        <v>0</v>
      </c>
      <c r="N353" s="65">
        <f t="shared" si="254"/>
        <v>0</v>
      </c>
      <c r="O353" s="66">
        <f t="shared" si="261"/>
        <v>0</v>
      </c>
      <c r="P353" s="66">
        <f t="shared" si="262"/>
        <v>0</v>
      </c>
      <c r="Q353" s="66">
        <f t="shared" si="263"/>
        <v>0</v>
      </c>
      <c r="R353" s="59">
        <v>1</v>
      </c>
      <c r="S353" s="67">
        <f t="shared" si="255"/>
        <v>0</v>
      </c>
      <c r="T353" s="67">
        <f t="shared" si="256"/>
        <v>0</v>
      </c>
      <c r="U353" s="67">
        <f t="shared" si="257"/>
        <v>0</v>
      </c>
      <c r="V353" s="68" t="str">
        <f t="shared" si="258"/>
        <v>0</v>
      </c>
      <c r="W353" s="68" t="str">
        <f t="shared" si="259"/>
        <v>0</v>
      </c>
      <c r="X353" s="68" t="str">
        <f t="shared" si="260"/>
        <v>0</v>
      </c>
    </row>
    <row r="354" spans="1:24" s="13" customFormat="1">
      <c r="A354" s="21"/>
      <c r="B354" s="20" t="s">
        <v>5</v>
      </c>
      <c r="C354" s="84">
        <f>SUM(C345:C353)</f>
        <v>20</v>
      </c>
      <c r="D354" s="84">
        <f t="shared" ref="D354:X354" si="264">SUM(D345:D353)</f>
        <v>41</v>
      </c>
      <c r="E354" s="84">
        <f t="shared" si="264"/>
        <v>61</v>
      </c>
      <c r="F354" s="85">
        <f t="shared" si="264"/>
        <v>0</v>
      </c>
      <c r="G354" s="85">
        <f t="shared" si="264"/>
        <v>0</v>
      </c>
      <c r="H354" s="85">
        <f t="shared" si="264"/>
        <v>0</v>
      </c>
      <c r="I354" s="86">
        <f t="shared" si="264"/>
        <v>0</v>
      </c>
      <c r="J354" s="86">
        <f t="shared" si="264"/>
        <v>0</v>
      </c>
      <c r="K354" s="86">
        <f t="shared" si="264"/>
        <v>0</v>
      </c>
      <c r="L354" s="87">
        <f t="shared" si="264"/>
        <v>0</v>
      </c>
      <c r="M354" s="87">
        <f t="shared" si="264"/>
        <v>0</v>
      </c>
      <c r="N354" s="87">
        <f t="shared" si="264"/>
        <v>0</v>
      </c>
      <c r="O354" s="88">
        <f t="shared" si="264"/>
        <v>20</v>
      </c>
      <c r="P354" s="88">
        <f t="shared" si="264"/>
        <v>41</v>
      </c>
      <c r="Q354" s="88">
        <f t="shared" si="264"/>
        <v>61</v>
      </c>
      <c r="R354" s="89">
        <f t="shared" si="264"/>
        <v>9</v>
      </c>
      <c r="S354" s="90">
        <f t="shared" si="264"/>
        <v>20</v>
      </c>
      <c r="T354" s="90">
        <f t="shared" si="264"/>
        <v>41</v>
      </c>
      <c r="U354" s="90">
        <f t="shared" si="264"/>
        <v>61</v>
      </c>
      <c r="V354" s="91">
        <f t="shared" si="264"/>
        <v>0</v>
      </c>
      <c r="W354" s="91">
        <f t="shared" si="264"/>
        <v>0</v>
      </c>
      <c r="X354" s="91">
        <f t="shared" si="264"/>
        <v>0</v>
      </c>
    </row>
    <row r="355" spans="1:24" s="13" customFormat="1">
      <c r="A355" s="21"/>
      <c r="B355" s="20" t="s">
        <v>4</v>
      </c>
      <c r="C355" s="84">
        <f>C343+C354</f>
        <v>141</v>
      </c>
      <c r="D355" s="84">
        <f t="shared" ref="D355:X355" si="265">D343+D354</f>
        <v>186</v>
      </c>
      <c r="E355" s="84">
        <f t="shared" si="265"/>
        <v>327</v>
      </c>
      <c r="F355" s="85">
        <f t="shared" si="265"/>
        <v>0</v>
      </c>
      <c r="G355" s="85">
        <f t="shared" si="265"/>
        <v>0</v>
      </c>
      <c r="H355" s="85">
        <f t="shared" si="265"/>
        <v>0</v>
      </c>
      <c r="I355" s="86">
        <f t="shared" si="265"/>
        <v>0</v>
      </c>
      <c r="J355" s="86">
        <f t="shared" si="265"/>
        <v>0</v>
      </c>
      <c r="K355" s="86">
        <f t="shared" si="265"/>
        <v>0</v>
      </c>
      <c r="L355" s="87">
        <f t="shared" si="265"/>
        <v>0</v>
      </c>
      <c r="M355" s="87">
        <f t="shared" si="265"/>
        <v>0</v>
      </c>
      <c r="N355" s="87">
        <f t="shared" si="265"/>
        <v>0</v>
      </c>
      <c r="O355" s="88">
        <f t="shared" si="265"/>
        <v>141</v>
      </c>
      <c r="P355" s="88">
        <f t="shared" si="265"/>
        <v>186</v>
      </c>
      <c r="Q355" s="88">
        <f t="shared" si="265"/>
        <v>327</v>
      </c>
      <c r="R355" s="89">
        <f t="shared" si="265"/>
        <v>27</v>
      </c>
      <c r="S355" s="90">
        <f t="shared" si="265"/>
        <v>93</v>
      </c>
      <c r="T355" s="90">
        <f t="shared" si="265"/>
        <v>88</v>
      </c>
      <c r="U355" s="90">
        <f t="shared" si="265"/>
        <v>181</v>
      </c>
      <c r="V355" s="91">
        <f t="shared" si="265"/>
        <v>48</v>
      </c>
      <c r="W355" s="91">
        <f t="shared" si="265"/>
        <v>98</v>
      </c>
      <c r="X355" s="91">
        <f t="shared" si="265"/>
        <v>146</v>
      </c>
    </row>
    <row r="356" spans="1:24" s="13" customFormat="1">
      <c r="A356" s="24"/>
      <c r="B356" s="23" t="s">
        <v>3</v>
      </c>
      <c r="C356" s="108">
        <f>C355</f>
        <v>141</v>
      </c>
      <c r="D356" s="108">
        <f t="shared" ref="D356:X356" si="266">D355</f>
        <v>186</v>
      </c>
      <c r="E356" s="84">
        <f t="shared" si="266"/>
        <v>327</v>
      </c>
      <c r="F356" s="85">
        <f t="shared" si="266"/>
        <v>0</v>
      </c>
      <c r="G356" s="85">
        <f t="shared" si="266"/>
        <v>0</v>
      </c>
      <c r="H356" s="85">
        <f t="shared" si="266"/>
        <v>0</v>
      </c>
      <c r="I356" s="86">
        <f t="shared" si="266"/>
        <v>0</v>
      </c>
      <c r="J356" s="86">
        <f t="shared" si="266"/>
        <v>0</v>
      </c>
      <c r="K356" s="86">
        <f t="shared" si="266"/>
        <v>0</v>
      </c>
      <c r="L356" s="87">
        <f t="shared" si="266"/>
        <v>0</v>
      </c>
      <c r="M356" s="87">
        <f t="shared" si="266"/>
        <v>0</v>
      </c>
      <c r="N356" s="87">
        <f t="shared" si="266"/>
        <v>0</v>
      </c>
      <c r="O356" s="88">
        <f t="shared" si="266"/>
        <v>141</v>
      </c>
      <c r="P356" s="88">
        <f t="shared" si="266"/>
        <v>186</v>
      </c>
      <c r="Q356" s="88">
        <f t="shared" si="266"/>
        <v>327</v>
      </c>
      <c r="R356" s="89">
        <f t="shared" si="266"/>
        <v>27</v>
      </c>
      <c r="S356" s="90">
        <f t="shared" si="266"/>
        <v>93</v>
      </c>
      <c r="T356" s="90">
        <f t="shared" si="266"/>
        <v>88</v>
      </c>
      <c r="U356" s="90">
        <f t="shared" si="266"/>
        <v>181</v>
      </c>
      <c r="V356" s="91">
        <f t="shared" si="266"/>
        <v>48</v>
      </c>
      <c r="W356" s="91">
        <f t="shared" si="266"/>
        <v>98</v>
      </c>
      <c r="X356" s="91">
        <f t="shared" si="266"/>
        <v>146</v>
      </c>
    </row>
    <row r="357" spans="1:24">
      <c r="A357" s="24" t="s">
        <v>44</v>
      </c>
      <c r="B357" s="38"/>
      <c r="C357" s="69"/>
      <c r="D357" s="70"/>
      <c r="E357" s="92"/>
      <c r="F357" s="72"/>
      <c r="G357" s="72"/>
      <c r="H357" s="72"/>
      <c r="I357" s="73"/>
      <c r="J357" s="73"/>
      <c r="K357" s="73"/>
      <c r="L357" s="74"/>
      <c r="M357" s="74"/>
      <c r="N357" s="74"/>
      <c r="O357" s="75"/>
      <c r="P357" s="75"/>
      <c r="Q357" s="76"/>
      <c r="S357" s="77"/>
      <c r="T357" s="78"/>
      <c r="U357" s="78"/>
      <c r="V357" s="79"/>
      <c r="W357" s="79"/>
      <c r="X357" s="80"/>
    </row>
    <row r="358" spans="1:24">
      <c r="A358" s="24"/>
      <c r="B358" s="41" t="s">
        <v>11</v>
      </c>
      <c r="C358" s="81"/>
      <c r="D358" s="82"/>
      <c r="E358" s="92"/>
      <c r="F358" s="72"/>
      <c r="G358" s="72"/>
      <c r="H358" s="72"/>
      <c r="I358" s="73"/>
      <c r="J358" s="73"/>
      <c r="K358" s="73"/>
      <c r="L358" s="74"/>
      <c r="M358" s="74"/>
      <c r="N358" s="74"/>
      <c r="O358" s="75"/>
      <c r="P358" s="75"/>
      <c r="Q358" s="76"/>
      <c r="S358" s="77"/>
      <c r="T358" s="78"/>
      <c r="U358" s="78"/>
      <c r="V358" s="79"/>
      <c r="W358" s="79"/>
      <c r="X358" s="80"/>
    </row>
    <row r="359" spans="1:24">
      <c r="A359" s="37"/>
      <c r="B359" s="38" t="s">
        <v>43</v>
      </c>
      <c r="C359" s="69"/>
      <c r="D359" s="70"/>
      <c r="E359" s="92"/>
      <c r="F359" s="72"/>
      <c r="G359" s="72"/>
      <c r="H359" s="72"/>
      <c r="I359" s="73"/>
      <c r="J359" s="73"/>
      <c r="K359" s="73"/>
      <c r="L359" s="74"/>
      <c r="M359" s="74"/>
      <c r="N359" s="74"/>
      <c r="O359" s="75"/>
      <c r="P359" s="75"/>
      <c r="Q359" s="76"/>
      <c r="S359" s="77"/>
      <c r="T359" s="78"/>
      <c r="U359" s="78"/>
      <c r="V359" s="79"/>
      <c r="W359" s="79"/>
      <c r="X359" s="80"/>
    </row>
    <row r="360" spans="1:24">
      <c r="A360" s="31"/>
      <c r="B360" s="36" t="s">
        <v>38</v>
      </c>
      <c r="C360" s="95">
        <v>9</v>
      </c>
      <c r="D360" s="95">
        <v>24</v>
      </c>
      <c r="E360" s="62">
        <f>C360+D360</f>
        <v>33</v>
      </c>
      <c r="F360" s="63">
        <v>0</v>
      </c>
      <c r="G360" s="63">
        <v>0</v>
      </c>
      <c r="H360" s="63">
        <f>SUM(F360:G360)</f>
        <v>0</v>
      </c>
      <c r="I360" s="64">
        <v>0</v>
      </c>
      <c r="J360" s="64">
        <v>0</v>
      </c>
      <c r="K360" s="64">
        <f>SUM(I360:J360)</f>
        <v>0</v>
      </c>
      <c r="L360" s="65">
        <v>0</v>
      </c>
      <c r="M360" s="65">
        <v>0</v>
      </c>
      <c r="N360" s="65">
        <f>SUM(L360:M360)</f>
        <v>0</v>
      </c>
      <c r="O360" s="66">
        <f t="shared" ref="O360:Q364" si="267">C360+F360+I360+L360</f>
        <v>9</v>
      </c>
      <c r="P360" s="66">
        <f t="shared" si="267"/>
        <v>24</v>
      </c>
      <c r="Q360" s="66">
        <f t="shared" si="267"/>
        <v>33</v>
      </c>
      <c r="R360" s="59">
        <v>2</v>
      </c>
      <c r="S360" s="67" t="str">
        <f>IF(R360=1,O360,"0")</f>
        <v>0</v>
      </c>
      <c r="T360" s="67" t="str">
        <f>IF(R360=1,P360,"0")</f>
        <v>0</v>
      </c>
      <c r="U360" s="67" t="str">
        <f>IF(R360=1,Q360,"0")</f>
        <v>0</v>
      </c>
      <c r="V360" s="68">
        <f>IF(R360=2,O360,"0")</f>
        <v>9</v>
      </c>
      <c r="W360" s="68">
        <f>IF(R360=2,P360,"0")</f>
        <v>24</v>
      </c>
      <c r="X360" s="68">
        <f>IF(R360=2,Q360,"0")</f>
        <v>33</v>
      </c>
    </row>
    <row r="361" spans="1:24">
      <c r="A361" s="31"/>
      <c r="B361" s="30" t="s">
        <v>37</v>
      </c>
      <c r="C361" s="62">
        <v>44</v>
      </c>
      <c r="D361" s="62">
        <v>27</v>
      </c>
      <c r="E361" s="62">
        <f>C361+D361</f>
        <v>71</v>
      </c>
      <c r="F361" s="63">
        <v>0</v>
      </c>
      <c r="G361" s="63">
        <v>0</v>
      </c>
      <c r="H361" s="63">
        <f>SUM(F361:G361)</f>
        <v>0</v>
      </c>
      <c r="I361" s="64">
        <v>0</v>
      </c>
      <c r="J361" s="64">
        <v>0</v>
      </c>
      <c r="K361" s="64">
        <f>SUM(I361:J361)</f>
        <v>0</v>
      </c>
      <c r="L361" s="65">
        <v>0</v>
      </c>
      <c r="M361" s="65">
        <v>0</v>
      </c>
      <c r="N361" s="65">
        <f>SUM(L361:M361)</f>
        <v>0</v>
      </c>
      <c r="O361" s="66">
        <f t="shared" si="267"/>
        <v>44</v>
      </c>
      <c r="P361" s="66">
        <f t="shared" si="267"/>
        <v>27</v>
      </c>
      <c r="Q361" s="66">
        <f t="shared" si="267"/>
        <v>71</v>
      </c>
      <c r="R361" s="59">
        <v>2</v>
      </c>
      <c r="S361" s="67" t="str">
        <f>IF(R361=1,O361,"0")</f>
        <v>0</v>
      </c>
      <c r="T361" s="67" t="str">
        <f>IF(R361=1,P361,"0")</f>
        <v>0</v>
      </c>
      <c r="U361" s="67" t="str">
        <f>IF(R361=1,Q361,"0")</f>
        <v>0</v>
      </c>
      <c r="V361" s="68">
        <f>IF(R361=2,O361,"0")</f>
        <v>44</v>
      </c>
      <c r="W361" s="68">
        <f>IF(R361=2,P361,"0")</f>
        <v>27</v>
      </c>
      <c r="X361" s="68">
        <f>IF(R361=2,Q361,"0")</f>
        <v>71</v>
      </c>
    </row>
    <row r="362" spans="1:24">
      <c r="A362" s="31"/>
      <c r="B362" s="30" t="s">
        <v>36</v>
      </c>
      <c r="C362" s="62">
        <v>31</v>
      </c>
      <c r="D362" s="62">
        <v>45</v>
      </c>
      <c r="E362" s="62">
        <f>C362+D362</f>
        <v>76</v>
      </c>
      <c r="F362" s="63">
        <v>0</v>
      </c>
      <c r="G362" s="63">
        <v>0</v>
      </c>
      <c r="H362" s="63">
        <f>SUM(F362:G362)</f>
        <v>0</v>
      </c>
      <c r="I362" s="64">
        <v>0</v>
      </c>
      <c r="J362" s="64">
        <v>0</v>
      </c>
      <c r="K362" s="64">
        <f>SUM(I362:J362)</f>
        <v>0</v>
      </c>
      <c r="L362" s="65">
        <v>0</v>
      </c>
      <c r="M362" s="65">
        <v>0</v>
      </c>
      <c r="N362" s="65">
        <f>SUM(L362:M362)</f>
        <v>0</v>
      </c>
      <c r="O362" s="66">
        <f t="shared" si="267"/>
        <v>31</v>
      </c>
      <c r="P362" s="66">
        <f t="shared" si="267"/>
        <v>45</v>
      </c>
      <c r="Q362" s="66">
        <f t="shared" si="267"/>
        <v>76</v>
      </c>
      <c r="R362" s="59">
        <v>2</v>
      </c>
      <c r="S362" s="67" t="str">
        <f>IF(R362=1,O362,"0")</f>
        <v>0</v>
      </c>
      <c r="T362" s="67" t="str">
        <f>IF(R362=1,P362,"0")</f>
        <v>0</v>
      </c>
      <c r="U362" s="67" t="str">
        <f>IF(R362=1,Q362,"0")</f>
        <v>0</v>
      </c>
      <c r="V362" s="68">
        <f>IF(R362=2,O362,"0")</f>
        <v>31</v>
      </c>
      <c r="W362" s="68">
        <f>IF(R362=2,P362,"0")</f>
        <v>45</v>
      </c>
      <c r="X362" s="68">
        <f>IF(R362=2,Q362,"0")</f>
        <v>76</v>
      </c>
    </row>
    <row r="363" spans="1:24">
      <c r="A363" s="24"/>
      <c r="B363" s="30" t="s">
        <v>42</v>
      </c>
      <c r="C363" s="62">
        <v>39</v>
      </c>
      <c r="D363" s="62">
        <v>38</v>
      </c>
      <c r="E363" s="62">
        <f>C363+D363</f>
        <v>77</v>
      </c>
      <c r="F363" s="63">
        <v>0</v>
      </c>
      <c r="G363" s="63">
        <v>0</v>
      </c>
      <c r="H363" s="63">
        <f>SUM(F363:G363)</f>
        <v>0</v>
      </c>
      <c r="I363" s="64">
        <v>0</v>
      </c>
      <c r="J363" s="64">
        <v>0</v>
      </c>
      <c r="K363" s="64">
        <f>SUM(I363:J363)</f>
        <v>0</v>
      </c>
      <c r="L363" s="65">
        <v>0</v>
      </c>
      <c r="M363" s="65">
        <v>0</v>
      </c>
      <c r="N363" s="65">
        <f>SUM(L363:M363)</f>
        <v>0</v>
      </c>
      <c r="O363" s="66">
        <f t="shared" si="267"/>
        <v>39</v>
      </c>
      <c r="P363" s="66">
        <f t="shared" si="267"/>
        <v>38</v>
      </c>
      <c r="Q363" s="66">
        <f t="shared" si="267"/>
        <v>77</v>
      </c>
      <c r="R363" s="59">
        <v>2</v>
      </c>
      <c r="S363" s="67" t="str">
        <f>IF(R363=1,O363,"0")</f>
        <v>0</v>
      </c>
      <c r="T363" s="67" t="str">
        <f>IF(R363=1,P363,"0")</f>
        <v>0</v>
      </c>
      <c r="U363" s="67" t="str">
        <f>IF(R363=1,Q363,"0")</f>
        <v>0</v>
      </c>
      <c r="V363" s="68">
        <f>IF(R363=2,O363,"0")</f>
        <v>39</v>
      </c>
      <c r="W363" s="68">
        <f>IF(R363=2,P363,"0")</f>
        <v>38</v>
      </c>
      <c r="X363" s="68">
        <f>IF(R363=2,Q363,"0")</f>
        <v>77</v>
      </c>
    </row>
    <row r="364" spans="1:24">
      <c r="A364" s="31"/>
      <c r="B364" s="30" t="s">
        <v>34</v>
      </c>
      <c r="C364" s="62">
        <v>31</v>
      </c>
      <c r="D364" s="62">
        <v>18</v>
      </c>
      <c r="E364" s="62">
        <f>C364+D364</f>
        <v>49</v>
      </c>
      <c r="F364" s="63">
        <v>0</v>
      </c>
      <c r="G364" s="63">
        <v>0</v>
      </c>
      <c r="H364" s="63">
        <f>SUM(F364:G364)</f>
        <v>0</v>
      </c>
      <c r="I364" s="64">
        <v>0</v>
      </c>
      <c r="J364" s="64">
        <v>0</v>
      </c>
      <c r="K364" s="64">
        <f>SUM(I364:J364)</f>
        <v>0</v>
      </c>
      <c r="L364" s="65">
        <v>0</v>
      </c>
      <c r="M364" s="65">
        <v>0</v>
      </c>
      <c r="N364" s="65">
        <f>SUM(L364:M364)</f>
        <v>0</v>
      </c>
      <c r="O364" s="66">
        <f t="shared" si="267"/>
        <v>31</v>
      </c>
      <c r="P364" s="66">
        <f t="shared" si="267"/>
        <v>18</v>
      </c>
      <c r="Q364" s="66">
        <f t="shared" si="267"/>
        <v>49</v>
      </c>
      <c r="R364" s="59">
        <v>2</v>
      </c>
      <c r="S364" s="67" t="str">
        <f>IF(R364=1,O364,"0")</f>
        <v>0</v>
      </c>
      <c r="T364" s="67" t="str">
        <f>IF(R364=1,P364,"0")</f>
        <v>0</v>
      </c>
      <c r="U364" s="67" t="str">
        <f>IF(R364=1,Q364,"0")</f>
        <v>0</v>
      </c>
      <c r="V364" s="68">
        <f>IF(R364=2,O364,"0")</f>
        <v>31</v>
      </c>
      <c r="W364" s="68">
        <f>IF(R364=2,P364,"0")</f>
        <v>18</v>
      </c>
      <c r="X364" s="68">
        <f>IF(R364=2,Q364,"0")</f>
        <v>49</v>
      </c>
    </row>
    <row r="365" spans="1:24" s="13" customFormat="1">
      <c r="A365" s="21"/>
      <c r="B365" s="20" t="s">
        <v>5</v>
      </c>
      <c r="C365" s="84">
        <f t="shared" ref="C365:X365" si="268">SUM(C360:C364)</f>
        <v>154</v>
      </c>
      <c r="D365" s="84">
        <f t="shared" si="268"/>
        <v>152</v>
      </c>
      <c r="E365" s="84">
        <f t="shared" si="268"/>
        <v>306</v>
      </c>
      <c r="F365" s="85">
        <f t="shared" si="268"/>
        <v>0</v>
      </c>
      <c r="G365" s="85">
        <f t="shared" si="268"/>
        <v>0</v>
      </c>
      <c r="H365" s="85">
        <f t="shared" si="268"/>
        <v>0</v>
      </c>
      <c r="I365" s="86">
        <f t="shared" si="268"/>
        <v>0</v>
      </c>
      <c r="J365" s="86">
        <f t="shared" si="268"/>
        <v>0</v>
      </c>
      <c r="K365" s="86">
        <f t="shared" si="268"/>
        <v>0</v>
      </c>
      <c r="L365" s="87">
        <f t="shared" si="268"/>
        <v>0</v>
      </c>
      <c r="M365" s="87">
        <f t="shared" si="268"/>
        <v>0</v>
      </c>
      <c r="N365" s="87">
        <f t="shared" si="268"/>
        <v>0</v>
      </c>
      <c r="O365" s="88">
        <f t="shared" si="268"/>
        <v>154</v>
      </c>
      <c r="P365" s="88">
        <f t="shared" si="268"/>
        <v>152</v>
      </c>
      <c r="Q365" s="88">
        <f t="shared" si="268"/>
        <v>306</v>
      </c>
      <c r="R365" s="89">
        <f t="shared" si="268"/>
        <v>10</v>
      </c>
      <c r="S365" s="90">
        <f t="shared" si="268"/>
        <v>0</v>
      </c>
      <c r="T365" s="90">
        <f t="shared" si="268"/>
        <v>0</v>
      </c>
      <c r="U365" s="90">
        <f t="shared" si="268"/>
        <v>0</v>
      </c>
      <c r="V365" s="91">
        <f t="shared" si="268"/>
        <v>154</v>
      </c>
      <c r="W365" s="91">
        <f t="shared" si="268"/>
        <v>152</v>
      </c>
      <c r="X365" s="91">
        <f t="shared" si="268"/>
        <v>306</v>
      </c>
    </row>
    <row r="366" spans="1:24">
      <c r="A366" s="31"/>
      <c r="B366" s="32" t="s">
        <v>41</v>
      </c>
      <c r="C366" s="93"/>
      <c r="D366" s="94"/>
      <c r="E366" s="92"/>
      <c r="F366" s="72"/>
      <c r="G366" s="72"/>
      <c r="H366" s="72"/>
      <c r="I366" s="73"/>
      <c r="J366" s="73"/>
      <c r="K366" s="73"/>
      <c r="L366" s="74"/>
      <c r="M366" s="74"/>
      <c r="N366" s="74"/>
      <c r="O366" s="75"/>
      <c r="P366" s="75"/>
      <c r="Q366" s="76"/>
      <c r="S366" s="77"/>
      <c r="T366" s="78"/>
      <c r="U366" s="78"/>
      <c r="V366" s="79"/>
      <c r="W366" s="79"/>
      <c r="X366" s="80"/>
    </row>
    <row r="367" spans="1:24">
      <c r="A367" s="24"/>
      <c r="B367" s="30" t="s">
        <v>37</v>
      </c>
      <c r="C367" s="62">
        <v>32</v>
      </c>
      <c r="D367" s="62">
        <v>15</v>
      </c>
      <c r="E367" s="62">
        <f t="shared" ref="E367:E372" si="269">C367+D367</f>
        <v>47</v>
      </c>
      <c r="F367" s="63">
        <v>0</v>
      </c>
      <c r="G367" s="63">
        <v>0</v>
      </c>
      <c r="H367" s="63">
        <f t="shared" ref="H367:H372" si="270">SUM(F367:G367)</f>
        <v>0</v>
      </c>
      <c r="I367" s="64">
        <v>0</v>
      </c>
      <c r="J367" s="64">
        <v>0</v>
      </c>
      <c r="K367" s="64">
        <f t="shared" ref="K367:K372" si="271">SUM(I367:J367)</f>
        <v>0</v>
      </c>
      <c r="L367" s="65">
        <v>0</v>
      </c>
      <c r="M367" s="65">
        <v>0</v>
      </c>
      <c r="N367" s="65">
        <f t="shared" ref="N367:N372" si="272">SUM(L367:M367)</f>
        <v>0</v>
      </c>
      <c r="O367" s="66">
        <f t="shared" ref="O367:Q372" si="273">C367+F367+I367+L367</f>
        <v>32</v>
      </c>
      <c r="P367" s="66">
        <f t="shared" si="273"/>
        <v>15</v>
      </c>
      <c r="Q367" s="66">
        <f t="shared" si="273"/>
        <v>47</v>
      </c>
      <c r="R367" s="59">
        <v>2</v>
      </c>
      <c r="S367" s="67" t="str">
        <f t="shared" ref="S367:S372" si="274">IF(R367=1,O367,"0")</f>
        <v>0</v>
      </c>
      <c r="T367" s="67" t="str">
        <f t="shared" ref="T367:T372" si="275">IF(R367=1,P367,"0")</f>
        <v>0</v>
      </c>
      <c r="U367" s="67" t="str">
        <f t="shared" ref="U367:U372" si="276">IF(R367=1,Q367,"0")</f>
        <v>0</v>
      </c>
      <c r="V367" s="68">
        <f t="shared" ref="V367:V372" si="277">IF(R367=2,O367,"0")</f>
        <v>32</v>
      </c>
      <c r="W367" s="68">
        <f t="shared" ref="W367:W372" si="278">IF(R367=2,P367,"0")</f>
        <v>15</v>
      </c>
      <c r="X367" s="68">
        <f t="shared" ref="X367:X372" si="279">IF(R367=2,Q367,"0")</f>
        <v>47</v>
      </c>
    </row>
    <row r="368" spans="1:24">
      <c r="A368" s="24"/>
      <c r="B368" s="30" t="s">
        <v>37</v>
      </c>
      <c r="C368" s="62">
        <v>0</v>
      </c>
      <c r="D368" s="62">
        <v>0</v>
      </c>
      <c r="E368" s="62">
        <f t="shared" si="269"/>
        <v>0</v>
      </c>
      <c r="F368" s="63">
        <v>0</v>
      </c>
      <c r="G368" s="63">
        <v>0</v>
      </c>
      <c r="H368" s="63">
        <f t="shared" si="270"/>
        <v>0</v>
      </c>
      <c r="I368" s="64">
        <v>0</v>
      </c>
      <c r="J368" s="64">
        <v>0</v>
      </c>
      <c r="K368" s="64">
        <f t="shared" si="271"/>
        <v>0</v>
      </c>
      <c r="L368" s="65">
        <v>0</v>
      </c>
      <c r="M368" s="65">
        <v>0</v>
      </c>
      <c r="N368" s="65">
        <f t="shared" si="272"/>
        <v>0</v>
      </c>
      <c r="O368" s="66">
        <f t="shared" si="273"/>
        <v>0</v>
      </c>
      <c r="P368" s="66">
        <f t="shared" si="273"/>
        <v>0</v>
      </c>
      <c r="Q368" s="66">
        <f t="shared" si="273"/>
        <v>0</v>
      </c>
      <c r="R368" s="59">
        <v>2</v>
      </c>
      <c r="S368" s="67" t="str">
        <f t="shared" si="274"/>
        <v>0</v>
      </c>
      <c r="T368" s="67" t="str">
        <f t="shared" si="275"/>
        <v>0</v>
      </c>
      <c r="U368" s="67" t="str">
        <f t="shared" si="276"/>
        <v>0</v>
      </c>
      <c r="V368" s="68">
        <f t="shared" si="277"/>
        <v>0</v>
      </c>
      <c r="W368" s="68">
        <f t="shared" si="278"/>
        <v>0</v>
      </c>
      <c r="X368" s="68">
        <f t="shared" si="279"/>
        <v>0</v>
      </c>
    </row>
    <row r="369" spans="1:24">
      <c r="A369" s="24"/>
      <c r="B369" s="30" t="s">
        <v>36</v>
      </c>
      <c r="C369" s="62">
        <v>20</v>
      </c>
      <c r="D369" s="62">
        <v>11</v>
      </c>
      <c r="E369" s="62">
        <f t="shared" si="269"/>
        <v>31</v>
      </c>
      <c r="F369" s="63">
        <v>0</v>
      </c>
      <c r="G369" s="63">
        <v>0</v>
      </c>
      <c r="H369" s="63">
        <f t="shared" si="270"/>
        <v>0</v>
      </c>
      <c r="I369" s="64">
        <v>0</v>
      </c>
      <c r="J369" s="64">
        <v>0</v>
      </c>
      <c r="K369" s="64">
        <f t="shared" si="271"/>
        <v>0</v>
      </c>
      <c r="L369" s="65">
        <v>0</v>
      </c>
      <c r="M369" s="65">
        <v>0</v>
      </c>
      <c r="N369" s="65">
        <f t="shared" si="272"/>
        <v>0</v>
      </c>
      <c r="O369" s="66">
        <f t="shared" si="273"/>
        <v>20</v>
      </c>
      <c r="P369" s="66">
        <f t="shared" si="273"/>
        <v>11</v>
      </c>
      <c r="Q369" s="66">
        <f t="shared" si="273"/>
        <v>31</v>
      </c>
      <c r="R369" s="59">
        <v>2</v>
      </c>
      <c r="S369" s="67" t="str">
        <f t="shared" si="274"/>
        <v>0</v>
      </c>
      <c r="T369" s="67" t="str">
        <f t="shared" si="275"/>
        <v>0</v>
      </c>
      <c r="U369" s="67" t="str">
        <f t="shared" si="276"/>
        <v>0</v>
      </c>
      <c r="V369" s="68">
        <f t="shared" si="277"/>
        <v>20</v>
      </c>
      <c r="W369" s="68">
        <f t="shared" si="278"/>
        <v>11</v>
      </c>
      <c r="X369" s="68">
        <f t="shared" si="279"/>
        <v>31</v>
      </c>
    </row>
    <row r="370" spans="1:24">
      <c r="A370" s="24"/>
      <c r="B370" s="30" t="s">
        <v>35</v>
      </c>
      <c r="C370" s="62">
        <v>17</v>
      </c>
      <c r="D370" s="62">
        <v>23</v>
      </c>
      <c r="E370" s="62">
        <f t="shared" si="269"/>
        <v>40</v>
      </c>
      <c r="F370" s="63">
        <v>0</v>
      </c>
      <c r="G370" s="63">
        <v>0</v>
      </c>
      <c r="H370" s="63">
        <f t="shared" si="270"/>
        <v>0</v>
      </c>
      <c r="I370" s="64">
        <v>0</v>
      </c>
      <c r="J370" s="64">
        <v>0</v>
      </c>
      <c r="K370" s="64">
        <f t="shared" si="271"/>
        <v>0</v>
      </c>
      <c r="L370" s="65">
        <v>0</v>
      </c>
      <c r="M370" s="65">
        <v>0</v>
      </c>
      <c r="N370" s="65">
        <f t="shared" si="272"/>
        <v>0</v>
      </c>
      <c r="O370" s="66">
        <f t="shared" si="273"/>
        <v>17</v>
      </c>
      <c r="P370" s="66">
        <f t="shared" si="273"/>
        <v>23</v>
      </c>
      <c r="Q370" s="66">
        <f t="shared" si="273"/>
        <v>40</v>
      </c>
      <c r="R370" s="59">
        <v>2</v>
      </c>
      <c r="S370" s="67" t="str">
        <f t="shared" si="274"/>
        <v>0</v>
      </c>
      <c r="T370" s="67" t="str">
        <f t="shared" si="275"/>
        <v>0</v>
      </c>
      <c r="U370" s="67" t="str">
        <f t="shared" si="276"/>
        <v>0</v>
      </c>
      <c r="V370" s="68">
        <f t="shared" si="277"/>
        <v>17</v>
      </c>
      <c r="W370" s="68">
        <f t="shared" si="278"/>
        <v>23</v>
      </c>
      <c r="X370" s="68">
        <f t="shared" si="279"/>
        <v>40</v>
      </c>
    </row>
    <row r="371" spans="1:24">
      <c r="A371" s="24"/>
      <c r="B371" s="30" t="s">
        <v>40</v>
      </c>
      <c r="C371" s="62">
        <v>14</v>
      </c>
      <c r="D371" s="62">
        <v>1</v>
      </c>
      <c r="E371" s="62">
        <f t="shared" si="269"/>
        <v>15</v>
      </c>
      <c r="F371" s="63">
        <v>0</v>
      </c>
      <c r="G371" s="63">
        <v>0</v>
      </c>
      <c r="H371" s="63">
        <f t="shared" si="270"/>
        <v>0</v>
      </c>
      <c r="I371" s="64">
        <v>0</v>
      </c>
      <c r="J371" s="64">
        <v>0</v>
      </c>
      <c r="K371" s="64">
        <f t="shared" si="271"/>
        <v>0</v>
      </c>
      <c r="L371" s="65">
        <v>0</v>
      </c>
      <c r="M371" s="65">
        <v>0</v>
      </c>
      <c r="N371" s="65">
        <f t="shared" si="272"/>
        <v>0</v>
      </c>
      <c r="O371" s="66">
        <f t="shared" si="273"/>
        <v>14</v>
      </c>
      <c r="P371" s="66">
        <f t="shared" si="273"/>
        <v>1</v>
      </c>
      <c r="Q371" s="66">
        <f t="shared" si="273"/>
        <v>15</v>
      </c>
      <c r="R371" s="59">
        <v>2</v>
      </c>
      <c r="S371" s="67" t="str">
        <f t="shared" si="274"/>
        <v>0</v>
      </c>
      <c r="T371" s="67" t="str">
        <f t="shared" si="275"/>
        <v>0</v>
      </c>
      <c r="U371" s="67" t="str">
        <f t="shared" si="276"/>
        <v>0</v>
      </c>
      <c r="V371" s="68">
        <f t="shared" si="277"/>
        <v>14</v>
      </c>
      <c r="W371" s="68">
        <f t="shared" si="278"/>
        <v>1</v>
      </c>
      <c r="X371" s="68">
        <f t="shared" si="279"/>
        <v>15</v>
      </c>
    </row>
    <row r="372" spans="1:24">
      <c r="A372" s="37"/>
      <c r="B372" s="30" t="s">
        <v>34</v>
      </c>
      <c r="C372" s="62">
        <v>47</v>
      </c>
      <c r="D372" s="62">
        <v>26</v>
      </c>
      <c r="E372" s="62">
        <f t="shared" si="269"/>
        <v>73</v>
      </c>
      <c r="F372" s="63">
        <v>0</v>
      </c>
      <c r="G372" s="63">
        <v>0</v>
      </c>
      <c r="H372" s="63">
        <f t="shared" si="270"/>
        <v>0</v>
      </c>
      <c r="I372" s="64">
        <v>0</v>
      </c>
      <c r="J372" s="64">
        <v>0</v>
      </c>
      <c r="K372" s="64">
        <f t="shared" si="271"/>
        <v>0</v>
      </c>
      <c r="L372" s="65">
        <v>0</v>
      </c>
      <c r="M372" s="65">
        <v>0</v>
      </c>
      <c r="N372" s="65">
        <f t="shared" si="272"/>
        <v>0</v>
      </c>
      <c r="O372" s="66">
        <f t="shared" si="273"/>
        <v>47</v>
      </c>
      <c r="P372" s="66">
        <f t="shared" si="273"/>
        <v>26</v>
      </c>
      <c r="Q372" s="66">
        <f t="shared" si="273"/>
        <v>73</v>
      </c>
      <c r="R372" s="59">
        <v>2</v>
      </c>
      <c r="S372" s="67" t="str">
        <f t="shared" si="274"/>
        <v>0</v>
      </c>
      <c r="T372" s="67" t="str">
        <f t="shared" si="275"/>
        <v>0</v>
      </c>
      <c r="U372" s="67" t="str">
        <f t="shared" si="276"/>
        <v>0</v>
      </c>
      <c r="V372" s="68">
        <f t="shared" si="277"/>
        <v>47</v>
      </c>
      <c r="W372" s="68">
        <f t="shared" si="278"/>
        <v>26</v>
      </c>
      <c r="X372" s="68">
        <f t="shared" si="279"/>
        <v>73</v>
      </c>
    </row>
    <row r="373" spans="1:24" s="13" customFormat="1">
      <c r="A373" s="21"/>
      <c r="B373" s="20" t="s">
        <v>5</v>
      </c>
      <c r="C373" s="84">
        <f>SUM(C367:C372)</f>
        <v>130</v>
      </c>
      <c r="D373" s="84">
        <f t="shared" ref="D373:X373" si="280">SUM(D367:D372)</f>
        <v>76</v>
      </c>
      <c r="E373" s="84">
        <f t="shared" si="280"/>
        <v>206</v>
      </c>
      <c r="F373" s="85">
        <f t="shared" si="280"/>
        <v>0</v>
      </c>
      <c r="G373" s="85">
        <f t="shared" si="280"/>
        <v>0</v>
      </c>
      <c r="H373" s="85">
        <f t="shared" si="280"/>
        <v>0</v>
      </c>
      <c r="I373" s="86">
        <f t="shared" si="280"/>
        <v>0</v>
      </c>
      <c r="J373" s="86">
        <f t="shared" si="280"/>
        <v>0</v>
      </c>
      <c r="K373" s="86">
        <f t="shared" si="280"/>
        <v>0</v>
      </c>
      <c r="L373" s="87">
        <f t="shared" si="280"/>
        <v>0</v>
      </c>
      <c r="M373" s="87">
        <f t="shared" si="280"/>
        <v>0</v>
      </c>
      <c r="N373" s="87">
        <f t="shared" si="280"/>
        <v>0</v>
      </c>
      <c r="O373" s="88">
        <f t="shared" si="280"/>
        <v>130</v>
      </c>
      <c r="P373" s="88">
        <f t="shared" si="280"/>
        <v>76</v>
      </c>
      <c r="Q373" s="88">
        <f t="shared" si="280"/>
        <v>206</v>
      </c>
      <c r="R373" s="89">
        <f t="shared" si="280"/>
        <v>12</v>
      </c>
      <c r="S373" s="90">
        <f t="shared" si="280"/>
        <v>0</v>
      </c>
      <c r="T373" s="90">
        <f t="shared" si="280"/>
        <v>0</v>
      </c>
      <c r="U373" s="90">
        <f t="shared" si="280"/>
        <v>0</v>
      </c>
      <c r="V373" s="91">
        <f t="shared" si="280"/>
        <v>130</v>
      </c>
      <c r="W373" s="91">
        <f t="shared" si="280"/>
        <v>76</v>
      </c>
      <c r="X373" s="91">
        <f t="shared" si="280"/>
        <v>206</v>
      </c>
    </row>
    <row r="374" spans="1:24" s="13" customFormat="1">
      <c r="A374" s="21"/>
      <c r="B374" s="20" t="s">
        <v>4</v>
      </c>
      <c r="C374" s="84">
        <f>C373+C365</f>
        <v>284</v>
      </c>
      <c r="D374" s="84">
        <f t="shared" ref="D374:X374" si="281">D373+D365</f>
        <v>228</v>
      </c>
      <c r="E374" s="84">
        <f t="shared" si="281"/>
        <v>512</v>
      </c>
      <c r="F374" s="85">
        <f t="shared" si="281"/>
        <v>0</v>
      </c>
      <c r="G374" s="85">
        <f t="shared" si="281"/>
        <v>0</v>
      </c>
      <c r="H374" s="85">
        <f t="shared" si="281"/>
        <v>0</v>
      </c>
      <c r="I374" s="86">
        <f t="shared" si="281"/>
        <v>0</v>
      </c>
      <c r="J374" s="86">
        <f t="shared" si="281"/>
        <v>0</v>
      </c>
      <c r="K374" s="86">
        <f t="shared" si="281"/>
        <v>0</v>
      </c>
      <c r="L374" s="87">
        <f t="shared" si="281"/>
        <v>0</v>
      </c>
      <c r="M374" s="87">
        <f t="shared" si="281"/>
        <v>0</v>
      </c>
      <c r="N374" s="87">
        <f t="shared" si="281"/>
        <v>0</v>
      </c>
      <c r="O374" s="88">
        <f t="shared" si="281"/>
        <v>284</v>
      </c>
      <c r="P374" s="88">
        <f t="shared" si="281"/>
        <v>228</v>
      </c>
      <c r="Q374" s="88">
        <f t="shared" si="281"/>
        <v>512</v>
      </c>
      <c r="R374" s="89">
        <f t="shared" si="281"/>
        <v>22</v>
      </c>
      <c r="S374" s="90">
        <f t="shared" si="281"/>
        <v>0</v>
      </c>
      <c r="T374" s="90">
        <f t="shared" si="281"/>
        <v>0</v>
      </c>
      <c r="U374" s="90">
        <f t="shared" si="281"/>
        <v>0</v>
      </c>
      <c r="V374" s="91">
        <f t="shared" si="281"/>
        <v>284</v>
      </c>
      <c r="W374" s="91">
        <f t="shared" si="281"/>
        <v>228</v>
      </c>
      <c r="X374" s="91">
        <f t="shared" si="281"/>
        <v>512</v>
      </c>
    </row>
    <row r="375" spans="1:24">
      <c r="A375" s="31"/>
      <c r="B375" s="46" t="s">
        <v>16</v>
      </c>
      <c r="C375" s="106"/>
      <c r="D375" s="107"/>
      <c r="E375" s="92"/>
      <c r="F375" s="72"/>
      <c r="G375" s="72"/>
      <c r="H375" s="72"/>
      <c r="I375" s="73"/>
      <c r="J375" s="73"/>
      <c r="K375" s="73"/>
      <c r="L375" s="74"/>
      <c r="M375" s="74"/>
      <c r="N375" s="74"/>
      <c r="O375" s="75"/>
      <c r="P375" s="75"/>
      <c r="Q375" s="76"/>
      <c r="S375" s="77"/>
      <c r="T375" s="78"/>
      <c r="U375" s="78"/>
      <c r="V375" s="79"/>
      <c r="W375" s="79"/>
      <c r="X375" s="80"/>
    </row>
    <row r="376" spans="1:24">
      <c r="A376" s="37"/>
      <c r="B376" s="38" t="s">
        <v>39</v>
      </c>
      <c r="C376" s="69"/>
      <c r="D376" s="70"/>
      <c r="E376" s="92"/>
      <c r="F376" s="72"/>
      <c r="G376" s="72"/>
      <c r="H376" s="72"/>
      <c r="I376" s="73"/>
      <c r="J376" s="73"/>
      <c r="K376" s="73"/>
      <c r="L376" s="74"/>
      <c r="M376" s="74"/>
      <c r="N376" s="74"/>
      <c r="O376" s="75"/>
      <c r="P376" s="75"/>
      <c r="Q376" s="76"/>
      <c r="S376" s="77"/>
      <c r="T376" s="78"/>
      <c r="U376" s="78"/>
      <c r="V376" s="79"/>
      <c r="W376" s="79"/>
      <c r="X376" s="80"/>
    </row>
    <row r="377" spans="1:24">
      <c r="A377" s="31"/>
      <c r="B377" s="36" t="s">
        <v>38</v>
      </c>
      <c r="C377" s="95">
        <v>4</v>
      </c>
      <c r="D377" s="95">
        <v>23</v>
      </c>
      <c r="E377" s="62">
        <f>C377+D377</f>
        <v>27</v>
      </c>
      <c r="F377" s="63">
        <v>0</v>
      </c>
      <c r="G377" s="63">
        <v>0</v>
      </c>
      <c r="H377" s="63">
        <f>SUM(F377:G377)</f>
        <v>0</v>
      </c>
      <c r="I377" s="64">
        <v>0</v>
      </c>
      <c r="J377" s="64">
        <v>0</v>
      </c>
      <c r="K377" s="64">
        <f>SUM(I377:J377)</f>
        <v>0</v>
      </c>
      <c r="L377" s="65">
        <v>0</v>
      </c>
      <c r="M377" s="65">
        <v>0</v>
      </c>
      <c r="N377" s="65">
        <f>SUM(L377:M377)</f>
        <v>0</v>
      </c>
      <c r="O377" s="66">
        <f t="shared" ref="O377:Q381" si="282">C377+F377+I377+L377</f>
        <v>4</v>
      </c>
      <c r="P377" s="66">
        <f t="shared" si="282"/>
        <v>23</v>
      </c>
      <c r="Q377" s="66">
        <f t="shared" si="282"/>
        <v>27</v>
      </c>
      <c r="R377" s="59">
        <v>2</v>
      </c>
      <c r="S377" s="67" t="str">
        <f>IF(R377=1,O377,"0")</f>
        <v>0</v>
      </c>
      <c r="T377" s="67" t="str">
        <f>IF(R377=1,P377,"0")</f>
        <v>0</v>
      </c>
      <c r="U377" s="67" t="str">
        <f>IF(R377=1,Q377,"0")</f>
        <v>0</v>
      </c>
      <c r="V377" s="68">
        <f>IF(R377=2,O377,"0")</f>
        <v>4</v>
      </c>
      <c r="W377" s="68">
        <f>IF(R377=2,P377,"0")</f>
        <v>23</v>
      </c>
      <c r="X377" s="68">
        <f>IF(R377=2,Q377,"0")</f>
        <v>27</v>
      </c>
    </row>
    <row r="378" spans="1:24">
      <c r="A378" s="31"/>
      <c r="B378" s="30" t="s">
        <v>37</v>
      </c>
      <c r="C378" s="62">
        <v>7</v>
      </c>
      <c r="D378" s="62">
        <v>7</v>
      </c>
      <c r="E378" s="62">
        <f>C378+D378</f>
        <v>14</v>
      </c>
      <c r="F378" s="63">
        <v>0</v>
      </c>
      <c r="G378" s="63">
        <v>0</v>
      </c>
      <c r="H378" s="63">
        <f>SUM(F378:G378)</f>
        <v>0</v>
      </c>
      <c r="I378" s="64">
        <v>0</v>
      </c>
      <c r="J378" s="64">
        <v>0</v>
      </c>
      <c r="K378" s="64">
        <f>SUM(I378:J378)</f>
        <v>0</v>
      </c>
      <c r="L378" s="65">
        <v>0</v>
      </c>
      <c r="M378" s="65">
        <v>0</v>
      </c>
      <c r="N378" s="65">
        <f>SUM(L378:M378)</f>
        <v>0</v>
      </c>
      <c r="O378" s="66">
        <f t="shared" si="282"/>
        <v>7</v>
      </c>
      <c r="P378" s="66">
        <f t="shared" si="282"/>
        <v>7</v>
      </c>
      <c r="Q378" s="66">
        <f t="shared" si="282"/>
        <v>14</v>
      </c>
      <c r="R378" s="59">
        <v>2</v>
      </c>
      <c r="S378" s="67" t="str">
        <f>IF(R378=1,O378,"0")</f>
        <v>0</v>
      </c>
      <c r="T378" s="67" t="str">
        <f>IF(R378=1,P378,"0")</f>
        <v>0</v>
      </c>
      <c r="U378" s="67" t="str">
        <f>IF(R378=1,Q378,"0")</f>
        <v>0</v>
      </c>
      <c r="V378" s="68">
        <f>IF(R378=2,O378,"0")</f>
        <v>7</v>
      </c>
      <c r="W378" s="68">
        <f>IF(R378=2,P378,"0")</f>
        <v>7</v>
      </c>
      <c r="X378" s="68">
        <f>IF(R378=2,Q378,"0")</f>
        <v>14</v>
      </c>
    </row>
    <row r="379" spans="1:24">
      <c r="A379" s="31"/>
      <c r="B379" s="30" t="s">
        <v>36</v>
      </c>
      <c r="C379" s="62">
        <v>10</v>
      </c>
      <c r="D379" s="62">
        <v>10</v>
      </c>
      <c r="E379" s="62">
        <f>C379+D379</f>
        <v>20</v>
      </c>
      <c r="F379" s="63">
        <v>0</v>
      </c>
      <c r="G379" s="63">
        <v>0</v>
      </c>
      <c r="H379" s="63">
        <f>SUM(F379:G379)</f>
        <v>0</v>
      </c>
      <c r="I379" s="64">
        <v>0</v>
      </c>
      <c r="J379" s="64">
        <v>0</v>
      </c>
      <c r="K379" s="64">
        <f>SUM(I379:J379)</f>
        <v>0</v>
      </c>
      <c r="L379" s="65">
        <v>0</v>
      </c>
      <c r="M379" s="65">
        <v>0</v>
      </c>
      <c r="N379" s="65">
        <f>SUM(L379:M379)</f>
        <v>0</v>
      </c>
      <c r="O379" s="66">
        <f t="shared" si="282"/>
        <v>10</v>
      </c>
      <c r="P379" s="66">
        <f t="shared" si="282"/>
        <v>10</v>
      </c>
      <c r="Q379" s="66">
        <f t="shared" si="282"/>
        <v>20</v>
      </c>
      <c r="R379" s="59">
        <v>2</v>
      </c>
      <c r="S379" s="67" t="str">
        <f>IF(R379=1,O379,"0")</f>
        <v>0</v>
      </c>
      <c r="T379" s="67" t="str">
        <f>IF(R379=1,P379,"0")</f>
        <v>0</v>
      </c>
      <c r="U379" s="67" t="str">
        <f>IF(R379=1,Q379,"0")</f>
        <v>0</v>
      </c>
      <c r="V379" s="68">
        <f>IF(R379=2,O379,"0")</f>
        <v>10</v>
      </c>
      <c r="W379" s="68">
        <f>IF(R379=2,P379,"0")</f>
        <v>10</v>
      </c>
      <c r="X379" s="68">
        <f>IF(R379=2,Q379,"0")</f>
        <v>20</v>
      </c>
    </row>
    <row r="380" spans="1:24">
      <c r="A380" s="24"/>
      <c r="B380" s="30" t="s">
        <v>35</v>
      </c>
      <c r="C380" s="62">
        <v>0</v>
      </c>
      <c r="D380" s="62">
        <v>0</v>
      </c>
      <c r="E380" s="62">
        <f>C380+D380</f>
        <v>0</v>
      </c>
      <c r="F380" s="63">
        <v>0</v>
      </c>
      <c r="G380" s="63">
        <v>0</v>
      </c>
      <c r="H380" s="63">
        <f>SUM(F380:G380)</f>
        <v>0</v>
      </c>
      <c r="I380" s="64">
        <v>0</v>
      </c>
      <c r="J380" s="64">
        <v>0</v>
      </c>
      <c r="K380" s="64">
        <f>SUM(I380:J380)</f>
        <v>0</v>
      </c>
      <c r="L380" s="65">
        <v>0</v>
      </c>
      <c r="M380" s="65">
        <v>0</v>
      </c>
      <c r="N380" s="65">
        <f>SUM(L380:M380)</f>
        <v>0</v>
      </c>
      <c r="O380" s="66">
        <f t="shared" si="282"/>
        <v>0</v>
      </c>
      <c r="P380" s="66">
        <f t="shared" si="282"/>
        <v>0</v>
      </c>
      <c r="Q380" s="66">
        <f t="shared" si="282"/>
        <v>0</v>
      </c>
      <c r="R380" s="59">
        <v>2</v>
      </c>
      <c r="S380" s="67" t="str">
        <f>IF(R380=1,O380,"0")</f>
        <v>0</v>
      </c>
      <c r="T380" s="67" t="str">
        <f>IF(R380=1,P380,"0")</f>
        <v>0</v>
      </c>
      <c r="U380" s="67" t="str">
        <f>IF(R380=1,Q380,"0")</f>
        <v>0</v>
      </c>
      <c r="V380" s="68">
        <f>IF(R380=2,O380,"0")</f>
        <v>0</v>
      </c>
      <c r="W380" s="68">
        <f>IF(R380=2,P380,"0")</f>
        <v>0</v>
      </c>
      <c r="X380" s="68">
        <f>IF(R380=2,Q380,"0")</f>
        <v>0</v>
      </c>
    </row>
    <row r="381" spans="1:24">
      <c r="A381" s="31"/>
      <c r="B381" s="30" t="s">
        <v>34</v>
      </c>
      <c r="C381" s="62">
        <v>27</v>
      </c>
      <c r="D381" s="62">
        <v>14</v>
      </c>
      <c r="E381" s="62">
        <f>C381+D381</f>
        <v>41</v>
      </c>
      <c r="F381" s="63">
        <v>0</v>
      </c>
      <c r="G381" s="63">
        <v>0</v>
      </c>
      <c r="H381" s="63">
        <f>SUM(F381:G381)</f>
        <v>0</v>
      </c>
      <c r="I381" s="64">
        <v>0</v>
      </c>
      <c r="J381" s="64">
        <v>0</v>
      </c>
      <c r="K381" s="64">
        <f>SUM(I381:J381)</f>
        <v>0</v>
      </c>
      <c r="L381" s="65">
        <v>0</v>
      </c>
      <c r="M381" s="65">
        <v>0</v>
      </c>
      <c r="N381" s="65">
        <f>SUM(L381:M381)</f>
        <v>0</v>
      </c>
      <c r="O381" s="66">
        <f t="shared" si="282"/>
        <v>27</v>
      </c>
      <c r="P381" s="66">
        <f t="shared" si="282"/>
        <v>14</v>
      </c>
      <c r="Q381" s="66">
        <f t="shared" si="282"/>
        <v>41</v>
      </c>
      <c r="R381" s="59">
        <v>2</v>
      </c>
      <c r="S381" s="67" t="str">
        <f>IF(R381=1,O381,"0")</f>
        <v>0</v>
      </c>
      <c r="T381" s="67" t="str">
        <f>IF(R381=1,P381,"0")</f>
        <v>0</v>
      </c>
      <c r="U381" s="67" t="str">
        <f>IF(R381=1,Q381,"0")</f>
        <v>0</v>
      </c>
      <c r="V381" s="68">
        <f>IF(R381=2,O381,"0")</f>
        <v>27</v>
      </c>
      <c r="W381" s="68">
        <f>IF(R381=2,P381,"0")</f>
        <v>14</v>
      </c>
      <c r="X381" s="68">
        <f>IF(R381=2,Q381,"0")</f>
        <v>41</v>
      </c>
    </row>
    <row r="382" spans="1:24" s="13" customFormat="1">
      <c r="A382" s="24"/>
      <c r="B382" s="23" t="s">
        <v>5</v>
      </c>
      <c r="C382" s="108">
        <f>SUM(C377:C381)</f>
        <v>48</v>
      </c>
      <c r="D382" s="108">
        <f t="shared" ref="D382:X382" si="283">SUM(D377:D381)</f>
        <v>54</v>
      </c>
      <c r="E382" s="84">
        <f t="shared" si="283"/>
        <v>102</v>
      </c>
      <c r="F382" s="85">
        <f t="shared" si="283"/>
        <v>0</v>
      </c>
      <c r="G382" s="85">
        <f t="shared" si="283"/>
        <v>0</v>
      </c>
      <c r="H382" s="85">
        <f t="shared" si="283"/>
        <v>0</v>
      </c>
      <c r="I382" s="86">
        <f t="shared" si="283"/>
        <v>0</v>
      </c>
      <c r="J382" s="86">
        <f t="shared" si="283"/>
        <v>0</v>
      </c>
      <c r="K382" s="86">
        <f t="shared" si="283"/>
        <v>0</v>
      </c>
      <c r="L382" s="87">
        <f t="shared" si="283"/>
        <v>0</v>
      </c>
      <c r="M382" s="87">
        <f t="shared" si="283"/>
        <v>0</v>
      </c>
      <c r="N382" s="87">
        <f t="shared" si="283"/>
        <v>0</v>
      </c>
      <c r="O382" s="88">
        <f t="shared" si="283"/>
        <v>48</v>
      </c>
      <c r="P382" s="88">
        <f t="shared" si="283"/>
        <v>54</v>
      </c>
      <c r="Q382" s="88">
        <f t="shared" si="283"/>
        <v>102</v>
      </c>
      <c r="R382" s="89">
        <f t="shared" si="283"/>
        <v>10</v>
      </c>
      <c r="S382" s="90">
        <f t="shared" si="283"/>
        <v>0</v>
      </c>
      <c r="T382" s="90">
        <f t="shared" si="283"/>
        <v>0</v>
      </c>
      <c r="U382" s="90">
        <f t="shared" si="283"/>
        <v>0</v>
      </c>
      <c r="V382" s="91">
        <f t="shared" si="283"/>
        <v>48</v>
      </c>
      <c r="W382" s="91">
        <f t="shared" si="283"/>
        <v>54</v>
      </c>
      <c r="X382" s="91">
        <f t="shared" si="283"/>
        <v>102</v>
      </c>
    </row>
    <row r="383" spans="1:24" s="13" customFormat="1">
      <c r="A383" s="21"/>
      <c r="B383" s="20" t="s">
        <v>13</v>
      </c>
      <c r="C383" s="84">
        <f>C382</f>
        <v>48</v>
      </c>
      <c r="D383" s="84">
        <f t="shared" ref="D383:X383" si="284">D382</f>
        <v>54</v>
      </c>
      <c r="E383" s="84">
        <f t="shared" si="284"/>
        <v>102</v>
      </c>
      <c r="F383" s="85">
        <f t="shared" si="284"/>
        <v>0</v>
      </c>
      <c r="G383" s="85">
        <f t="shared" si="284"/>
        <v>0</v>
      </c>
      <c r="H383" s="85">
        <f t="shared" si="284"/>
        <v>0</v>
      </c>
      <c r="I383" s="86">
        <f t="shared" si="284"/>
        <v>0</v>
      </c>
      <c r="J383" s="86">
        <f t="shared" si="284"/>
        <v>0</v>
      </c>
      <c r="K383" s="86">
        <f t="shared" si="284"/>
        <v>0</v>
      </c>
      <c r="L383" s="87">
        <f t="shared" si="284"/>
        <v>0</v>
      </c>
      <c r="M383" s="87">
        <f t="shared" si="284"/>
        <v>0</v>
      </c>
      <c r="N383" s="87">
        <f t="shared" si="284"/>
        <v>0</v>
      </c>
      <c r="O383" s="88">
        <f t="shared" si="284"/>
        <v>48</v>
      </c>
      <c r="P383" s="88">
        <f t="shared" si="284"/>
        <v>54</v>
      </c>
      <c r="Q383" s="88">
        <f t="shared" si="284"/>
        <v>102</v>
      </c>
      <c r="R383" s="89">
        <f t="shared" si="284"/>
        <v>10</v>
      </c>
      <c r="S383" s="90">
        <f t="shared" si="284"/>
        <v>0</v>
      </c>
      <c r="T383" s="90">
        <f t="shared" si="284"/>
        <v>0</v>
      </c>
      <c r="U383" s="90">
        <f t="shared" si="284"/>
        <v>0</v>
      </c>
      <c r="V383" s="91">
        <f t="shared" si="284"/>
        <v>48</v>
      </c>
      <c r="W383" s="91">
        <f t="shared" si="284"/>
        <v>54</v>
      </c>
      <c r="X383" s="91">
        <f t="shared" si="284"/>
        <v>102</v>
      </c>
    </row>
    <row r="384" spans="1:24" s="13" customFormat="1">
      <c r="A384" s="21"/>
      <c r="B384" s="20" t="s">
        <v>3</v>
      </c>
      <c r="C384" s="84">
        <f>C374+C383</f>
        <v>332</v>
      </c>
      <c r="D384" s="84">
        <f t="shared" ref="D384:X384" si="285">D374+D383</f>
        <v>282</v>
      </c>
      <c r="E384" s="84">
        <f t="shared" si="285"/>
        <v>614</v>
      </c>
      <c r="F384" s="85">
        <f t="shared" si="285"/>
        <v>0</v>
      </c>
      <c r="G384" s="85">
        <f t="shared" si="285"/>
        <v>0</v>
      </c>
      <c r="H384" s="85">
        <f t="shared" si="285"/>
        <v>0</v>
      </c>
      <c r="I384" s="86">
        <f t="shared" si="285"/>
        <v>0</v>
      </c>
      <c r="J384" s="86">
        <f t="shared" si="285"/>
        <v>0</v>
      </c>
      <c r="K384" s="86">
        <f t="shared" si="285"/>
        <v>0</v>
      </c>
      <c r="L384" s="87">
        <f t="shared" si="285"/>
        <v>0</v>
      </c>
      <c r="M384" s="87">
        <f t="shared" si="285"/>
        <v>0</v>
      </c>
      <c r="N384" s="87">
        <f t="shared" si="285"/>
        <v>0</v>
      </c>
      <c r="O384" s="88">
        <f t="shared" si="285"/>
        <v>332</v>
      </c>
      <c r="P384" s="88">
        <f t="shared" si="285"/>
        <v>282</v>
      </c>
      <c r="Q384" s="88">
        <f t="shared" si="285"/>
        <v>614</v>
      </c>
      <c r="R384" s="89">
        <f t="shared" si="285"/>
        <v>32</v>
      </c>
      <c r="S384" s="90">
        <f t="shared" si="285"/>
        <v>0</v>
      </c>
      <c r="T384" s="90">
        <f t="shared" si="285"/>
        <v>0</v>
      </c>
      <c r="U384" s="90">
        <f t="shared" si="285"/>
        <v>0</v>
      </c>
      <c r="V384" s="91">
        <f t="shared" si="285"/>
        <v>332</v>
      </c>
      <c r="W384" s="91">
        <f t="shared" si="285"/>
        <v>282</v>
      </c>
      <c r="X384" s="91">
        <f t="shared" si="285"/>
        <v>614</v>
      </c>
    </row>
    <row r="385" spans="1:24">
      <c r="A385" s="21" t="s">
        <v>33</v>
      </c>
      <c r="B385" s="30"/>
      <c r="C385" s="96"/>
      <c r="D385" s="92"/>
      <c r="E385" s="92"/>
      <c r="F385" s="72"/>
      <c r="G385" s="72"/>
      <c r="H385" s="72"/>
      <c r="I385" s="73"/>
      <c r="J385" s="73"/>
      <c r="K385" s="73"/>
      <c r="L385" s="74"/>
      <c r="M385" s="74"/>
      <c r="N385" s="74"/>
      <c r="O385" s="75"/>
      <c r="P385" s="75"/>
      <c r="Q385" s="76"/>
      <c r="S385" s="77"/>
      <c r="T385" s="78"/>
      <c r="U385" s="78"/>
      <c r="V385" s="79"/>
      <c r="W385" s="79"/>
      <c r="X385" s="80"/>
    </row>
    <row r="386" spans="1:24">
      <c r="A386" s="21"/>
      <c r="B386" s="44" t="s">
        <v>11</v>
      </c>
      <c r="C386" s="106"/>
      <c r="D386" s="107"/>
      <c r="E386" s="92"/>
      <c r="F386" s="72"/>
      <c r="G386" s="72"/>
      <c r="H386" s="72"/>
      <c r="I386" s="73"/>
      <c r="J386" s="73"/>
      <c r="K386" s="73"/>
      <c r="L386" s="74"/>
      <c r="M386" s="74"/>
      <c r="N386" s="74"/>
      <c r="O386" s="75"/>
      <c r="P386" s="75"/>
      <c r="Q386" s="76"/>
      <c r="S386" s="77"/>
      <c r="T386" s="78"/>
      <c r="U386" s="78"/>
      <c r="V386" s="79"/>
      <c r="W386" s="79"/>
      <c r="X386" s="80"/>
    </row>
    <row r="387" spans="1:24">
      <c r="A387" s="31"/>
      <c r="B387" s="38" t="s">
        <v>27</v>
      </c>
      <c r="C387" s="69"/>
      <c r="D387" s="70"/>
      <c r="E387" s="92"/>
      <c r="F387" s="72"/>
      <c r="G387" s="72"/>
      <c r="H387" s="72"/>
      <c r="I387" s="73"/>
      <c r="J387" s="73"/>
      <c r="K387" s="73"/>
      <c r="L387" s="74"/>
      <c r="M387" s="74"/>
      <c r="N387" s="74"/>
      <c r="O387" s="75"/>
      <c r="P387" s="75"/>
      <c r="Q387" s="76"/>
      <c r="S387" s="77"/>
      <c r="T387" s="78"/>
      <c r="U387" s="78"/>
      <c r="V387" s="79"/>
      <c r="W387" s="79"/>
      <c r="X387" s="80"/>
    </row>
    <row r="388" spans="1:24">
      <c r="A388" s="31"/>
      <c r="B388" s="36" t="s">
        <v>23</v>
      </c>
      <c r="C388" s="95">
        <v>10</v>
      </c>
      <c r="D388" s="95">
        <v>33</v>
      </c>
      <c r="E388" s="62">
        <f t="shared" ref="E388:E394" si="286">C388+D388</f>
        <v>43</v>
      </c>
      <c r="F388" s="63">
        <v>0</v>
      </c>
      <c r="G388" s="63">
        <v>0</v>
      </c>
      <c r="H388" s="63">
        <f t="shared" ref="H388:H394" si="287">SUM(F388:G388)</f>
        <v>0</v>
      </c>
      <c r="I388" s="64">
        <v>0</v>
      </c>
      <c r="J388" s="64">
        <v>0</v>
      </c>
      <c r="K388" s="64">
        <f t="shared" ref="K388:K394" si="288">SUM(I388:J388)</f>
        <v>0</v>
      </c>
      <c r="L388" s="65">
        <v>0</v>
      </c>
      <c r="M388" s="65">
        <v>0</v>
      </c>
      <c r="N388" s="65">
        <f t="shared" ref="N388:N394" si="289">SUM(L388:M388)</f>
        <v>0</v>
      </c>
      <c r="O388" s="66">
        <f>C388+F388+I388+L388</f>
        <v>10</v>
      </c>
      <c r="P388" s="66">
        <f>D388+G388+J388+M388</f>
        <v>33</v>
      </c>
      <c r="Q388" s="66">
        <f>E388+H388+K388+N388</f>
        <v>43</v>
      </c>
      <c r="R388" s="59">
        <v>2</v>
      </c>
      <c r="S388" s="67" t="str">
        <f t="shared" ref="S388:S394" si="290">IF(R388=1,O388,"0")</f>
        <v>0</v>
      </c>
      <c r="T388" s="67" t="str">
        <f t="shared" ref="T388:T394" si="291">IF(R388=1,P388,"0")</f>
        <v>0</v>
      </c>
      <c r="U388" s="67" t="str">
        <f t="shared" ref="U388:U394" si="292">IF(R388=1,Q388,"0")</f>
        <v>0</v>
      </c>
      <c r="V388" s="68">
        <f t="shared" ref="V388:V394" si="293">IF(R388=2,O388,"0")</f>
        <v>10</v>
      </c>
      <c r="W388" s="68">
        <f t="shared" ref="W388:W394" si="294">IF(R388=2,P388,"0")</f>
        <v>33</v>
      </c>
      <c r="X388" s="68">
        <f t="shared" ref="X388:X394" si="295">IF(R388=2,Q388,"0")</f>
        <v>43</v>
      </c>
    </row>
    <row r="389" spans="1:24">
      <c r="A389" s="31"/>
      <c r="B389" s="36" t="s">
        <v>32</v>
      </c>
      <c r="C389" s="95">
        <v>10</v>
      </c>
      <c r="D389" s="95">
        <v>48</v>
      </c>
      <c r="E389" s="62">
        <f t="shared" si="286"/>
        <v>58</v>
      </c>
      <c r="F389" s="63">
        <v>0</v>
      </c>
      <c r="G389" s="63">
        <v>0</v>
      </c>
      <c r="H389" s="63">
        <f t="shared" si="287"/>
        <v>0</v>
      </c>
      <c r="I389" s="64">
        <v>0</v>
      </c>
      <c r="J389" s="64">
        <v>0</v>
      </c>
      <c r="K389" s="64">
        <f t="shared" si="288"/>
        <v>0</v>
      </c>
      <c r="L389" s="65">
        <v>0</v>
      </c>
      <c r="M389" s="65">
        <v>0</v>
      </c>
      <c r="N389" s="65">
        <f t="shared" si="289"/>
        <v>0</v>
      </c>
      <c r="O389" s="66">
        <f t="shared" ref="O389:O394" si="296">C389+F389+I389+L389</f>
        <v>10</v>
      </c>
      <c r="P389" s="66">
        <f t="shared" ref="P389:P394" si="297">D389+G389+J389+M389</f>
        <v>48</v>
      </c>
      <c r="Q389" s="66">
        <f t="shared" ref="Q389:Q394" si="298">E389+H389+K389+N389</f>
        <v>58</v>
      </c>
      <c r="R389" s="59">
        <v>2</v>
      </c>
      <c r="S389" s="67" t="str">
        <f t="shared" si="290"/>
        <v>0</v>
      </c>
      <c r="T389" s="67" t="str">
        <f t="shared" si="291"/>
        <v>0</v>
      </c>
      <c r="U389" s="67" t="str">
        <f t="shared" si="292"/>
        <v>0</v>
      </c>
      <c r="V389" s="68">
        <f t="shared" si="293"/>
        <v>10</v>
      </c>
      <c r="W389" s="68">
        <f t="shared" si="294"/>
        <v>48</v>
      </c>
      <c r="X389" s="68">
        <f t="shared" si="295"/>
        <v>58</v>
      </c>
    </row>
    <row r="390" spans="1:24">
      <c r="A390" s="31"/>
      <c r="B390" s="45" t="s">
        <v>31</v>
      </c>
      <c r="C390" s="62">
        <v>9</v>
      </c>
      <c r="D390" s="62">
        <v>32</v>
      </c>
      <c r="E390" s="62">
        <f t="shared" si="286"/>
        <v>41</v>
      </c>
      <c r="F390" s="63">
        <v>0</v>
      </c>
      <c r="G390" s="63">
        <v>0</v>
      </c>
      <c r="H390" s="63">
        <f t="shared" si="287"/>
        <v>0</v>
      </c>
      <c r="I390" s="64">
        <v>0</v>
      </c>
      <c r="J390" s="64">
        <v>0</v>
      </c>
      <c r="K390" s="64">
        <f t="shared" si="288"/>
        <v>0</v>
      </c>
      <c r="L390" s="65">
        <v>0</v>
      </c>
      <c r="M390" s="65">
        <v>0</v>
      </c>
      <c r="N390" s="65">
        <f t="shared" si="289"/>
        <v>0</v>
      </c>
      <c r="O390" s="66">
        <f t="shared" si="296"/>
        <v>9</v>
      </c>
      <c r="P390" s="66">
        <f t="shared" si="297"/>
        <v>32</v>
      </c>
      <c r="Q390" s="66">
        <f t="shared" si="298"/>
        <v>41</v>
      </c>
      <c r="R390" s="59">
        <v>2</v>
      </c>
      <c r="S390" s="67" t="str">
        <f t="shared" si="290"/>
        <v>0</v>
      </c>
      <c r="T390" s="67" t="str">
        <f t="shared" si="291"/>
        <v>0</v>
      </c>
      <c r="U390" s="67" t="str">
        <f t="shared" si="292"/>
        <v>0</v>
      </c>
      <c r="V390" s="68">
        <f t="shared" si="293"/>
        <v>9</v>
      </c>
      <c r="W390" s="68">
        <f t="shared" si="294"/>
        <v>32</v>
      </c>
      <c r="X390" s="68">
        <f t="shared" si="295"/>
        <v>41</v>
      </c>
    </row>
    <row r="391" spans="1:24">
      <c r="A391" s="24"/>
      <c r="B391" s="36" t="s">
        <v>24</v>
      </c>
      <c r="C391" s="95">
        <v>65</v>
      </c>
      <c r="D391" s="95">
        <v>51</v>
      </c>
      <c r="E391" s="62">
        <f t="shared" si="286"/>
        <v>116</v>
      </c>
      <c r="F391" s="63">
        <v>0</v>
      </c>
      <c r="G391" s="63">
        <v>0</v>
      </c>
      <c r="H391" s="63">
        <f t="shared" si="287"/>
        <v>0</v>
      </c>
      <c r="I391" s="64">
        <v>0</v>
      </c>
      <c r="J391" s="64">
        <v>0</v>
      </c>
      <c r="K391" s="64">
        <f t="shared" si="288"/>
        <v>0</v>
      </c>
      <c r="L391" s="65">
        <v>0</v>
      </c>
      <c r="M391" s="65">
        <v>0</v>
      </c>
      <c r="N391" s="65">
        <f t="shared" si="289"/>
        <v>0</v>
      </c>
      <c r="O391" s="66">
        <f t="shared" si="296"/>
        <v>65</v>
      </c>
      <c r="P391" s="66">
        <f t="shared" si="297"/>
        <v>51</v>
      </c>
      <c r="Q391" s="66">
        <f t="shared" si="298"/>
        <v>116</v>
      </c>
      <c r="R391" s="59">
        <v>2</v>
      </c>
      <c r="S391" s="67" t="str">
        <f t="shared" si="290"/>
        <v>0</v>
      </c>
      <c r="T391" s="67" t="str">
        <f t="shared" si="291"/>
        <v>0</v>
      </c>
      <c r="U391" s="67" t="str">
        <f t="shared" si="292"/>
        <v>0</v>
      </c>
      <c r="V391" s="68">
        <f t="shared" si="293"/>
        <v>65</v>
      </c>
      <c r="W391" s="68">
        <f t="shared" si="294"/>
        <v>51</v>
      </c>
      <c r="X391" s="68">
        <f t="shared" si="295"/>
        <v>116</v>
      </c>
    </row>
    <row r="392" spans="1:24">
      <c r="A392" s="31"/>
      <c r="B392" s="36" t="s">
        <v>30</v>
      </c>
      <c r="C392" s="95">
        <v>8</v>
      </c>
      <c r="D392" s="95">
        <v>9</v>
      </c>
      <c r="E392" s="62">
        <f t="shared" si="286"/>
        <v>17</v>
      </c>
      <c r="F392" s="63">
        <v>0</v>
      </c>
      <c r="G392" s="63">
        <v>0</v>
      </c>
      <c r="H392" s="63">
        <f t="shared" si="287"/>
        <v>0</v>
      </c>
      <c r="I392" s="64">
        <v>0</v>
      </c>
      <c r="J392" s="64">
        <v>0</v>
      </c>
      <c r="K392" s="64">
        <f t="shared" si="288"/>
        <v>0</v>
      </c>
      <c r="L392" s="65">
        <v>0</v>
      </c>
      <c r="M392" s="65">
        <v>0</v>
      </c>
      <c r="N392" s="65">
        <f t="shared" si="289"/>
        <v>0</v>
      </c>
      <c r="O392" s="66">
        <f t="shared" si="296"/>
        <v>8</v>
      </c>
      <c r="P392" s="66">
        <f t="shared" si="297"/>
        <v>9</v>
      </c>
      <c r="Q392" s="66">
        <f t="shared" si="298"/>
        <v>17</v>
      </c>
      <c r="R392" s="59">
        <v>2</v>
      </c>
      <c r="S392" s="67" t="str">
        <f t="shared" si="290"/>
        <v>0</v>
      </c>
      <c r="T392" s="67" t="str">
        <f t="shared" si="291"/>
        <v>0</v>
      </c>
      <c r="U392" s="67" t="str">
        <f t="shared" si="292"/>
        <v>0</v>
      </c>
      <c r="V392" s="68">
        <f t="shared" si="293"/>
        <v>8</v>
      </c>
      <c r="W392" s="68">
        <f t="shared" si="294"/>
        <v>9</v>
      </c>
      <c r="X392" s="68">
        <f t="shared" si="295"/>
        <v>17</v>
      </c>
    </row>
    <row r="393" spans="1:24">
      <c r="A393" s="31"/>
      <c r="B393" s="45" t="s">
        <v>26</v>
      </c>
      <c r="C393" s="62">
        <v>63</v>
      </c>
      <c r="D393" s="62">
        <v>51</v>
      </c>
      <c r="E393" s="62">
        <f t="shared" si="286"/>
        <v>114</v>
      </c>
      <c r="F393" s="63">
        <v>0</v>
      </c>
      <c r="G393" s="63">
        <v>0</v>
      </c>
      <c r="H393" s="63">
        <f t="shared" si="287"/>
        <v>0</v>
      </c>
      <c r="I393" s="64">
        <v>0</v>
      </c>
      <c r="J393" s="64">
        <v>0</v>
      </c>
      <c r="K393" s="64">
        <f t="shared" si="288"/>
        <v>0</v>
      </c>
      <c r="L393" s="65">
        <v>0</v>
      </c>
      <c r="M393" s="65">
        <v>0</v>
      </c>
      <c r="N393" s="65">
        <f t="shared" si="289"/>
        <v>0</v>
      </c>
      <c r="O393" s="66">
        <f t="shared" si="296"/>
        <v>63</v>
      </c>
      <c r="P393" s="66">
        <f t="shared" si="297"/>
        <v>51</v>
      </c>
      <c r="Q393" s="66">
        <f t="shared" si="298"/>
        <v>114</v>
      </c>
      <c r="R393" s="59">
        <v>2</v>
      </c>
      <c r="S393" s="67" t="str">
        <f t="shared" si="290"/>
        <v>0</v>
      </c>
      <c r="T393" s="67" t="str">
        <f t="shared" si="291"/>
        <v>0</v>
      </c>
      <c r="U393" s="67" t="str">
        <f t="shared" si="292"/>
        <v>0</v>
      </c>
      <c r="V393" s="68">
        <f t="shared" si="293"/>
        <v>63</v>
      </c>
      <c r="W393" s="68">
        <f t="shared" si="294"/>
        <v>51</v>
      </c>
      <c r="X393" s="68">
        <f t="shared" si="295"/>
        <v>114</v>
      </c>
    </row>
    <row r="394" spans="1:24">
      <c r="A394" s="31"/>
      <c r="B394" s="36" t="s">
        <v>29</v>
      </c>
      <c r="C394" s="95">
        <v>13</v>
      </c>
      <c r="D394" s="95">
        <v>56</v>
      </c>
      <c r="E394" s="62">
        <f t="shared" si="286"/>
        <v>69</v>
      </c>
      <c r="F394" s="63">
        <v>0</v>
      </c>
      <c r="G394" s="63">
        <v>0</v>
      </c>
      <c r="H394" s="63">
        <f t="shared" si="287"/>
        <v>0</v>
      </c>
      <c r="I394" s="64">
        <v>0</v>
      </c>
      <c r="J394" s="64">
        <v>0</v>
      </c>
      <c r="K394" s="64">
        <f t="shared" si="288"/>
        <v>0</v>
      </c>
      <c r="L394" s="65">
        <v>0</v>
      </c>
      <c r="M394" s="65">
        <v>0</v>
      </c>
      <c r="N394" s="65">
        <f t="shared" si="289"/>
        <v>0</v>
      </c>
      <c r="O394" s="66">
        <f t="shared" si="296"/>
        <v>13</v>
      </c>
      <c r="P394" s="66">
        <f t="shared" si="297"/>
        <v>56</v>
      </c>
      <c r="Q394" s="66">
        <f t="shared" si="298"/>
        <v>69</v>
      </c>
      <c r="R394" s="59">
        <v>2</v>
      </c>
      <c r="S394" s="67" t="str">
        <f t="shared" si="290"/>
        <v>0</v>
      </c>
      <c r="T394" s="67" t="str">
        <f t="shared" si="291"/>
        <v>0</v>
      </c>
      <c r="U394" s="67" t="str">
        <f t="shared" si="292"/>
        <v>0</v>
      </c>
      <c r="V394" s="68">
        <f t="shared" si="293"/>
        <v>13</v>
      </c>
      <c r="W394" s="68">
        <f t="shared" si="294"/>
        <v>56</v>
      </c>
      <c r="X394" s="68">
        <f t="shared" si="295"/>
        <v>69</v>
      </c>
    </row>
    <row r="395" spans="1:24" s="13" customFormat="1">
      <c r="A395" s="24"/>
      <c r="B395" s="23" t="s">
        <v>5</v>
      </c>
      <c r="C395" s="108">
        <f t="shared" ref="C395:X395" si="299">SUM(C388:C394)</f>
        <v>178</v>
      </c>
      <c r="D395" s="108">
        <f t="shared" si="299"/>
        <v>280</v>
      </c>
      <c r="E395" s="84">
        <f t="shared" si="299"/>
        <v>458</v>
      </c>
      <c r="F395" s="85">
        <f t="shared" si="299"/>
        <v>0</v>
      </c>
      <c r="G395" s="85">
        <f t="shared" si="299"/>
        <v>0</v>
      </c>
      <c r="H395" s="85">
        <f t="shared" si="299"/>
        <v>0</v>
      </c>
      <c r="I395" s="86">
        <f t="shared" si="299"/>
        <v>0</v>
      </c>
      <c r="J395" s="86">
        <f t="shared" si="299"/>
        <v>0</v>
      </c>
      <c r="K395" s="86">
        <f t="shared" si="299"/>
        <v>0</v>
      </c>
      <c r="L395" s="87">
        <f t="shared" si="299"/>
        <v>0</v>
      </c>
      <c r="M395" s="87">
        <f t="shared" si="299"/>
        <v>0</v>
      </c>
      <c r="N395" s="87">
        <f t="shared" si="299"/>
        <v>0</v>
      </c>
      <c r="O395" s="88">
        <f t="shared" si="299"/>
        <v>178</v>
      </c>
      <c r="P395" s="88">
        <f t="shared" si="299"/>
        <v>280</v>
      </c>
      <c r="Q395" s="88">
        <f t="shared" si="299"/>
        <v>458</v>
      </c>
      <c r="R395" s="89">
        <f t="shared" si="299"/>
        <v>14</v>
      </c>
      <c r="S395" s="90">
        <f t="shared" si="299"/>
        <v>0</v>
      </c>
      <c r="T395" s="90">
        <f t="shared" si="299"/>
        <v>0</v>
      </c>
      <c r="U395" s="90">
        <f t="shared" si="299"/>
        <v>0</v>
      </c>
      <c r="V395" s="91">
        <f t="shared" si="299"/>
        <v>178</v>
      </c>
      <c r="W395" s="91">
        <f t="shared" si="299"/>
        <v>280</v>
      </c>
      <c r="X395" s="91">
        <f t="shared" si="299"/>
        <v>458</v>
      </c>
    </row>
    <row r="396" spans="1:24">
      <c r="A396" s="24"/>
      <c r="B396" s="38" t="s">
        <v>28</v>
      </c>
      <c r="C396" s="69"/>
      <c r="D396" s="70"/>
      <c r="E396" s="92"/>
      <c r="F396" s="72"/>
      <c r="G396" s="72"/>
      <c r="H396" s="72"/>
      <c r="I396" s="73"/>
      <c r="J396" s="73"/>
      <c r="K396" s="73"/>
      <c r="L396" s="74"/>
      <c r="M396" s="74"/>
      <c r="N396" s="74"/>
      <c r="O396" s="75"/>
      <c r="P396" s="75"/>
      <c r="Q396" s="76"/>
      <c r="S396" s="77"/>
      <c r="T396" s="78"/>
      <c r="U396" s="78"/>
      <c r="V396" s="79"/>
      <c r="W396" s="79"/>
      <c r="X396" s="80"/>
    </row>
    <row r="397" spans="1:24">
      <c r="A397" s="24"/>
      <c r="B397" s="36" t="s">
        <v>24</v>
      </c>
      <c r="C397" s="95">
        <v>0</v>
      </c>
      <c r="D397" s="95">
        <v>0</v>
      </c>
      <c r="E397" s="62">
        <f>C397+D397</f>
        <v>0</v>
      </c>
      <c r="F397" s="63">
        <v>0</v>
      </c>
      <c r="G397" s="63">
        <v>0</v>
      </c>
      <c r="H397" s="63">
        <f>SUM(F397:G397)</f>
        <v>0</v>
      </c>
      <c r="I397" s="64">
        <v>0</v>
      </c>
      <c r="J397" s="64">
        <v>0</v>
      </c>
      <c r="K397" s="64">
        <f>SUM(I397:J397)</f>
        <v>0</v>
      </c>
      <c r="L397" s="65">
        <v>0</v>
      </c>
      <c r="M397" s="65">
        <v>0</v>
      </c>
      <c r="N397" s="65">
        <f>SUM(L397:M397)</f>
        <v>0</v>
      </c>
      <c r="O397" s="66">
        <f>C397+F397+I397+L397</f>
        <v>0</v>
      </c>
      <c r="P397" s="66">
        <f>D397+G397+J397+M397</f>
        <v>0</v>
      </c>
      <c r="Q397" s="66">
        <f>E397+H397+K397+N397</f>
        <v>0</v>
      </c>
      <c r="R397" s="59">
        <v>2</v>
      </c>
      <c r="S397" s="67" t="str">
        <f>IF(R397=1,O397,"0")</f>
        <v>0</v>
      </c>
      <c r="T397" s="67" t="str">
        <f>IF(R397=1,P397,"0")</f>
        <v>0</v>
      </c>
      <c r="U397" s="67" t="str">
        <f>IF(R397=1,Q397,"0")</f>
        <v>0</v>
      </c>
      <c r="V397" s="68">
        <f>IF(R397=2,O397,"0")</f>
        <v>0</v>
      </c>
      <c r="W397" s="68">
        <f>IF(R397=2,P397,"0")</f>
        <v>0</v>
      </c>
      <c r="X397" s="68">
        <f>IF(R397=2,Q397,"0")</f>
        <v>0</v>
      </c>
    </row>
    <row r="398" spans="1:24" s="13" customFormat="1">
      <c r="A398" s="24"/>
      <c r="B398" s="23" t="s">
        <v>5</v>
      </c>
      <c r="C398" s="108">
        <f t="shared" ref="C398:X398" si="300">SUM(C397)</f>
        <v>0</v>
      </c>
      <c r="D398" s="108">
        <f t="shared" si="300"/>
        <v>0</v>
      </c>
      <c r="E398" s="84">
        <f t="shared" si="300"/>
        <v>0</v>
      </c>
      <c r="F398" s="85">
        <f t="shared" si="300"/>
        <v>0</v>
      </c>
      <c r="G398" s="85">
        <f t="shared" si="300"/>
        <v>0</v>
      </c>
      <c r="H398" s="85">
        <f t="shared" si="300"/>
        <v>0</v>
      </c>
      <c r="I398" s="86">
        <f t="shared" si="300"/>
        <v>0</v>
      </c>
      <c r="J398" s="86">
        <f t="shared" si="300"/>
        <v>0</v>
      </c>
      <c r="K398" s="86">
        <f t="shared" si="300"/>
        <v>0</v>
      </c>
      <c r="L398" s="87">
        <f t="shared" si="300"/>
        <v>0</v>
      </c>
      <c r="M398" s="87">
        <f t="shared" si="300"/>
        <v>0</v>
      </c>
      <c r="N398" s="87">
        <f t="shared" si="300"/>
        <v>0</v>
      </c>
      <c r="O398" s="88">
        <f t="shared" si="300"/>
        <v>0</v>
      </c>
      <c r="P398" s="88">
        <f t="shared" si="300"/>
        <v>0</v>
      </c>
      <c r="Q398" s="88">
        <f t="shared" si="300"/>
        <v>0</v>
      </c>
      <c r="R398" s="89">
        <f t="shared" si="300"/>
        <v>2</v>
      </c>
      <c r="S398" s="90">
        <f t="shared" si="300"/>
        <v>0</v>
      </c>
      <c r="T398" s="90">
        <f t="shared" si="300"/>
        <v>0</v>
      </c>
      <c r="U398" s="90">
        <f t="shared" si="300"/>
        <v>0</v>
      </c>
      <c r="V398" s="91">
        <f t="shared" si="300"/>
        <v>0</v>
      </c>
      <c r="W398" s="91">
        <f t="shared" si="300"/>
        <v>0</v>
      </c>
      <c r="X398" s="91">
        <f t="shared" si="300"/>
        <v>0</v>
      </c>
    </row>
    <row r="399" spans="1:24" s="13" customFormat="1">
      <c r="A399" s="24"/>
      <c r="B399" s="42" t="s">
        <v>225</v>
      </c>
      <c r="C399" s="69"/>
      <c r="D399" s="70"/>
      <c r="E399" s="92"/>
      <c r="F399" s="97"/>
      <c r="G399" s="97"/>
      <c r="H399" s="97"/>
      <c r="I399" s="98"/>
      <c r="J399" s="98"/>
      <c r="K399" s="98"/>
      <c r="L399" s="99"/>
      <c r="M399" s="99"/>
      <c r="N399" s="99"/>
      <c r="O399" s="100"/>
      <c r="P399" s="100"/>
      <c r="Q399" s="101"/>
      <c r="R399" s="89"/>
      <c r="S399" s="102"/>
      <c r="T399" s="103"/>
      <c r="U399" s="103"/>
      <c r="V399" s="104"/>
      <c r="W399" s="104"/>
      <c r="X399" s="105"/>
    </row>
    <row r="400" spans="1:24" s="13" customFormat="1">
      <c r="A400" s="24"/>
      <c r="B400" s="36" t="s">
        <v>234</v>
      </c>
      <c r="C400" s="95">
        <v>0</v>
      </c>
      <c r="D400" s="95">
        <v>0</v>
      </c>
      <c r="E400" s="62">
        <f>SUM(C400:D400)</f>
        <v>0</v>
      </c>
      <c r="F400" s="63">
        <v>0</v>
      </c>
      <c r="G400" s="63">
        <v>0</v>
      </c>
      <c r="H400" s="63">
        <f>G400+F400</f>
        <v>0</v>
      </c>
      <c r="I400" s="64">
        <v>1</v>
      </c>
      <c r="J400" s="64">
        <v>2</v>
      </c>
      <c r="K400" s="64">
        <f>J400+I400</f>
        <v>3</v>
      </c>
      <c r="L400" s="65">
        <v>0</v>
      </c>
      <c r="M400" s="65">
        <v>0</v>
      </c>
      <c r="N400" s="65">
        <f>M400+L400</f>
        <v>0</v>
      </c>
      <c r="O400" s="66">
        <f>C400+F400+I400+L400</f>
        <v>1</v>
      </c>
      <c r="P400" s="66">
        <f>D400+G400+J400+M400</f>
        <v>2</v>
      </c>
      <c r="Q400" s="66">
        <f>E400+H400+K400+N400</f>
        <v>3</v>
      </c>
      <c r="R400" s="89">
        <v>2</v>
      </c>
      <c r="S400" s="67" t="str">
        <f>IF(R400=1,O400,"0")</f>
        <v>0</v>
      </c>
      <c r="T400" s="67" t="str">
        <f>IF(R400=1,P400,"0")</f>
        <v>0</v>
      </c>
      <c r="U400" s="67" t="str">
        <f>IF(R400=1,Q400,"0")</f>
        <v>0</v>
      </c>
      <c r="V400" s="68">
        <f>IF(R400=2,O400,"0")</f>
        <v>1</v>
      </c>
      <c r="W400" s="68">
        <f>IF(R400=2,P400,"0")</f>
        <v>2</v>
      </c>
      <c r="X400" s="68">
        <f>IF(R400=2,Q400,"0")</f>
        <v>3</v>
      </c>
    </row>
    <row r="401" spans="1:24" s="13" customFormat="1">
      <c r="A401" s="24"/>
      <c r="B401" s="23" t="s">
        <v>5</v>
      </c>
      <c r="C401" s="108">
        <f>SUM(C400)</f>
        <v>0</v>
      </c>
      <c r="D401" s="108">
        <f t="shared" ref="D401:X401" si="301">SUM(D400)</f>
        <v>0</v>
      </c>
      <c r="E401" s="84">
        <f t="shared" si="301"/>
        <v>0</v>
      </c>
      <c r="F401" s="85">
        <f t="shared" si="301"/>
        <v>0</v>
      </c>
      <c r="G401" s="85">
        <f t="shared" si="301"/>
        <v>0</v>
      </c>
      <c r="H401" s="85">
        <f t="shared" si="301"/>
        <v>0</v>
      </c>
      <c r="I401" s="86">
        <f t="shared" si="301"/>
        <v>1</v>
      </c>
      <c r="J401" s="86">
        <f t="shared" si="301"/>
        <v>2</v>
      </c>
      <c r="K401" s="86">
        <f t="shared" si="301"/>
        <v>3</v>
      </c>
      <c r="L401" s="87">
        <f t="shared" si="301"/>
        <v>0</v>
      </c>
      <c r="M401" s="87">
        <f t="shared" si="301"/>
        <v>0</v>
      </c>
      <c r="N401" s="87">
        <f t="shared" si="301"/>
        <v>0</v>
      </c>
      <c r="O401" s="88">
        <f t="shared" si="301"/>
        <v>1</v>
      </c>
      <c r="P401" s="88">
        <f t="shared" si="301"/>
        <v>2</v>
      </c>
      <c r="Q401" s="88">
        <f t="shared" si="301"/>
        <v>3</v>
      </c>
      <c r="R401" s="89">
        <f t="shared" si="301"/>
        <v>2</v>
      </c>
      <c r="S401" s="90">
        <f t="shared" si="301"/>
        <v>0</v>
      </c>
      <c r="T401" s="90">
        <f t="shared" si="301"/>
        <v>0</v>
      </c>
      <c r="U401" s="90">
        <f t="shared" si="301"/>
        <v>0</v>
      </c>
      <c r="V401" s="91">
        <f t="shared" si="301"/>
        <v>1</v>
      </c>
      <c r="W401" s="91">
        <f t="shared" si="301"/>
        <v>2</v>
      </c>
      <c r="X401" s="91">
        <f t="shared" si="301"/>
        <v>3</v>
      </c>
    </row>
    <row r="402" spans="1:24" s="13" customFormat="1">
      <c r="A402" s="24"/>
      <c r="B402" s="23" t="s">
        <v>4</v>
      </c>
      <c r="C402" s="108">
        <f>C395+C398+C401</f>
        <v>178</v>
      </c>
      <c r="D402" s="108">
        <f t="shared" ref="D402:X402" si="302">D395+D398+D401</f>
        <v>280</v>
      </c>
      <c r="E402" s="84">
        <f t="shared" si="302"/>
        <v>458</v>
      </c>
      <c r="F402" s="85">
        <f t="shared" si="302"/>
        <v>0</v>
      </c>
      <c r="G402" s="85">
        <f t="shared" si="302"/>
        <v>0</v>
      </c>
      <c r="H402" s="85">
        <f t="shared" si="302"/>
        <v>0</v>
      </c>
      <c r="I402" s="86">
        <f t="shared" si="302"/>
        <v>1</v>
      </c>
      <c r="J402" s="86">
        <f t="shared" si="302"/>
        <v>2</v>
      </c>
      <c r="K402" s="86">
        <f t="shared" si="302"/>
        <v>3</v>
      </c>
      <c r="L402" s="87">
        <f t="shared" si="302"/>
        <v>0</v>
      </c>
      <c r="M402" s="87">
        <f t="shared" si="302"/>
        <v>0</v>
      </c>
      <c r="N402" s="87">
        <f t="shared" si="302"/>
        <v>0</v>
      </c>
      <c r="O402" s="88">
        <f t="shared" si="302"/>
        <v>179</v>
      </c>
      <c r="P402" s="88">
        <f t="shared" si="302"/>
        <v>282</v>
      </c>
      <c r="Q402" s="88">
        <f t="shared" si="302"/>
        <v>461</v>
      </c>
      <c r="R402" s="89">
        <f t="shared" si="302"/>
        <v>18</v>
      </c>
      <c r="S402" s="90">
        <f t="shared" si="302"/>
        <v>0</v>
      </c>
      <c r="T402" s="90">
        <f t="shared" si="302"/>
        <v>0</v>
      </c>
      <c r="U402" s="90">
        <f t="shared" si="302"/>
        <v>0</v>
      </c>
      <c r="V402" s="91">
        <f t="shared" si="302"/>
        <v>179</v>
      </c>
      <c r="W402" s="91">
        <f t="shared" si="302"/>
        <v>282</v>
      </c>
      <c r="X402" s="91">
        <f t="shared" si="302"/>
        <v>461</v>
      </c>
    </row>
    <row r="403" spans="1:24">
      <c r="A403" s="24"/>
      <c r="B403" s="40" t="s">
        <v>16</v>
      </c>
      <c r="C403" s="81"/>
      <c r="D403" s="82"/>
      <c r="E403" s="92"/>
      <c r="F403" s="72"/>
      <c r="G403" s="72"/>
      <c r="H403" s="72"/>
      <c r="I403" s="73"/>
      <c r="J403" s="73"/>
      <c r="K403" s="73"/>
      <c r="L403" s="74"/>
      <c r="M403" s="74"/>
      <c r="N403" s="74"/>
      <c r="O403" s="75"/>
      <c r="P403" s="75"/>
      <c r="Q403" s="76"/>
      <c r="S403" s="77"/>
      <c r="T403" s="78"/>
      <c r="U403" s="78"/>
      <c r="V403" s="79"/>
      <c r="W403" s="79"/>
      <c r="X403" s="80"/>
    </row>
    <row r="404" spans="1:24">
      <c r="A404" s="24"/>
      <c r="B404" s="38" t="s">
        <v>27</v>
      </c>
      <c r="C404" s="69"/>
      <c r="D404" s="70"/>
      <c r="E404" s="92"/>
      <c r="F404" s="72"/>
      <c r="G404" s="72"/>
      <c r="H404" s="72"/>
      <c r="I404" s="73"/>
      <c r="J404" s="73"/>
      <c r="K404" s="73"/>
      <c r="L404" s="74"/>
      <c r="M404" s="74"/>
      <c r="N404" s="74"/>
      <c r="O404" s="75"/>
      <c r="P404" s="75"/>
      <c r="Q404" s="76"/>
      <c r="S404" s="77"/>
      <c r="T404" s="78"/>
      <c r="U404" s="78"/>
      <c r="V404" s="79"/>
      <c r="W404" s="79"/>
      <c r="X404" s="80"/>
    </row>
    <row r="405" spans="1:24">
      <c r="A405" s="24"/>
      <c r="B405" s="36" t="s">
        <v>22</v>
      </c>
      <c r="C405" s="95">
        <v>0</v>
      </c>
      <c r="D405" s="95">
        <v>0</v>
      </c>
      <c r="E405" s="62">
        <f>C405+D405</f>
        <v>0</v>
      </c>
      <c r="F405" s="63">
        <v>0</v>
      </c>
      <c r="G405" s="63">
        <v>0</v>
      </c>
      <c r="H405" s="63">
        <f>SUM(F405:G405)</f>
        <v>0</v>
      </c>
      <c r="I405" s="64">
        <v>0</v>
      </c>
      <c r="J405" s="64">
        <v>0</v>
      </c>
      <c r="K405" s="64">
        <f>SUM(I405:J405)</f>
        <v>0</v>
      </c>
      <c r="L405" s="65">
        <v>0</v>
      </c>
      <c r="M405" s="65">
        <v>0</v>
      </c>
      <c r="N405" s="65">
        <f>SUM(L405:M405)</f>
        <v>0</v>
      </c>
      <c r="O405" s="66">
        <f t="shared" ref="O405:Q407" si="303">C405+F405+I405+L405</f>
        <v>0</v>
      </c>
      <c r="P405" s="66">
        <f t="shared" si="303"/>
        <v>0</v>
      </c>
      <c r="Q405" s="66">
        <f t="shared" si="303"/>
        <v>0</v>
      </c>
      <c r="R405" s="59">
        <v>2</v>
      </c>
      <c r="S405" s="67" t="str">
        <f>IF(R405=1,O405,"0")</f>
        <v>0</v>
      </c>
      <c r="T405" s="67" t="str">
        <f>IF(R405=1,P405,"0")</f>
        <v>0</v>
      </c>
      <c r="U405" s="67" t="str">
        <f>IF(R405=1,Q405,"0")</f>
        <v>0</v>
      </c>
      <c r="V405" s="68">
        <f>IF(R405=2,O405,"0")</f>
        <v>0</v>
      </c>
      <c r="W405" s="68">
        <f>IF(R405=2,P405,"0")</f>
        <v>0</v>
      </c>
      <c r="X405" s="68">
        <f>IF(R405=2,Q405,"0")</f>
        <v>0</v>
      </c>
    </row>
    <row r="406" spans="1:24" hidden="1">
      <c r="A406" s="24"/>
      <c r="B406" s="36" t="s">
        <v>23</v>
      </c>
      <c r="C406" s="95"/>
      <c r="D406" s="95"/>
      <c r="E406" s="62">
        <f>C406+D406</f>
        <v>0</v>
      </c>
      <c r="F406" s="63">
        <v>0</v>
      </c>
      <c r="G406" s="63">
        <v>0</v>
      </c>
      <c r="H406" s="63">
        <f>SUM(F406:G406)</f>
        <v>0</v>
      </c>
      <c r="I406" s="64">
        <v>0</v>
      </c>
      <c r="J406" s="64">
        <v>0</v>
      </c>
      <c r="K406" s="64">
        <f>SUM(I406:J406)</f>
        <v>0</v>
      </c>
      <c r="L406" s="65">
        <v>0</v>
      </c>
      <c r="M406" s="65">
        <v>0</v>
      </c>
      <c r="N406" s="65">
        <f>SUM(L406:M406)</f>
        <v>0</v>
      </c>
      <c r="O406" s="66">
        <f t="shared" si="303"/>
        <v>0</v>
      </c>
      <c r="P406" s="66">
        <f t="shared" si="303"/>
        <v>0</v>
      </c>
      <c r="Q406" s="66">
        <f t="shared" si="303"/>
        <v>0</v>
      </c>
      <c r="S406" s="67" t="str">
        <f>IF(R406=1,O406,"0")</f>
        <v>0</v>
      </c>
      <c r="T406" s="67" t="str">
        <f>IF(R406=1,P406,"0")</f>
        <v>0</v>
      </c>
      <c r="U406" s="67" t="str">
        <f>IF(R406=1,Q406,"0")</f>
        <v>0</v>
      </c>
      <c r="V406" s="68" t="str">
        <f>IF(R406=2,O406,"0")</f>
        <v>0</v>
      </c>
      <c r="W406" s="68" t="str">
        <f>IF(R406=2,P406,"0")</f>
        <v>0</v>
      </c>
      <c r="X406" s="68" t="str">
        <f>IF(R406=2,Q406,"0")</f>
        <v>0</v>
      </c>
    </row>
    <row r="407" spans="1:24">
      <c r="A407" s="24"/>
      <c r="B407" s="36" t="s">
        <v>26</v>
      </c>
      <c r="C407" s="95">
        <v>0</v>
      </c>
      <c r="D407" s="95">
        <v>0</v>
      </c>
      <c r="E407" s="62">
        <f>C407+D407</f>
        <v>0</v>
      </c>
      <c r="F407" s="63">
        <v>0</v>
      </c>
      <c r="G407" s="63">
        <v>0</v>
      </c>
      <c r="H407" s="63">
        <f>SUM(F407:G407)</f>
        <v>0</v>
      </c>
      <c r="I407" s="64">
        <v>0</v>
      </c>
      <c r="J407" s="64">
        <v>0</v>
      </c>
      <c r="K407" s="64">
        <f>SUM(I407:J407)</f>
        <v>0</v>
      </c>
      <c r="L407" s="65">
        <v>0</v>
      </c>
      <c r="M407" s="65">
        <v>0</v>
      </c>
      <c r="N407" s="65">
        <f>SUM(L407:M407)</f>
        <v>0</v>
      </c>
      <c r="O407" s="66">
        <f t="shared" si="303"/>
        <v>0</v>
      </c>
      <c r="P407" s="66">
        <f t="shared" si="303"/>
        <v>0</v>
      </c>
      <c r="Q407" s="66">
        <f t="shared" si="303"/>
        <v>0</v>
      </c>
      <c r="R407" s="59">
        <v>2</v>
      </c>
      <c r="S407" s="67" t="str">
        <f>IF(R407=1,O407,"0")</f>
        <v>0</v>
      </c>
      <c r="T407" s="67" t="str">
        <f>IF(R407=1,P407,"0")</f>
        <v>0</v>
      </c>
      <c r="U407" s="67" t="str">
        <f>IF(R407=1,Q407,"0")</f>
        <v>0</v>
      </c>
      <c r="V407" s="68">
        <f>IF(R407=2,O407,"0")</f>
        <v>0</v>
      </c>
      <c r="W407" s="68">
        <f>IF(R407=2,P407,"0")</f>
        <v>0</v>
      </c>
      <c r="X407" s="68">
        <f>IF(R407=2,Q407,"0")</f>
        <v>0</v>
      </c>
    </row>
    <row r="408" spans="1:24" s="13" customFormat="1">
      <c r="A408" s="34"/>
      <c r="B408" s="23" t="s">
        <v>5</v>
      </c>
      <c r="C408" s="108">
        <f t="shared" ref="C408:X408" si="304">SUM(C405:C407)</f>
        <v>0</v>
      </c>
      <c r="D408" s="108">
        <f t="shared" si="304"/>
        <v>0</v>
      </c>
      <c r="E408" s="84">
        <f t="shared" si="304"/>
        <v>0</v>
      </c>
      <c r="F408" s="85">
        <f t="shared" si="304"/>
        <v>0</v>
      </c>
      <c r="G408" s="85">
        <f t="shared" si="304"/>
        <v>0</v>
      </c>
      <c r="H408" s="85">
        <f t="shared" si="304"/>
        <v>0</v>
      </c>
      <c r="I408" s="86">
        <f t="shared" si="304"/>
        <v>0</v>
      </c>
      <c r="J408" s="86">
        <f t="shared" si="304"/>
        <v>0</v>
      </c>
      <c r="K408" s="86">
        <f t="shared" si="304"/>
        <v>0</v>
      </c>
      <c r="L408" s="87">
        <f t="shared" si="304"/>
        <v>0</v>
      </c>
      <c r="M408" s="87">
        <f t="shared" si="304"/>
        <v>0</v>
      </c>
      <c r="N408" s="87">
        <f t="shared" si="304"/>
        <v>0</v>
      </c>
      <c r="O408" s="88">
        <f t="shared" si="304"/>
        <v>0</v>
      </c>
      <c r="P408" s="88">
        <f t="shared" si="304"/>
        <v>0</v>
      </c>
      <c r="Q408" s="88">
        <f t="shared" si="304"/>
        <v>0</v>
      </c>
      <c r="R408" s="89">
        <f t="shared" si="304"/>
        <v>4</v>
      </c>
      <c r="S408" s="90">
        <f t="shared" si="304"/>
        <v>0</v>
      </c>
      <c r="T408" s="90">
        <f t="shared" si="304"/>
        <v>0</v>
      </c>
      <c r="U408" s="90">
        <f t="shared" si="304"/>
        <v>0</v>
      </c>
      <c r="V408" s="91">
        <f t="shared" si="304"/>
        <v>0</v>
      </c>
      <c r="W408" s="91">
        <f t="shared" si="304"/>
        <v>0</v>
      </c>
      <c r="X408" s="91">
        <f t="shared" si="304"/>
        <v>0</v>
      </c>
    </row>
    <row r="409" spans="1:24">
      <c r="A409" s="24"/>
      <c r="B409" s="38" t="s">
        <v>25</v>
      </c>
      <c r="C409" s="69"/>
      <c r="D409" s="70"/>
      <c r="E409" s="92"/>
      <c r="F409" s="72"/>
      <c r="G409" s="72"/>
      <c r="H409" s="72"/>
      <c r="I409" s="73"/>
      <c r="J409" s="73"/>
      <c r="K409" s="73"/>
      <c r="L409" s="74"/>
      <c r="M409" s="74"/>
      <c r="N409" s="74"/>
      <c r="O409" s="75"/>
      <c r="P409" s="75"/>
      <c r="Q409" s="76"/>
      <c r="S409" s="77"/>
      <c r="T409" s="78"/>
      <c r="U409" s="78"/>
      <c r="V409" s="79"/>
      <c r="W409" s="79"/>
      <c r="X409" s="80"/>
    </row>
    <row r="410" spans="1:24">
      <c r="A410" s="24"/>
      <c r="B410" s="36" t="s">
        <v>24</v>
      </c>
      <c r="C410" s="95">
        <v>1</v>
      </c>
      <c r="D410" s="95">
        <v>0</v>
      </c>
      <c r="E410" s="62">
        <f>C410+D410</f>
        <v>1</v>
      </c>
      <c r="F410" s="63">
        <v>0</v>
      </c>
      <c r="G410" s="63">
        <v>0</v>
      </c>
      <c r="H410" s="63">
        <f>SUM(F410:G410)</f>
        <v>0</v>
      </c>
      <c r="I410" s="64">
        <v>0</v>
      </c>
      <c r="J410" s="64">
        <v>0</v>
      </c>
      <c r="K410" s="64">
        <f>SUM(I410:J410)</f>
        <v>0</v>
      </c>
      <c r="L410" s="65">
        <v>0</v>
      </c>
      <c r="M410" s="65">
        <v>0</v>
      </c>
      <c r="N410" s="65">
        <f>SUM(L410:M410)</f>
        <v>0</v>
      </c>
      <c r="O410" s="66">
        <f t="shared" ref="O410:Q412" si="305">C410+F410+I410+L410</f>
        <v>1</v>
      </c>
      <c r="P410" s="66">
        <f t="shared" si="305"/>
        <v>0</v>
      </c>
      <c r="Q410" s="66">
        <f t="shared" si="305"/>
        <v>1</v>
      </c>
      <c r="R410" s="59">
        <v>2</v>
      </c>
      <c r="S410" s="67" t="str">
        <f>IF(R410=1,O410,"0")</f>
        <v>0</v>
      </c>
      <c r="T410" s="67" t="str">
        <f>IF(R410=1,P410,"0")</f>
        <v>0</v>
      </c>
      <c r="U410" s="67" t="str">
        <f>IF(R410=1,Q410,"0")</f>
        <v>0</v>
      </c>
      <c r="V410" s="68">
        <f>IF(R410=2,O410,"0")</f>
        <v>1</v>
      </c>
      <c r="W410" s="68">
        <f>IF(R410=2,P410,"0")</f>
        <v>0</v>
      </c>
      <c r="X410" s="68">
        <f>IF(R410=2,Q410,"0")</f>
        <v>1</v>
      </c>
    </row>
    <row r="411" spans="1:24" hidden="1">
      <c r="A411" s="24"/>
      <c r="B411" s="36" t="s">
        <v>23</v>
      </c>
      <c r="C411" s="95"/>
      <c r="D411" s="95"/>
      <c r="E411" s="62">
        <f>C411+D411</f>
        <v>0</v>
      </c>
      <c r="F411" s="63">
        <v>0</v>
      </c>
      <c r="G411" s="63">
        <v>0</v>
      </c>
      <c r="H411" s="63">
        <f>SUM(F411:G411)</f>
        <v>0</v>
      </c>
      <c r="I411" s="64">
        <v>0</v>
      </c>
      <c r="J411" s="64">
        <v>0</v>
      </c>
      <c r="K411" s="64">
        <f>SUM(I411:J411)</f>
        <v>0</v>
      </c>
      <c r="L411" s="65">
        <v>0</v>
      </c>
      <c r="M411" s="65">
        <v>0</v>
      </c>
      <c r="N411" s="65">
        <f>SUM(L411:M411)</f>
        <v>0</v>
      </c>
      <c r="O411" s="66">
        <f t="shared" si="305"/>
        <v>0</v>
      </c>
      <c r="P411" s="66">
        <f t="shared" si="305"/>
        <v>0</v>
      </c>
      <c r="Q411" s="66">
        <f t="shared" si="305"/>
        <v>0</v>
      </c>
      <c r="S411" s="67" t="str">
        <f>IF(R411=1,O411,"0")</f>
        <v>0</v>
      </c>
      <c r="T411" s="67" t="str">
        <f>IF(R411=1,P411,"0")</f>
        <v>0</v>
      </c>
      <c r="U411" s="67" t="str">
        <f>IF(R411=1,Q411,"0")</f>
        <v>0</v>
      </c>
      <c r="V411" s="68" t="str">
        <f>IF(R411=2,O411,"0")</f>
        <v>0</v>
      </c>
      <c r="W411" s="68" t="str">
        <f>IF(R411=2,P411,"0")</f>
        <v>0</v>
      </c>
      <c r="X411" s="68" t="str">
        <f>IF(R411=2,Q411,"0")</f>
        <v>0</v>
      </c>
    </row>
    <row r="412" spans="1:24">
      <c r="A412" s="24"/>
      <c r="B412" s="36" t="s">
        <v>22</v>
      </c>
      <c r="C412" s="95">
        <v>17</v>
      </c>
      <c r="D412" s="95">
        <v>12</v>
      </c>
      <c r="E412" s="62">
        <f>C412+D412</f>
        <v>29</v>
      </c>
      <c r="F412" s="63">
        <v>0</v>
      </c>
      <c r="G412" s="63">
        <v>0</v>
      </c>
      <c r="H412" s="63">
        <f>SUM(F412:G412)</f>
        <v>0</v>
      </c>
      <c r="I412" s="64">
        <v>0</v>
      </c>
      <c r="J412" s="64">
        <v>0</v>
      </c>
      <c r="K412" s="64">
        <f>SUM(I412:J412)</f>
        <v>0</v>
      </c>
      <c r="L412" s="65">
        <v>0</v>
      </c>
      <c r="M412" s="65">
        <v>0</v>
      </c>
      <c r="N412" s="65">
        <f>SUM(L412:M412)</f>
        <v>0</v>
      </c>
      <c r="O412" s="66">
        <f t="shared" si="305"/>
        <v>17</v>
      </c>
      <c r="P412" s="66">
        <f t="shared" si="305"/>
        <v>12</v>
      </c>
      <c r="Q412" s="66">
        <f t="shared" si="305"/>
        <v>29</v>
      </c>
      <c r="R412" s="59">
        <v>2</v>
      </c>
      <c r="S412" s="67" t="str">
        <f>IF(R412=1,O412,"0")</f>
        <v>0</v>
      </c>
      <c r="T412" s="67" t="str">
        <f>IF(R412=1,P412,"0")</f>
        <v>0</v>
      </c>
      <c r="U412" s="67" t="str">
        <f>IF(R412=1,Q412,"0")</f>
        <v>0</v>
      </c>
      <c r="V412" s="68">
        <f>IF(R412=2,O412,"0")</f>
        <v>17</v>
      </c>
      <c r="W412" s="68">
        <f>IF(R412=2,P412,"0")</f>
        <v>12</v>
      </c>
      <c r="X412" s="68">
        <f>IF(R412=2,Q412,"0")</f>
        <v>29</v>
      </c>
    </row>
    <row r="413" spans="1:24" s="13" customFormat="1">
      <c r="A413" s="34"/>
      <c r="B413" s="23" t="s">
        <v>5</v>
      </c>
      <c r="C413" s="108">
        <f t="shared" ref="C413:X413" si="306">SUM(C410:C412)</f>
        <v>18</v>
      </c>
      <c r="D413" s="108">
        <f t="shared" si="306"/>
        <v>12</v>
      </c>
      <c r="E413" s="84">
        <f t="shared" si="306"/>
        <v>30</v>
      </c>
      <c r="F413" s="85">
        <f t="shared" si="306"/>
        <v>0</v>
      </c>
      <c r="G413" s="85">
        <f t="shared" si="306"/>
        <v>0</v>
      </c>
      <c r="H413" s="85">
        <f t="shared" si="306"/>
        <v>0</v>
      </c>
      <c r="I413" s="86">
        <f t="shared" si="306"/>
        <v>0</v>
      </c>
      <c r="J413" s="86">
        <f t="shared" si="306"/>
        <v>0</v>
      </c>
      <c r="K413" s="86">
        <f t="shared" si="306"/>
        <v>0</v>
      </c>
      <c r="L413" s="87">
        <f t="shared" si="306"/>
        <v>0</v>
      </c>
      <c r="M413" s="87">
        <f t="shared" si="306"/>
        <v>0</v>
      </c>
      <c r="N413" s="87">
        <f t="shared" si="306"/>
        <v>0</v>
      </c>
      <c r="O413" s="88">
        <f t="shared" si="306"/>
        <v>18</v>
      </c>
      <c r="P413" s="88">
        <f t="shared" si="306"/>
        <v>12</v>
      </c>
      <c r="Q413" s="88">
        <f t="shared" si="306"/>
        <v>30</v>
      </c>
      <c r="R413" s="89">
        <f t="shared" si="306"/>
        <v>4</v>
      </c>
      <c r="S413" s="90">
        <f t="shared" si="306"/>
        <v>0</v>
      </c>
      <c r="T413" s="90">
        <f t="shared" si="306"/>
        <v>0</v>
      </c>
      <c r="U413" s="90">
        <f t="shared" si="306"/>
        <v>0</v>
      </c>
      <c r="V413" s="91">
        <f t="shared" si="306"/>
        <v>18</v>
      </c>
      <c r="W413" s="91">
        <f t="shared" si="306"/>
        <v>12</v>
      </c>
      <c r="X413" s="91">
        <f t="shared" si="306"/>
        <v>30</v>
      </c>
    </row>
    <row r="414" spans="1:24" s="13" customFormat="1">
      <c r="A414" s="34"/>
      <c r="B414" s="42" t="s">
        <v>225</v>
      </c>
      <c r="C414" s="69"/>
      <c r="D414" s="70"/>
      <c r="E414" s="94"/>
      <c r="F414" s="97"/>
      <c r="G414" s="97"/>
      <c r="H414" s="97"/>
      <c r="I414" s="98"/>
      <c r="J414" s="98"/>
      <c r="K414" s="98"/>
      <c r="L414" s="99"/>
      <c r="M414" s="99"/>
      <c r="N414" s="99"/>
      <c r="O414" s="100"/>
      <c r="P414" s="100"/>
      <c r="Q414" s="101"/>
      <c r="R414" s="89"/>
      <c r="S414" s="102"/>
      <c r="T414" s="103"/>
      <c r="U414" s="103"/>
      <c r="V414" s="104"/>
      <c r="W414" s="104"/>
      <c r="X414" s="105"/>
    </row>
    <row r="415" spans="1:24" s="13" customFormat="1">
      <c r="A415" s="34"/>
      <c r="B415" s="36" t="s">
        <v>23</v>
      </c>
      <c r="C415" s="95">
        <v>0</v>
      </c>
      <c r="D415" s="95">
        <v>0</v>
      </c>
      <c r="E415" s="62">
        <f>SUM(C415:D415)</f>
        <v>0</v>
      </c>
      <c r="F415" s="63">
        <v>0</v>
      </c>
      <c r="G415" s="63">
        <v>0</v>
      </c>
      <c r="H415" s="63">
        <f>G415+F415</f>
        <v>0</v>
      </c>
      <c r="I415" s="64">
        <v>3</v>
      </c>
      <c r="J415" s="64">
        <v>0</v>
      </c>
      <c r="K415" s="64">
        <f>J415+I415</f>
        <v>3</v>
      </c>
      <c r="L415" s="65">
        <v>0</v>
      </c>
      <c r="M415" s="65">
        <v>0</v>
      </c>
      <c r="N415" s="65">
        <f>M415+L415</f>
        <v>0</v>
      </c>
      <c r="O415" s="66">
        <f>C415+F415+I415+L415</f>
        <v>3</v>
      </c>
      <c r="P415" s="66">
        <f>D415+G415+J415+M415</f>
        <v>0</v>
      </c>
      <c r="Q415" s="66">
        <f>E415+H415+K415+N415</f>
        <v>3</v>
      </c>
      <c r="R415" s="89">
        <v>2</v>
      </c>
      <c r="S415" s="67" t="str">
        <f>IF(R415=1,O415,"0")</f>
        <v>0</v>
      </c>
      <c r="T415" s="67" t="str">
        <f>IF(R415=1,P415,"0")</f>
        <v>0</v>
      </c>
      <c r="U415" s="67" t="str">
        <f>IF(R415=1,Q415,"0")</f>
        <v>0</v>
      </c>
      <c r="V415" s="68">
        <f>IF(R415=2,O415,"0")</f>
        <v>3</v>
      </c>
      <c r="W415" s="68">
        <f>IF(R415=2,P415,"0")</f>
        <v>0</v>
      </c>
      <c r="X415" s="68">
        <f>IF(R415=2,Q415,"0")</f>
        <v>3</v>
      </c>
    </row>
    <row r="416" spans="1:24" s="13" customFormat="1">
      <c r="A416" s="34"/>
      <c r="B416" s="23" t="s">
        <v>5</v>
      </c>
      <c r="C416" s="108">
        <f>SUM(C415)</f>
        <v>0</v>
      </c>
      <c r="D416" s="108">
        <f t="shared" ref="D416:X416" si="307">SUM(D415)</f>
        <v>0</v>
      </c>
      <c r="E416" s="84">
        <f t="shared" si="307"/>
        <v>0</v>
      </c>
      <c r="F416" s="85">
        <f t="shared" si="307"/>
        <v>0</v>
      </c>
      <c r="G416" s="85">
        <f t="shared" si="307"/>
        <v>0</v>
      </c>
      <c r="H416" s="85">
        <f t="shared" si="307"/>
        <v>0</v>
      </c>
      <c r="I416" s="86">
        <f t="shared" si="307"/>
        <v>3</v>
      </c>
      <c r="J416" s="86">
        <f t="shared" si="307"/>
        <v>0</v>
      </c>
      <c r="K416" s="86">
        <f t="shared" si="307"/>
        <v>3</v>
      </c>
      <c r="L416" s="87">
        <f t="shared" si="307"/>
        <v>0</v>
      </c>
      <c r="M416" s="87">
        <f t="shared" si="307"/>
        <v>0</v>
      </c>
      <c r="N416" s="87">
        <f t="shared" si="307"/>
        <v>0</v>
      </c>
      <c r="O416" s="88">
        <f t="shared" si="307"/>
        <v>3</v>
      </c>
      <c r="P416" s="88">
        <f t="shared" si="307"/>
        <v>0</v>
      </c>
      <c r="Q416" s="88">
        <f t="shared" si="307"/>
        <v>3</v>
      </c>
      <c r="R416" s="89">
        <f t="shared" si="307"/>
        <v>2</v>
      </c>
      <c r="S416" s="90">
        <f t="shared" si="307"/>
        <v>0</v>
      </c>
      <c r="T416" s="90">
        <f t="shared" si="307"/>
        <v>0</v>
      </c>
      <c r="U416" s="90">
        <f t="shared" si="307"/>
        <v>0</v>
      </c>
      <c r="V416" s="91">
        <f t="shared" si="307"/>
        <v>3</v>
      </c>
      <c r="W416" s="91">
        <f t="shared" si="307"/>
        <v>0</v>
      </c>
      <c r="X416" s="91">
        <f t="shared" si="307"/>
        <v>3</v>
      </c>
    </row>
    <row r="417" spans="1:24" s="13" customFormat="1">
      <c r="A417" s="34"/>
      <c r="B417" s="23" t="s">
        <v>13</v>
      </c>
      <c r="C417" s="108">
        <f>C408+C413+C416</f>
        <v>18</v>
      </c>
      <c r="D417" s="108">
        <f t="shared" ref="D417:X417" si="308">D408+D413+D416</f>
        <v>12</v>
      </c>
      <c r="E417" s="84">
        <f t="shared" si="308"/>
        <v>30</v>
      </c>
      <c r="F417" s="85">
        <f t="shared" si="308"/>
        <v>0</v>
      </c>
      <c r="G417" s="85">
        <f t="shared" si="308"/>
        <v>0</v>
      </c>
      <c r="H417" s="85">
        <f t="shared" si="308"/>
        <v>0</v>
      </c>
      <c r="I417" s="86">
        <f t="shared" si="308"/>
        <v>3</v>
      </c>
      <c r="J417" s="86">
        <f t="shared" si="308"/>
        <v>0</v>
      </c>
      <c r="K417" s="86">
        <f t="shared" si="308"/>
        <v>3</v>
      </c>
      <c r="L417" s="87">
        <f t="shared" si="308"/>
        <v>0</v>
      </c>
      <c r="M417" s="87">
        <f t="shared" si="308"/>
        <v>0</v>
      </c>
      <c r="N417" s="87">
        <f t="shared" si="308"/>
        <v>0</v>
      </c>
      <c r="O417" s="88">
        <f t="shared" si="308"/>
        <v>21</v>
      </c>
      <c r="P417" s="88">
        <f t="shared" si="308"/>
        <v>12</v>
      </c>
      <c r="Q417" s="88">
        <f t="shared" si="308"/>
        <v>33</v>
      </c>
      <c r="R417" s="89">
        <f t="shared" si="308"/>
        <v>10</v>
      </c>
      <c r="S417" s="90">
        <f t="shared" si="308"/>
        <v>0</v>
      </c>
      <c r="T417" s="90">
        <f t="shared" si="308"/>
        <v>0</v>
      </c>
      <c r="U417" s="90">
        <f t="shared" si="308"/>
        <v>0</v>
      </c>
      <c r="V417" s="91">
        <f t="shared" si="308"/>
        <v>21</v>
      </c>
      <c r="W417" s="91">
        <f t="shared" si="308"/>
        <v>12</v>
      </c>
      <c r="X417" s="91">
        <f t="shared" si="308"/>
        <v>33</v>
      </c>
    </row>
    <row r="418" spans="1:24" s="13" customFormat="1">
      <c r="A418" s="21"/>
      <c r="B418" s="20" t="s">
        <v>3</v>
      </c>
      <c r="C418" s="84">
        <f>C402+C417</f>
        <v>196</v>
      </c>
      <c r="D418" s="84">
        <f t="shared" ref="D418:X418" si="309">D402+D417</f>
        <v>292</v>
      </c>
      <c r="E418" s="84">
        <f t="shared" si="309"/>
        <v>488</v>
      </c>
      <c r="F418" s="85">
        <f t="shared" si="309"/>
        <v>0</v>
      </c>
      <c r="G418" s="85">
        <f t="shared" si="309"/>
        <v>0</v>
      </c>
      <c r="H418" s="85">
        <f t="shared" si="309"/>
        <v>0</v>
      </c>
      <c r="I418" s="86">
        <f t="shared" si="309"/>
        <v>4</v>
      </c>
      <c r="J418" s="86">
        <f t="shared" si="309"/>
        <v>2</v>
      </c>
      <c r="K418" s="86">
        <f t="shared" si="309"/>
        <v>6</v>
      </c>
      <c r="L418" s="87">
        <f t="shared" si="309"/>
        <v>0</v>
      </c>
      <c r="M418" s="87">
        <f t="shared" si="309"/>
        <v>0</v>
      </c>
      <c r="N418" s="87">
        <f t="shared" si="309"/>
        <v>0</v>
      </c>
      <c r="O418" s="88">
        <f t="shared" si="309"/>
        <v>200</v>
      </c>
      <c r="P418" s="88">
        <f t="shared" si="309"/>
        <v>294</v>
      </c>
      <c r="Q418" s="88">
        <f t="shared" si="309"/>
        <v>494</v>
      </c>
      <c r="R418" s="89">
        <f t="shared" si="309"/>
        <v>28</v>
      </c>
      <c r="S418" s="90">
        <f t="shared" si="309"/>
        <v>0</v>
      </c>
      <c r="T418" s="90">
        <f t="shared" si="309"/>
        <v>0</v>
      </c>
      <c r="U418" s="90">
        <f t="shared" si="309"/>
        <v>0</v>
      </c>
      <c r="V418" s="91">
        <f t="shared" si="309"/>
        <v>200</v>
      </c>
      <c r="W418" s="91">
        <f t="shared" si="309"/>
        <v>294</v>
      </c>
      <c r="X418" s="91">
        <f t="shared" si="309"/>
        <v>494</v>
      </c>
    </row>
    <row r="419" spans="1:24">
      <c r="A419" s="21" t="s">
        <v>21</v>
      </c>
      <c r="B419" s="30"/>
      <c r="C419" s="96"/>
      <c r="D419" s="92"/>
      <c r="E419" s="92"/>
      <c r="F419" s="72"/>
      <c r="G419" s="72"/>
      <c r="H419" s="72"/>
      <c r="I419" s="73"/>
      <c r="J419" s="73"/>
      <c r="K419" s="73"/>
      <c r="L419" s="74"/>
      <c r="M419" s="74"/>
      <c r="N419" s="74"/>
      <c r="O419" s="75"/>
      <c r="P419" s="75"/>
      <c r="Q419" s="76"/>
      <c r="S419" s="77"/>
      <c r="T419" s="78"/>
      <c r="U419" s="78"/>
      <c r="V419" s="79"/>
      <c r="W419" s="79"/>
      <c r="X419" s="80"/>
    </row>
    <row r="420" spans="1:24">
      <c r="A420" s="21"/>
      <c r="B420" s="44" t="s">
        <v>11</v>
      </c>
      <c r="C420" s="106"/>
      <c r="D420" s="107"/>
      <c r="E420" s="92"/>
      <c r="F420" s="72"/>
      <c r="G420" s="72"/>
      <c r="H420" s="72"/>
      <c r="I420" s="73"/>
      <c r="J420" s="73"/>
      <c r="K420" s="73"/>
      <c r="L420" s="74"/>
      <c r="M420" s="74"/>
      <c r="N420" s="74"/>
      <c r="O420" s="75"/>
      <c r="P420" s="75"/>
      <c r="Q420" s="76"/>
      <c r="S420" s="77"/>
      <c r="T420" s="78"/>
      <c r="U420" s="78"/>
      <c r="V420" s="79"/>
      <c r="W420" s="79"/>
      <c r="X420" s="80"/>
    </row>
    <row r="421" spans="1:24">
      <c r="A421" s="21"/>
      <c r="B421" s="32" t="s">
        <v>20</v>
      </c>
      <c r="C421" s="93"/>
      <c r="D421" s="94"/>
      <c r="E421" s="92"/>
      <c r="F421" s="72"/>
      <c r="G421" s="72"/>
      <c r="H421" s="72"/>
      <c r="I421" s="73"/>
      <c r="J421" s="73"/>
      <c r="K421" s="73"/>
      <c r="L421" s="74"/>
      <c r="M421" s="74"/>
      <c r="N421" s="74"/>
      <c r="O421" s="75"/>
      <c r="P421" s="75"/>
      <c r="Q421" s="76"/>
      <c r="S421" s="77"/>
      <c r="T421" s="78"/>
      <c r="U421" s="78"/>
      <c r="V421" s="79"/>
      <c r="W421" s="79"/>
      <c r="X421" s="80"/>
    </row>
    <row r="422" spans="1:24">
      <c r="A422" s="24"/>
      <c r="B422" s="36" t="s">
        <v>14</v>
      </c>
      <c r="C422" s="95">
        <v>67</v>
      </c>
      <c r="D422" s="95">
        <v>28</v>
      </c>
      <c r="E422" s="62">
        <f>C422+D422</f>
        <v>95</v>
      </c>
      <c r="F422" s="63">
        <v>0</v>
      </c>
      <c r="G422" s="63">
        <v>0</v>
      </c>
      <c r="H422" s="63">
        <f>SUM(F422:G422)</f>
        <v>0</v>
      </c>
      <c r="I422" s="64">
        <v>0</v>
      </c>
      <c r="J422" s="64">
        <v>0</v>
      </c>
      <c r="K422" s="64">
        <f>SUM(I422:J422)</f>
        <v>0</v>
      </c>
      <c r="L422" s="65">
        <v>0</v>
      </c>
      <c r="M422" s="65">
        <v>0</v>
      </c>
      <c r="N422" s="65">
        <f>SUM(L422:M422)</f>
        <v>0</v>
      </c>
      <c r="O422" s="66">
        <f t="shared" ref="O422:Q424" si="310">C422+F422+I422+L422</f>
        <v>67</v>
      </c>
      <c r="P422" s="66">
        <f t="shared" si="310"/>
        <v>28</v>
      </c>
      <c r="Q422" s="66">
        <f t="shared" si="310"/>
        <v>95</v>
      </c>
      <c r="R422" s="59">
        <v>2</v>
      </c>
      <c r="S422" s="67" t="str">
        <f>IF(R422=1,O422,"0")</f>
        <v>0</v>
      </c>
      <c r="T422" s="67" t="str">
        <f>IF(R422=1,P422,"0")</f>
        <v>0</v>
      </c>
      <c r="U422" s="67" t="str">
        <f>IF(R422=1,Q422,"0")</f>
        <v>0</v>
      </c>
      <c r="V422" s="68">
        <f>IF(R422=2,O422,"0")</f>
        <v>67</v>
      </c>
      <c r="W422" s="68">
        <f>IF(R422=2,P422,"0")</f>
        <v>28</v>
      </c>
      <c r="X422" s="68">
        <f>IF(R422=2,Q422,"0")</f>
        <v>95</v>
      </c>
    </row>
    <row r="423" spans="1:24">
      <c r="A423" s="24"/>
      <c r="B423" s="36" t="s">
        <v>19</v>
      </c>
      <c r="C423" s="95">
        <v>0</v>
      </c>
      <c r="D423" s="95">
        <v>0</v>
      </c>
      <c r="E423" s="62">
        <f>C423+D423</f>
        <v>0</v>
      </c>
      <c r="F423" s="63">
        <v>0</v>
      </c>
      <c r="G423" s="63">
        <v>0</v>
      </c>
      <c r="H423" s="63">
        <f>SUM(F423:G423)</f>
        <v>0</v>
      </c>
      <c r="I423" s="64">
        <v>0</v>
      </c>
      <c r="J423" s="64">
        <v>0</v>
      </c>
      <c r="K423" s="64">
        <f>SUM(I423:J423)</f>
        <v>0</v>
      </c>
      <c r="L423" s="65">
        <v>0</v>
      </c>
      <c r="M423" s="65">
        <v>0</v>
      </c>
      <c r="N423" s="65">
        <f>SUM(L423:M423)</f>
        <v>0</v>
      </c>
      <c r="O423" s="66">
        <f t="shared" si="310"/>
        <v>0</v>
      </c>
      <c r="P423" s="66">
        <f t="shared" si="310"/>
        <v>0</v>
      </c>
      <c r="Q423" s="66">
        <f t="shared" si="310"/>
        <v>0</v>
      </c>
      <c r="R423" s="59">
        <v>2</v>
      </c>
      <c r="S423" s="67" t="str">
        <f>IF(R423=1,O423,"0")</f>
        <v>0</v>
      </c>
      <c r="T423" s="67" t="str">
        <f>IF(R423=1,P423,"0")</f>
        <v>0</v>
      </c>
      <c r="U423" s="67" t="str">
        <f>IF(R423=1,Q423,"0")</f>
        <v>0</v>
      </c>
      <c r="V423" s="68">
        <f>IF(R423=2,O423,"0")</f>
        <v>0</v>
      </c>
      <c r="W423" s="68">
        <f>IF(R423=2,P423,"0")</f>
        <v>0</v>
      </c>
      <c r="X423" s="68">
        <f>IF(R423=2,Q423,"0")</f>
        <v>0</v>
      </c>
    </row>
    <row r="424" spans="1:24">
      <c r="A424" s="31"/>
      <c r="B424" s="36" t="s">
        <v>18</v>
      </c>
      <c r="C424" s="95">
        <v>37</v>
      </c>
      <c r="D424" s="95">
        <v>45</v>
      </c>
      <c r="E424" s="62">
        <f>C424+D424</f>
        <v>82</v>
      </c>
      <c r="F424" s="63">
        <v>0</v>
      </c>
      <c r="G424" s="63">
        <v>0</v>
      </c>
      <c r="H424" s="63">
        <f>SUM(F424:G424)</f>
        <v>0</v>
      </c>
      <c r="I424" s="64">
        <v>0</v>
      </c>
      <c r="J424" s="64">
        <v>0</v>
      </c>
      <c r="K424" s="64">
        <f>SUM(I424:J424)</f>
        <v>0</v>
      </c>
      <c r="L424" s="65">
        <v>0</v>
      </c>
      <c r="M424" s="65">
        <v>0</v>
      </c>
      <c r="N424" s="65">
        <f>SUM(L424:M424)</f>
        <v>0</v>
      </c>
      <c r="O424" s="66">
        <f t="shared" si="310"/>
        <v>37</v>
      </c>
      <c r="P424" s="66">
        <f t="shared" si="310"/>
        <v>45</v>
      </c>
      <c r="Q424" s="66">
        <f t="shared" si="310"/>
        <v>82</v>
      </c>
      <c r="R424" s="59">
        <v>2</v>
      </c>
      <c r="S424" s="67" t="str">
        <f>IF(R424=1,O424,"0")</f>
        <v>0</v>
      </c>
      <c r="T424" s="67" t="str">
        <f>IF(R424=1,P424,"0")</f>
        <v>0</v>
      </c>
      <c r="U424" s="67" t="str">
        <f>IF(R424=1,Q424,"0")</f>
        <v>0</v>
      </c>
      <c r="V424" s="68">
        <f>IF(R424=2,O424,"0")</f>
        <v>37</v>
      </c>
      <c r="W424" s="68">
        <f>IF(R424=2,P424,"0")</f>
        <v>45</v>
      </c>
      <c r="X424" s="68">
        <f>IF(R424=2,Q424,"0")</f>
        <v>82</v>
      </c>
    </row>
    <row r="425" spans="1:24" s="13" customFormat="1">
      <c r="A425" s="21"/>
      <c r="B425" s="20" t="s">
        <v>5</v>
      </c>
      <c r="C425" s="84">
        <f>SUM(C422:C424)</f>
        <v>104</v>
      </c>
      <c r="D425" s="84">
        <f t="shared" ref="D425:X425" si="311">SUM(D422:D424)</f>
        <v>73</v>
      </c>
      <c r="E425" s="84">
        <f t="shared" si="311"/>
        <v>177</v>
      </c>
      <c r="F425" s="85">
        <f t="shared" si="311"/>
        <v>0</v>
      </c>
      <c r="G425" s="85">
        <f t="shared" si="311"/>
        <v>0</v>
      </c>
      <c r="H425" s="85">
        <f t="shared" si="311"/>
        <v>0</v>
      </c>
      <c r="I425" s="86">
        <f t="shared" si="311"/>
        <v>0</v>
      </c>
      <c r="J425" s="86">
        <f t="shared" si="311"/>
        <v>0</v>
      </c>
      <c r="K425" s="86">
        <f t="shared" si="311"/>
        <v>0</v>
      </c>
      <c r="L425" s="87">
        <f t="shared" si="311"/>
        <v>0</v>
      </c>
      <c r="M425" s="87">
        <f t="shared" si="311"/>
        <v>0</v>
      </c>
      <c r="N425" s="87">
        <f t="shared" si="311"/>
        <v>0</v>
      </c>
      <c r="O425" s="88">
        <f t="shared" si="311"/>
        <v>104</v>
      </c>
      <c r="P425" s="88">
        <f t="shared" si="311"/>
        <v>73</v>
      </c>
      <c r="Q425" s="88">
        <f t="shared" si="311"/>
        <v>177</v>
      </c>
      <c r="R425" s="89">
        <f t="shared" si="311"/>
        <v>6</v>
      </c>
      <c r="S425" s="90">
        <f t="shared" si="311"/>
        <v>0</v>
      </c>
      <c r="T425" s="90">
        <f t="shared" si="311"/>
        <v>0</v>
      </c>
      <c r="U425" s="90">
        <f t="shared" si="311"/>
        <v>0</v>
      </c>
      <c r="V425" s="91">
        <f t="shared" si="311"/>
        <v>104</v>
      </c>
      <c r="W425" s="91">
        <f t="shared" si="311"/>
        <v>73</v>
      </c>
      <c r="X425" s="91">
        <f t="shared" si="311"/>
        <v>177</v>
      </c>
    </row>
    <row r="426" spans="1:24" s="13" customFormat="1" hidden="1">
      <c r="A426" s="21"/>
      <c r="B426" s="32" t="s">
        <v>17</v>
      </c>
      <c r="C426" s="84"/>
      <c r="D426" s="84"/>
      <c r="E426" s="84"/>
      <c r="F426" s="85"/>
      <c r="G426" s="85"/>
      <c r="H426" s="85"/>
      <c r="I426" s="86"/>
      <c r="J426" s="86"/>
      <c r="K426" s="86"/>
      <c r="L426" s="87"/>
      <c r="M426" s="87"/>
      <c r="N426" s="87"/>
      <c r="O426" s="88"/>
      <c r="P426" s="88"/>
      <c r="Q426" s="88"/>
      <c r="R426" s="89"/>
      <c r="S426" s="90"/>
      <c r="T426" s="90"/>
      <c r="U426" s="90"/>
      <c r="V426" s="91"/>
      <c r="W426" s="91"/>
      <c r="X426" s="91"/>
    </row>
    <row r="427" spans="1:24" s="13" customFormat="1" hidden="1">
      <c r="A427" s="21"/>
      <c r="B427" s="42" t="s">
        <v>14</v>
      </c>
      <c r="C427" s="108"/>
      <c r="D427" s="108"/>
      <c r="E427" s="84"/>
      <c r="F427" s="85"/>
      <c r="G427" s="85"/>
      <c r="H427" s="85"/>
      <c r="I427" s="86"/>
      <c r="J427" s="86"/>
      <c r="K427" s="86"/>
      <c r="L427" s="87"/>
      <c r="M427" s="87"/>
      <c r="N427" s="87"/>
      <c r="O427" s="88"/>
      <c r="P427" s="88"/>
      <c r="Q427" s="88"/>
      <c r="R427" s="89"/>
      <c r="S427" s="90"/>
      <c r="T427" s="90"/>
      <c r="U427" s="90"/>
      <c r="V427" s="91"/>
      <c r="W427" s="91"/>
      <c r="X427" s="91"/>
    </row>
    <row r="428" spans="1:24" s="13" customFormat="1" hidden="1">
      <c r="A428" s="21"/>
      <c r="B428" s="20" t="s">
        <v>5</v>
      </c>
      <c r="C428" s="84"/>
      <c r="D428" s="84"/>
      <c r="E428" s="84"/>
      <c r="F428" s="85"/>
      <c r="G428" s="85"/>
      <c r="H428" s="85"/>
      <c r="I428" s="86"/>
      <c r="J428" s="86"/>
      <c r="K428" s="86"/>
      <c r="L428" s="87"/>
      <c r="M428" s="87"/>
      <c r="N428" s="87"/>
      <c r="O428" s="88"/>
      <c r="P428" s="88"/>
      <c r="Q428" s="88"/>
      <c r="R428" s="89"/>
      <c r="S428" s="90"/>
      <c r="T428" s="90"/>
      <c r="U428" s="90"/>
      <c r="V428" s="91"/>
      <c r="W428" s="91"/>
      <c r="X428" s="91"/>
    </row>
    <row r="429" spans="1:24" s="13" customFormat="1">
      <c r="A429" s="24"/>
      <c r="B429" s="23" t="s">
        <v>4</v>
      </c>
      <c r="C429" s="108">
        <f>C425</f>
        <v>104</v>
      </c>
      <c r="D429" s="108">
        <f t="shared" ref="D429:X429" si="312">D425</f>
        <v>73</v>
      </c>
      <c r="E429" s="84">
        <f t="shared" si="312"/>
        <v>177</v>
      </c>
      <c r="F429" s="85">
        <f t="shared" si="312"/>
        <v>0</v>
      </c>
      <c r="G429" s="85">
        <f t="shared" si="312"/>
        <v>0</v>
      </c>
      <c r="H429" s="85">
        <f t="shared" si="312"/>
        <v>0</v>
      </c>
      <c r="I429" s="86">
        <f t="shared" si="312"/>
        <v>0</v>
      </c>
      <c r="J429" s="86">
        <f t="shared" si="312"/>
        <v>0</v>
      </c>
      <c r="K429" s="86">
        <f t="shared" si="312"/>
        <v>0</v>
      </c>
      <c r="L429" s="87">
        <f t="shared" si="312"/>
        <v>0</v>
      </c>
      <c r="M429" s="87">
        <f t="shared" si="312"/>
        <v>0</v>
      </c>
      <c r="N429" s="87">
        <f t="shared" si="312"/>
        <v>0</v>
      </c>
      <c r="O429" s="88">
        <f t="shared" si="312"/>
        <v>104</v>
      </c>
      <c r="P429" s="88">
        <f t="shared" si="312"/>
        <v>73</v>
      </c>
      <c r="Q429" s="88">
        <f t="shared" si="312"/>
        <v>177</v>
      </c>
      <c r="R429" s="89">
        <f t="shared" si="312"/>
        <v>6</v>
      </c>
      <c r="S429" s="90">
        <f t="shared" si="312"/>
        <v>0</v>
      </c>
      <c r="T429" s="90">
        <f t="shared" si="312"/>
        <v>0</v>
      </c>
      <c r="U429" s="90">
        <f t="shared" si="312"/>
        <v>0</v>
      </c>
      <c r="V429" s="91">
        <f t="shared" si="312"/>
        <v>104</v>
      </c>
      <c r="W429" s="91">
        <f t="shared" si="312"/>
        <v>73</v>
      </c>
      <c r="X429" s="91">
        <f t="shared" si="312"/>
        <v>177</v>
      </c>
    </row>
    <row r="430" spans="1:24">
      <c r="A430" s="24"/>
      <c r="B430" s="41" t="s">
        <v>16</v>
      </c>
      <c r="C430" s="81"/>
      <c r="D430" s="82"/>
      <c r="E430" s="92"/>
      <c r="F430" s="72"/>
      <c r="G430" s="72"/>
      <c r="H430" s="72"/>
      <c r="I430" s="73"/>
      <c r="J430" s="73"/>
      <c r="K430" s="73"/>
      <c r="L430" s="74"/>
      <c r="M430" s="74"/>
      <c r="N430" s="74"/>
      <c r="O430" s="75"/>
      <c r="P430" s="75"/>
      <c r="Q430" s="76"/>
      <c r="S430" s="77"/>
      <c r="T430" s="78"/>
      <c r="U430" s="78"/>
      <c r="V430" s="79"/>
      <c r="W430" s="79"/>
      <c r="X430" s="80"/>
    </row>
    <row r="431" spans="1:24">
      <c r="A431" s="24"/>
      <c r="B431" s="32" t="s">
        <v>15</v>
      </c>
      <c r="C431" s="93"/>
      <c r="D431" s="94"/>
      <c r="E431" s="92"/>
      <c r="F431" s="72"/>
      <c r="G431" s="72"/>
      <c r="H431" s="72"/>
      <c r="I431" s="73"/>
      <c r="J431" s="73"/>
      <c r="K431" s="73"/>
      <c r="L431" s="74"/>
      <c r="M431" s="74"/>
      <c r="N431" s="74"/>
      <c r="O431" s="75"/>
      <c r="P431" s="75"/>
      <c r="Q431" s="76"/>
      <c r="S431" s="77"/>
      <c r="T431" s="78"/>
      <c r="U431" s="78"/>
      <c r="V431" s="79"/>
      <c r="W431" s="79"/>
      <c r="X431" s="80"/>
    </row>
    <row r="432" spans="1:24">
      <c r="A432" s="24"/>
      <c r="B432" s="36" t="s">
        <v>14</v>
      </c>
      <c r="C432" s="95">
        <f>9+3</f>
        <v>12</v>
      </c>
      <c r="D432" s="95">
        <v>1</v>
      </c>
      <c r="E432" s="62">
        <f>C432+D432</f>
        <v>13</v>
      </c>
      <c r="F432" s="63">
        <v>0</v>
      </c>
      <c r="G432" s="63">
        <v>0</v>
      </c>
      <c r="H432" s="63">
        <f>SUM(F432:G432)</f>
        <v>0</v>
      </c>
      <c r="I432" s="64">
        <v>0</v>
      </c>
      <c r="J432" s="64">
        <v>0</v>
      </c>
      <c r="K432" s="64">
        <f>SUM(I432:J432)</f>
        <v>0</v>
      </c>
      <c r="L432" s="65">
        <v>0</v>
      </c>
      <c r="M432" s="65">
        <v>0</v>
      </c>
      <c r="N432" s="65">
        <f>SUM(L432:M432)</f>
        <v>0</v>
      </c>
      <c r="O432" s="66">
        <f>C432+F432+I432+L432</f>
        <v>12</v>
      </c>
      <c r="P432" s="66">
        <f>D432+G432+J432+M432</f>
        <v>1</v>
      </c>
      <c r="Q432" s="66">
        <f>E432+H432+K432+N432</f>
        <v>13</v>
      </c>
      <c r="R432" s="59">
        <v>2</v>
      </c>
      <c r="S432" s="67" t="str">
        <f>IF(R432=1,O432,"0")</f>
        <v>0</v>
      </c>
      <c r="T432" s="67" t="str">
        <f>IF(R432=1,P432,"0")</f>
        <v>0</v>
      </c>
      <c r="U432" s="67" t="str">
        <f>IF(R432=1,Q432,"0")</f>
        <v>0</v>
      </c>
      <c r="V432" s="68">
        <f>IF(R432=2,O432,"0")</f>
        <v>12</v>
      </c>
      <c r="W432" s="68">
        <f>IF(R432=2,P432,"0")</f>
        <v>1</v>
      </c>
      <c r="X432" s="68">
        <f>IF(R432=2,Q432,"0")</f>
        <v>13</v>
      </c>
    </row>
    <row r="433" spans="1:24" s="13" customFormat="1">
      <c r="A433" s="21"/>
      <c r="B433" s="20" t="s">
        <v>5</v>
      </c>
      <c r="C433" s="84">
        <f>SUM(C432)</f>
        <v>12</v>
      </c>
      <c r="D433" s="84">
        <f t="shared" ref="D433:X433" si="313">SUM(D432)</f>
        <v>1</v>
      </c>
      <c r="E433" s="84">
        <f t="shared" si="313"/>
        <v>13</v>
      </c>
      <c r="F433" s="85">
        <f t="shared" si="313"/>
        <v>0</v>
      </c>
      <c r="G433" s="85">
        <f t="shared" si="313"/>
        <v>0</v>
      </c>
      <c r="H433" s="85">
        <f t="shared" si="313"/>
        <v>0</v>
      </c>
      <c r="I433" s="86">
        <f t="shared" si="313"/>
        <v>0</v>
      </c>
      <c r="J433" s="86">
        <f t="shared" si="313"/>
        <v>0</v>
      </c>
      <c r="K433" s="86">
        <f t="shared" si="313"/>
        <v>0</v>
      </c>
      <c r="L433" s="87">
        <f t="shared" si="313"/>
        <v>0</v>
      </c>
      <c r="M433" s="87">
        <f t="shared" si="313"/>
        <v>0</v>
      </c>
      <c r="N433" s="87">
        <f t="shared" si="313"/>
        <v>0</v>
      </c>
      <c r="O433" s="88">
        <f t="shared" si="313"/>
        <v>12</v>
      </c>
      <c r="P433" s="88">
        <f t="shared" si="313"/>
        <v>1</v>
      </c>
      <c r="Q433" s="88">
        <f t="shared" si="313"/>
        <v>13</v>
      </c>
      <c r="R433" s="89">
        <f t="shared" si="313"/>
        <v>2</v>
      </c>
      <c r="S433" s="90">
        <f t="shared" si="313"/>
        <v>0</v>
      </c>
      <c r="T433" s="90">
        <f t="shared" si="313"/>
        <v>0</v>
      </c>
      <c r="U433" s="90">
        <f t="shared" si="313"/>
        <v>0</v>
      </c>
      <c r="V433" s="91">
        <f t="shared" si="313"/>
        <v>12</v>
      </c>
      <c r="W433" s="91">
        <f t="shared" si="313"/>
        <v>1</v>
      </c>
      <c r="X433" s="91">
        <f t="shared" si="313"/>
        <v>13</v>
      </c>
    </row>
    <row r="434" spans="1:24" s="13" customFormat="1">
      <c r="A434" s="34"/>
      <c r="B434" s="23" t="s">
        <v>13</v>
      </c>
      <c r="C434" s="108">
        <f>C433</f>
        <v>12</v>
      </c>
      <c r="D434" s="108">
        <f t="shared" ref="D434:X434" si="314">D433</f>
        <v>1</v>
      </c>
      <c r="E434" s="84">
        <f t="shared" si="314"/>
        <v>13</v>
      </c>
      <c r="F434" s="85">
        <f t="shared" si="314"/>
        <v>0</v>
      </c>
      <c r="G434" s="85">
        <f t="shared" si="314"/>
        <v>0</v>
      </c>
      <c r="H434" s="85">
        <f t="shared" si="314"/>
        <v>0</v>
      </c>
      <c r="I434" s="86">
        <f t="shared" si="314"/>
        <v>0</v>
      </c>
      <c r="J434" s="86">
        <f t="shared" si="314"/>
        <v>0</v>
      </c>
      <c r="K434" s="86">
        <f t="shared" si="314"/>
        <v>0</v>
      </c>
      <c r="L434" s="87">
        <f t="shared" si="314"/>
        <v>0</v>
      </c>
      <c r="M434" s="87">
        <f t="shared" si="314"/>
        <v>0</v>
      </c>
      <c r="N434" s="87">
        <f t="shared" si="314"/>
        <v>0</v>
      </c>
      <c r="O434" s="88">
        <f t="shared" si="314"/>
        <v>12</v>
      </c>
      <c r="P434" s="88">
        <f t="shared" si="314"/>
        <v>1</v>
      </c>
      <c r="Q434" s="88">
        <f t="shared" si="314"/>
        <v>13</v>
      </c>
      <c r="R434" s="89">
        <f t="shared" si="314"/>
        <v>2</v>
      </c>
      <c r="S434" s="90">
        <f t="shared" si="314"/>
        <v>0</v>
      </c>
      <c r="T434" s="90">
        <f t="shared" si="314"/>
        <v>0</v>
      </c>
      <c r="U434" s="90">
        <f t="shared" si="314"/>
        <v>0</v>
      </c>
      <c r="V434" s="91">
        <f t="shared" si="314"/>
        <v>12</v>
      </c>
      <c r="W434" s="91">
        <f t="shared" si="314"/>
        <v>1</v>
      </c>
      <c r="X434" s="91">
        <f t="shared" si="314"/>
        <v>13</v>
      </c>
    </row>
    <row r="435" spans="1:24" s="13" customFormat="1">
      <c r="A435" s="24"/>
      <c r="B435" s="23" t="s">
        <v>3</v>
      </c>
      <c r="C435" s="108">
        <f>C429+C434</f>
        <v>116</v>
      </c>
      <c r="D435" s="108">
        <f t="shared" ref="D435:X435" si="315">D429+D434</f>
        <v>74</v>
      </c>
      <c r="E435" s="84">
        <f t="shared" si="315"/>
        <v>190</v>
      </c>
      <c r="F435" s="85">
        <f t="shared" si="315"/>
        <v>0</v>
      </c>
      <c r="G435" s="85">
        <f t="shared" si="315"/>
        <v>0</v>
      </c>
      <c r="H435" s="85">
        <f t="shared" si="315"/>
        <v>0</v>
      </c>
      <c r="I435" s="86">
        <f t="shared" si="315"/>
        <v>0</v>
      </c>
      <c r="J435" s="86">
        <f t="shared" si="315"/>
        <v>0</v>
      </c>
      <c r="K435" s="86">
        <f t="shared" si="315"/>
        <v>0</v>
      </c>
      <c r="L435" s="87">
        <f t="shared" si="315"/>
        <v>0</v>
      </c>
      <c r="M435" s="87">
        <f t="shared" si="315"/>
        <v>0</v>
      </c>
      <c r="N435" s="87">
        <f t="shared" si="315"/>
        <v>0</v>
      </c>
      <c r="O435" s="88">
        <f t="shared" si="315"/>
        <v>116</v>
      </c>
      <c r="P435" s="88">
        <f t="shared" si="315"/>
        <v>74</v>
      </c>
      <c r="Q435" s="88">
        <f t="shared" si="315"/>
        <v>190</v>
      </c>
      <c r="R435" s="89">
        <f t="shared" si="315"/>
        <v>8</v>
      </c>
      <c r="S435" s="90">
        <f t="shared" si="315"/>
        <v>0</v>
      </c>
      <c r="T435" s="90">
        <f t="shared" si="315"/>
        <v>0</v>
      </c>
      <c r="U435" s="90">
        <f t="shared" si="315"/>
        <v>0</v>
      </c>
      <c r="V435" s="91">
        <f t="shared" si="315"/>
        <v>116</v>
      </c>
      <c r="W435" s="91">
        <f t="shared" si="315"/>
        <v>74</v>
      </c>
      <c r="X435" s="91">
        <f t="shared" si="315"/>
        <v>190</v>
      </c>
    </row>
    <row r="436" spans="1:24">
      <c r="A436" s="24" t="s">
        <v>12</v>
      </c>
      <c r="B436" s="23"/>
      <c r="C436" s="69"/>
      <c r="D436" s="70"/>
      <c r="E436" s="92"/>
      <c r="F436" s="72"/>
      <c r="G436" s="72"/>
      <c r="H436" s="72"/>
      <c r="I436" s="73"/>
      <c r="J436" s="73"/>
      <c r="K436" s="73"/>
      <c r="L436" s="74"/>
      <c r="M436" s="74"/>
      <c r="N436" s="74"/>
      <c r="O436" s="75"/>
      <c r="P436" s="75"/>
      <c r="Q436" s="76"/>
      <c r="S436" s="77"/>
      <c r="T436" s="78"/>
      <c r="U436" s="78"/>
      <c r="V436" s="79"/>
      <c r="W436" s="79"/>
      <c r="X436" s="80"/>
    </row>
    <row r="437" spans="1:24">
      <c r="A437" s="24"/>
      <c r="B437" s="40" t="s">
        <v>11</v>
      </c>
      <c r="C437" s="81"/>
      <c r="D437" s="82"/>
      <c r="E437" s="92"/>
      <c r="F437" s="72"/>
      <c r="G437" s="72"/>
      <c r="H437" s="72"/>
      <c r="I437" s="73"/>
      <c r="J437" s="73"/>
      <c r="K437" s="73"/>
      <c r="L437" s="74"/>
      <c r="M437" s="74"/>
      <c r="N437" s="74"/>
      <c r="O437" s="75"/>
      <c r="P437" s="75"/>
      <c r="Q437" s="76"/>
      <c r="S437" s="77"/>
      <c r="T437" s="78"/>
      <c r="U437" s="78"/>
      <c r="V437" s="79"/>
      <c r="W437" s="79"/>
      <c r="X437" s="80"/>
    </row>
    <row r="438" spans="1:24">
      <c r="A438" s="24"/>
      <c r="B438" s="38" t="s">
        <v>10</v>
      </c>
      <c r="C438" s="69"/>
      <c r="D438" s="70"/>
      <c r="E438" s="92"/>
      <c r="F438" s="72"/>
      <c r="G438" s="72"/>
      <c r="H438" s="72"/>
      <c r="I438" s="73"/>
      <c r="J438" s="73"/>
      <c r="K438" s="73"/>
      <c r="L438" s="74"/>
      <c r="M438" s="74"/>
      <c r="N438" s="74"/>
      <c r="O438" s="75"/>
      <c r="P438" s="75"/>
      <c r="Q438" s="76"/>
      <c r="S438" s="77"/>
      <c r="T438" s="78"/>
      <c r="U438" s="78"/>
      <c r="V438" s="79"/>
      <c r="W438" s="79"/>
      <c r="X438" s="80"/>
    </row>
    <row r="439" spans="1:24">
      <c r="A439" s="37"/>
      <c r="B439" s="36" t="s">
        <v>9</v>
      </c>
      <c r="C439" s="95">
        <v>6</v>
      </c>
      <c r="D439" s="95">
        <v>40</v>
      </c>
      <c r="E439" s="62">
        <f>C439+D439</f>
        <v>46</v>
      </c>
      <c r="F439" s="63">
        <v>0</v>
      </c>
      <c r="G439" s="63">
        <v>0</v>
      </c>
      <c r="H439" s="63">
        <f>SUM(F439:G439)</f>
        <v>0</v>
      </c>
      <c r="I439" s="64">
        <v>0</v>
      </c>
      <c r="J439" s="64">
        <v>0</v>
      </c>
      <c r="K439" s="64">
        <f>SUM(I439:J439)</f>
        <v>0</v>
      </c>
      <c r="L439" s="65">
        <v>0</v>
      </c>
      <c r="M439" s="65">
        <v>0</v>
      </c>
      <c r="N439" s="65">
        <f>SUM(L439:M439)</f>
        <v>0</v>
      </c>
      <c r="O439" s="66">
        <f t="shared" ref="O439:Q440" si="316">C439+F439+I439+L439</f>
        <v>6</v>
      </c>
      <c r="P439" s="66">
        <f t="shared" si="316"/>
        <v>40</v>
      </c>
      <c r="Q439" s="66">
        <f t="shared" si="316"/>
        <v>46</v>
      </c>
      <c r="R439" s="59">
        <v>2</v>
      </c>
      <c r="S439" s="67" t="str">
        <f>IF(R439=1,O439,"0")</f>
        <v>0</v>
      </c>
      <c r="T439" s="67" t="str">
        <f>IF(R439=1,P439,"0")</f>
        <v>0</v>
      </c>
      <c r="U439" s="67" t="str">
        <f>IF(R439=1,Q439,"0")</f>
        <v>0</v>
      </c>
      <c r="V439" s="68">
        <f>IF(R439=2,O439,"0")</f>
        <v>6</v>
      </c>
      <c r="W439" s="68">
        <f>IF(R439=2,P439,"0")</f>
        <v>40</v>
      </c>
      <c r="X439" s="68">
        <f>IF(R439=2,Q439,"0")</f>
        <v>46</v>
      </c>
    </row>
    <row r="440" spans="1:24">
      <c r="A440" s="37"/>
      <c r="B440" s="36" t="s">
        <v>8</v>
      </c>
      <c r="C440" s="95">
        <v>0</v>
      </c>
      <c r="D440" s="95">
        <v>0</v>
      </c>
      <c r="E440" s="62">
        <f>C440+D440</f>
        <v>0</v>
      </c>
      <c r="F440" s="63">
        <v>0</v>
      </c>
      <c r="G440" s="63">
        <v>0</v>
      </c>
      <c r="H440" s="63">
        <f>SUM(F440:G440)</f>
        <v>0</v>
      </c>
      <c r="I440" s="64">
        <v>0</v>
      </c>
      <c r="J440" s="64">
        <v>0</v>
      </c>
      <c r="K440" s="64">
        <f>SUM(I440:J440)</f>
        <v>0</v>
      </c>
      <c r="L440" s="65">
        <v>0</v>
      </c>
      <c r="M440" s="65">
        <v>0</v>
      </c>
      <c r="N440" s="65">
        <f>SUM(L440:M440)</f>
        <v>0</v>
      </c>
      <c r="O440" s="66">
        <f t="shared" si="316"/>
        <v>0</v>
      </c>
      <c r="P440" s="66">
        <f t="shared" si="316"/>
        <v>0</v>
      </c>
      <c r="Q440" s="66">
        <f t="shared" si="316"/>
        <v>0</v>
      </c>
      <c r="R440" s="59">
        <v>2</v>
      </c>
      <c r="S440" s="67" t="str">
        <f>IF(R440=1,O440,"0")</f>
        <v>0</v>
      </c>
      <c r="T440" s="67" t="str">
        <f>IF(R440=1,P440,"0")</f>
        <v>0</v>
      </c>
      <c r="U440" s="67" t="str">
        <f>IF(R440=1,Q440,"0")</f>
        <v>0</v>
      </c>
      <c r="V440" s="68">
        <f>IF(R440=2,O440,"0")</f>
        <v>0</v>
      </c>
      <c r="W440" s="68">
        <f>IF(R440=2,P440,"0")</f>
        <v>0</v>
      </c>
      <c r="X440" s="68">
        <f>IF(R440=2,Q440,"0")</f>
        <v>0</v>
      </c>
    </row>
    <row r="441" spans="1:24" s="13" customFormat="1">
      <c r="A441" s="34"/>
      <c r="B441" s="23" t="s">
        <v>5</v>
      </c>
      <c r="C441" s="108">
        <f t="shared" ref="C441:X441" si="317">SUM(C439:C440)</f>
        <v>6</v>
      </c>
      <c r="D441" s="108">
        <f t="shared" si="317"/>
        <v>40</v>
      </c>
      <c r="E441" s="108">
        <f t="shared" si="317"/>
        <v>46</v>
      </c>
      <c r="F441" s="111">
        <f t="shared" si="317"/>
        <v>0</v>
      </c>
      <c r="G441" s="111">
        <f t="shared" si="317"/>
        <v>0</v>
      </c>
      <c r="H441" s="111">
        <f t="shared" si="317"/>
        <v>0</v>
      </c>
      <c r="I441" s="86">
        <f t="shared" si="317"/>
        <v>0</v>
      </c>
      <c r="J441" s="86">
        <f t="shared" si="317"/>
        <v>0</v>
      </c>
      <c r="K441" s="86">
        <f t="shared" si="317"/>
        <v>0</v>
      </c>
      <c r="L441" s="87">
        <f t="shared" si="317"/>
        <v>0</v>
      </c>
      <c r="M441" s="87">
        <f t="shared" si="317"/>
        <v>0</v>
      </c>
      <c r="N441" s="87">
        <f t="shared" si="317"/>
        <v>0</v>
      </c>
      <c r="O441" s="88">
        <f t="shared" si="317"/>
        <v>6</v>
      </c>
      <c r="P441" s="88">
        <f t="shared" si="317"/>
        <v>40</v>
      </c>
      <c r="Q441" s="88">
        <f t="shared" si="317"/>
        <v>46</v>
      </c>
      <c r="R441" s="89">
        <f t="shared" si="317"/>
        <v>4</v>
      </c>
      <c r="S441" s="90">
        <f t="shared" si="317"/>
        <v>0</v>
      </c>
      <c r="T441" s="90">
        <f t="shared" si="317"/>
        <v>0</v>
      </c>
      <c r="U441" s="90">
        <f t="shared" si="317"/>
        <v>0</v>
      </c>
      <c r="V441" s="91">
        <f t="shared" si="317"/>
        <v>6</v>
      </c>
      <c r="W441" s="91">
        <f t="shared" si="317"/>
        <v>40</v>
      </c>
      <c r="X441" s="91">
        <f t="shared" si="317"/>
        <v>46</v>
      </c>
    </row>
    <row r="442" spans="1:24">
      <c r="A442" s="31"/>
      <c r="B442" s="32" t="s">
        <v>7</v>
      </c>
      <c r="C442" s="93"/>
      <c r="D442" s="94"/>
      <c r="E442" s="92"/>
      <c r="F442" s="72"/>
      <c r="G442" s="72"/>
      <c r="H442" s="72"/>
      <c r="I442" s="73"/>
      <c r="J442" s="73"/>
      <c r="K442" s="73"/>
      <c r="L442" s="74"/>
      <c r="M442" s="74"/>
      <c r="N442" s="74"/>
      <c r="O442" s="75"/>
      <c r="P442" s="75"/>
      <c r="Q442" s="76"/>
      <c r="S442" s="77"/>
      <c r="T442" s="78"/>
      <c r="U442" s="78"/>
      <c r="V442" s="79"/>
      <c r="W442" s="79"/>
      <c r="X442" s="80"/>
    </row>
    <row r="443" spans="1:24">
      <c r="A443" s="31"/>
      <c r="B443" s="30" t="s">
        <v>6</v>
      </c>
      <c r="C443" s="62">
        <v>5</v>
      </c>
      <c r="D443" s="62">
        <v>47</v>
      </c>
      <c r="E443" s="62">
        <f>C443+D443</f>
        <v>52</v>
      </c>
      <c r="F443" s="63">
        <v>0</v>
      </c>
      <c r="G443" s="63">
        <v>0</v>
      </c>
      <c r="H443" s="63">
        <f>SUM(F443:G443)</f>
        <v>0</v>
      </c>
      <c r="I443" s="64">
        <v>0</v>
      </c>
      <c r="J443" s="64">
        <v>0</v>
      </c>
      <c r="K443" s="64">
        <f>SUM(I443:J443)</f>
        <v>0</v>
      </c>
      <c r="L443" s="65">
        <v>0</v>
      </c>
      <c r="M443" s="65">
        <v>0</v>
      </c>
      <c r="N443" s="65">
        <f>SUM(L443:M443)</f>
        <v>0</v>
      </c>
      <c r="O443" s="66">
        <f>C443+F443+I443+L443</f>
        <v>5</v>
      </c>
      <c r="P443" s="66">
        <f>D443+G443+J443+M443</f>
        <v>47</v>
      </c>
      <c r="Q443" s="66">
        <f>E443+H443+K443+N443</f>
        <v>52</v>
      </c>
      <c r="R443" s="59">
        <v>2</v>
      </c>
      <c r="S443" s="67" t="str">
        <f>IF(R443=1,O443,"0")</f>
        <v>0</v>
      </c>
      <c r="T443" s="67" t="str">
        <f>IF(R443=1,P443,"0")</f>
        <v>0</v>
      </c>
      <c r="U443" s="67" t="str">
        <f>IF(R443=1,Q443,"0")</f>
        <v>0</v>
      </c>
      <c r="V443" s="68">
        <f>IF(R443=2,O443,"0")</f>
        <v>5</v>
      </c>
      <c r="W443" s="68">
        <f>IF(R443=2,P443,"0")</f>
        <v>47</v>
      </c>
      <c r="X443" s="68">
        <f>IF(R443=2,Q443,"0")</f>
        <v>52</v>
      </c>
    </row>
    <row r="444" spans="1:24" s="13" customFormat="1">
      <c r="A444" s="21"/>
      <c r="B444" s="20" t="s">
        <v>5</v>
      </c>
      <c r="C444" s="84">
        <f>C443</f>
        <v>5</v>
      </c>
      <c r="D444" s="84">
        <f t="shared" ref="D444:X444" si="318">D443</f>
        <v>47</v>
      </c>
      <c r="E444" s="84">
        <f t="shared" si="318"/>
        <v>52</v>
      </c>
      <c r="F444" s="85">
        <f t="shared" si="318"/>
        <v>0</v>
      </c>
      <c r="G444" s="85">
        <f t="shared" si="318"/>
        <v>0</v>
      </c>
      <c r="H444" s="85">
        <f t="shared" si="318"/>
        <v>0</v>
      </c>
      <c r="I444" s="86">
        <f t="shared" si="318"/>
        <v>0</v>
      </c>
      <c r="J444" s="86">
        <f t="shared" si="318"/>
        <v>0</v>
      </c>
      <c r="K444" s="86">
        <f t="shared" si="318"/>
        <v>0</v>
      </c>
      <c r="L444" s="87">
        <f t="shared" si="318"/>
        <v>0</v>
      </c>
      <c r="M444" s="87">
        <f t="shared" si="318"/>
        <v>0</v>
      </c>
      <c r="N444" s="87">
        <f t="shared" si="318"/>
        <v>0</v>
      </c>
      <c r="O444" s="88">
        <f t="shared" si="318"/>
        <v>5</v>
      </c>
      <c r="P444" s="88">
        <f t="shared" si="318"/>
        <v>47</v>
      </c>
      <c r="Q444" s="88">
        <f t="shared" si="318"/>
        <v>52</v>
      </c>
      <c r="R444" s="89">
        <f t="shared" si="318"/>
        <v>2</v>
      </c>
      <c r="S444" s="90" t="str">
        <f t="shared" si="318"/>
        <v>0</v>
      </c>
      <c r="T444" s="90" t="str">
        <f t="shared" si="318"/>
        <v>0</v>
      </c>
      <c r="U444" s="90" t="str">
        <f t="shared" si="318"/>
        <v>0</v>
      </c>
      <c r="V444" s="91">
        <f t="shared" si="318"/>
        <v>5</v>
      </c>
      <c r="W444" s="91">
        <f t="shared" si="318"/>
        <v>47</v>
      </c>
      <c r="X444" s="91">
        <f t="shared" si="318"/>
        <v>52</v>
      </c>
    </row>
    <row r="445" spans="1:24" s="13" customFormat="1">
      <c r="A445" s="24"/>
      <c r="B445" s="23" t="s">
        <v>4</v>
      </c>
      <c r="C445" s="108">
        <f>C441+C444</f>
        <v>11</v>
      </c>
      <c r="D445" s="108">
        <f t="shared" ref="D445:X445" si="319">D441+D444</f>
        <v>87</v>
      </c>
      <c r="E445" s="84">
        <f t="shared" si="319"/>
        <v>98</v>
      </c>
      <c r="F445" s="85">
        <f t="shared" si="319"/>
        <v>0</v>
      </c>
      <c r="G445" s="85">
        <f t="shared" si="319"/>
        <v>0</v>
      </c>
      <c r="H445" s="85">
        <f t="shared" si="319"/>
        <v>0</v>
      </c>
      <c r="I445" s="86">
        <f t="shared" si="319"/>
        <v>0</v>
      </c>
      <c r="J445" s="86">
        <f t="shared" si="319"/>
        <v>0</v>
      </c>
      <c r="K445" s="86">
        <f t="shared" si="319"/>
        <v>0</v>
      </c>
      <c r="L445" s="87">
        <f t="shared" si="319"/>
        <v>0</v>
      </c>
      <c r="M445" s="87">
        <f t="shared" si="319"/>
        <v>0</v>
      </c>
      <c r="N445" s="87">
        <f t="shared" si="319"/>
        <v>0</v>
      </c>
      <c r="O445" s="88">
        <f t="shared" si="319"/>
        <v>11</v>
      </c>
      <c r="P445" s="88">
        <f t="shared" si="319"/>
        <v>87</v>
      </c>
      <c r="Q445" s="88">
        <f t="shared" si="319"/>
        <v>98</v>
      </c>
      <c r="R445" s="89">
        <f t="shared" si="319"/>
        <v>6</v>
      </c>
      <c r="S445" s="90">
        <f t="shared" si="319"/>
        <v>0</v>
      </c>
      <c r="T445" s="90">
        <f t="shared" si="319"/>
        <v>0</v>
      </c>
      <c r="U445" s="90">
        <f t="shared" si="319"/>
        <v>0</v>
      </c>
      <c r="V445" s="91">
        <f t="shared" si="319"/>
        <v>11</v>
      </c>
      <c r="W445" s="91">
        <f t="shared" si="319"/>
        <v>87</v>
      </c>
      <c r="X445" s="91">
        <f t="shared" si="319"/>
        <v>98</v>
      </c>
    </row>
    <row r="446" spans="1:24" s="13" customFormat="1">
      <c r="A446" s="24"/>
      <c r="B446" s="23" t="s">
        <v>3</v>
      </c>
      <c r="C446" s="108">
        <f>C445</f>
        <v>11</v>
      </c>
      <c r="D446" s="108">
        <f t="shared" ref="D446:X446" si="320">D445</f>
        <v>87</v>
      </c>
      <c r="E446" s="84">
        <f t="shared" si="320"/>
        <v>98</v>
      </c>
      <c r="F446" s="85">
        <f t="shared" si="320"/>
        <v>0</v>
      </c>
      <c r="G446" s="85">
        <f t="shared" si="320"/>
        <v>0</v>
      </c>
      <c r="H446" s="85">
        <f t="shared" si="320"/>
        <v>0</v>
      </c>
      <c r="I446" s="86">
        <f t="shared" si="320"/>
        <v>0</v>
      </c>
      <c r="J446" s="86">
        <f t="shared" si="320"/>
        <v>0</v>
      </c>
      <c r="K446" s="86">
        <f t="shared" si="320"/>
        <v>0</v>
      </c>
      <c r="L446" s="87">
        <f t="shared" si="320"/>
        <v>0</v>
      </c>
      <c r="M446" s="87">
        <f t="shared" si="320"/>
        <v>0</v>
      </c>
      <c r="N446" s="87">
        <f t="shared" si="320"/>
        <v>0</v>
      </c>
      <c r="O446" s="88">
        <f t="shared" si="320"/>
        <v>11</v>
      </c>
      <c r="P446" s="88">
        <f t="shared" si="320"/>
        <v>87</v>
      </c>
      <c r="Q446" s="88">
        <f t="shared" si="320"/>
        <v>98</v>
      </c>
      <c r="R446" s="89">
        <f t="shared" si="320"/>
        <v>6</v>
      </c>
      <c r="S446" s="90">
        <f t="shared" si="320"/>
        <v>0</v>
      </c>
      <c r="T446" s="90">
        <f t="shared" si="320"/>
        <v>0</v>
      </c>
      <c r="U446" s="90">
        <f t="shared" si="320"/>
        <v>0</v>
      </c>
      <c r="V446" s="91">
        <f t="shared" si="320"/>
        <v>11</v>
      </c>
      <c r="W446" s="91">
        <f t="shared" si="320"/>
        <v>87</v>
      </c>
      <c r="X446" s="91">
        <f t="shared" si="320"/>
        <v>98</v>
      </c>
    </row>
    <row r="447" spans="1:24" s="13" customFormat="1">
      <c r="A447" s="21"/>
      <c r="B447" s="20" t="s">
        <v>2</v>
      </c>
      <c r="C447" s="84">
        <f>C15+C81+C103+C188+C289+C327+C356+C384+C418+C435+C446</f>
        <v>2501</v>
      </c>
      <c r="D447" s="84">
        <f t="shared" ref="D447:X447" si="321">D15+D81+D103+D188+D289+D327+D356+D384+D418+D435+D446</f>
        <v>3283</v>
      </c>
      <c r="E447" s="84">
        <f t="shared" si="321"/>
        <v>5784</v>
      </c>
      <c r="F447" s="85">
        <f t="shared" si="321"/>
        <v>25</v>
      </c>
      <c r="G447" s="85">
        <f t="shared" si="321"/>
        <v>92</v>
      </c>
      <c r="H447" s="85">
        <f t="shared" si="321"/>
        <v>117</v>
      </c>
      <c r="I447" s="86">
        <f t="shared" si="321"/>
        <v>170</v>
      </c>
      <c r="J447" s="86">
        <f t="shared" si="321"/>
        <v>159</v>
      </c>
      <c r="K447" s="86">
        <f t="shared" si="321"/>
        <v>329</v>
      </c>
      <c r="L447" s="87">
        <f t="shared" si="321"/>
        <v>0</v>
      </c>
      <c r="M447" s="87">
        <f t="shared" si="321"/>
        <v>5</v>
      </c>
      <c r="N447" s="87">
        <f t="shared" si="321"/>
        <v>5</v>
      </c>
      <c r="O447" s="88">
        <f t="shared" si="321"/>
        <v>2696</v>
      </c>
      <c r="P447" s="88">
        <f t="shared" si="321"/>
        <v>3539</v>
      </c>
      <c r="Q447" s="88">
        <f t="shared" si="321"/>
        <v>6235</v>
      </c>
      <c r="R447" s="89">
        <f t="shared" si="321"/>
        <v>458</v>
      </c>
      <c r="S447" s="90">
        <f t="shared" si="321"/>
        <v>286</v>
      </c>
      <c r="T447" s="90">
        <f t="shared" si="321"/>
        <v>925</v>
      </c>
      <c r="U447" s="90">
        <f t="shared" si="321"/>
        <v>1211</v>
      </c>
      <c r="V447" s="91">
        <f t="shared" si="321"/>
        <v>2410</v>
      </c>
      <c r="W447" s="91">
        <f t="shared" si="321"/>
        <v>2614</v>
      </c>
      <c r="X447" s="91">
        <f t="shared" si="321"/>
        <v>5024</v>
      </c>
    </row>
    <row r="448" spans="1:24">
      <c r="B448" s="10" t="s">
        <v>237</v>
      </c>
      <c r="C448" s="127"/>
      <c r="D448" s="127"/>
      <c r="E448" s="128"/>
      <c r="F448" s="128"/>
      <c r="G448" s="128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S448" s="127"/>
      <c r="T448" s="127"/>
      <c r="U448" s="127"/>
      <c r="V448" s="127"/>
      <c r="W448" s="127"/>
      <c r="X448" s="127"/>
    </row>
    <row r="449" spans="21:21">
      <c r="U449" s="60"/>
    </row>
  </sheetData>
  <mergeCells count="11">
    <mergeCell ref="S4:U4"/>
    <mergeCell ref="V4:X4"/>
    <mergeCell ref="C3:X3"/>
    <mergeCell ref="A1:X1"/>
    <mergeCell ref="A2:X2"/>
    <mergeCell ref="A3:B5"/>
    <mergeCell ref="C4:E4"/>
    <mergeCell ref="F4:H4"/>
    <mergeCell ref="I4:K4"/>
    <mergeCell ref="L4:N4"/>
    <mergeCell ref="O4:Q4"/>
  </mergeCells>
  <pageMargins left="0.43307086614173229" right="0.19685039370078741" top="0.74803149606299213" bottom="0.39370078740157483" header="0.31496062992125984" footer="0.31496062992125984"/>
  <pageSetup paperSize="9" scale="85" orientation="landscape" r:id="rId1"/>
  <headerFooter>
    <oddFooter>&amp;Lข้อมูล ณ วันที่ 6 สิงหาคม 2556 สำนักส่งเสริมวิชาการและงานทะเบียน  มหาวิทยาลัยเทคโนโลยีราชมงคลธัญบุรี&amp;Rหน้าที่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L15"/>
  <sheetViews>
    <sheetView workbookViewId="0">
      <selection activeCell="E22" sqref="E22"/>
    </sheetView>
  </sheetViews>
  <sheetFormatPr defaultRowHeight="18.75" customHeight="1"/>
  <cols>
    <col min="1" max="1" width="10" style="129" customWidth="1"/>
    <col min="2" max="2" width="12" style="131" customWidth="1"/>
    <col min="3" max="3" width="10.25" style="131" customWidth="1"/>
    <col min="4" max="4" width="15" style="131" customWidth="1"/>
    <col min="5" max="5" width="22.75" style="131" customWidth="1"/>
    <col min="6" max="6" width="11" style="131" customWidth="1"/>
    <col min="7" max="7" width="12" style="131" customWidth="1"/>
    <col min="8" max="8" width="16.125" style="131" customWidth="1"/>
    <col min="9" max="10" width="9" style="131"/>
    <col min="11" max="12" width="9" style="130"/>
  </cols>
  <sheetData>
    <row r="2" spans="1:11" ht="18.75" customHeight="1">
      <c r="E2" s="157" t="s">
        <v>251</v>
      </c>
      <c r="F2" s="158" t="s">
        <v>219</v>
      </c>
      <c r="G2" s="159"/>
      <c r="H2" s="134"/>
      <c r="I2" s="157" t="s">
        <v>241</v>
      </c>
      <c r="J2" s="157"/>
    </row>
    <row r="3" spans="1:11" ht="18.75" customHeight="1">
      <c r="B3" s="131" t="s">
        <v>238</v>
      </c>
      <c r="C3" s="131" t="s">
        <v>239</v>
      </c>
      <c r="D3" s="131" t="s">
        <v>240</v>
      </c>
      <c r="E3" s="157"/>
      <c r="F3" s="133" t="s">
        <v>238</v>
      </c>
      <c r="G3" s="133" t="s">
        <v>239</v>
      </c>
      <c r="H3" s="133" t="s">
        <v>240</v>
      </c>
      <c r="I3" s="133" t="s">
        <v>238</v>
      </c>
      <c r="J3" s="133" t="s">
        <v>239</v>
      </c>
    </row>
    <row r="4" spans="1:11" ht="18.75" customHeight="1">
      <c r="A4" s="129">
        <v>1</v>
      </c>
      <c r="B4" s="131">
        <v>244</v>
      </c>
      <c r="C4" s="131">
        <v>0</v>
      </c>
      <c r="D4" s="131">
        <v>0</v>
      </c>
      <c r="E4" s="133" t="s">
        <v>242</v>
      </c>
      <c r="F4" s="133">
        <f t="shared" ref="F4:F14" si="0">B4-I4</f>
        <v>244</v>
      </c>
      <c r="G4" s="133">
        <f t="shared" ref="G4:G14" si="1">C4-J4</f>
        <v>0</v>
      </c>
      <c r="H4" s="133">
        <f>D4</f>
        <v>0</v>
      </c>
      <c r="I4" s="133">
        <v>0</v>
      </c>
      <c r="J4" s="133">
        <v>0</v>
      </c>
    </row>
    <row r="5" spans="1:11" ht="18.75" customHeight="1">
      <c r="A5" s="129">
        <v>2</v>
      </c>
      <c r="B5" s="131">
        <v>117</v>
      </c>
      <c r="C5" s="131">
        <v>453</v>
      </c>
      <c r="D5" s="131">
        <v>0</v>
      </c>
      <c r="E5" s="133" t="s">
        <v>243</v>
      </c>
      <c r="F5" s="133">
        <f t="shared" si="0"/>
        <v>0</v>
      </c>
      <c r="G5" s="133">
        <f t="shared" si="1"/>
        <v>393</v>
      </c>
      <c r="H5" s="133">
        <f t="shared" ref="H5:H14" si="2">D5</f>
        <v>0</v>
      </c>
      <c r="I5" s="133">
        <v>117</v>
      </c>
      <c r="J5" s="133">
        <v>60</v>
      </c>
    </row>
    <row r="6" spans="1:11" ht="18.75" customHeight="1">
      <c r="A6" s="129">
        <v>3</v>
      </c>
      <c r="B6" s="131">
        <v>0</v>
      </c>
      <c r="C6" s="131">
        <v>371</v>
      </c>
      <c r="D6" s="131">
        <v>0</v>
      </c>
      <c r="E6" s="133" t="s">
        <v>244</v>
      </c>
      <c r="F6" s="133">
        <f t="shared" si="0"/>
        <v>0</v>
      </c>
      <c r="G6" s="133">
        <f t="shared" si="1"/>
        <v>365</v>
      </c>
      <c r="H6" s="133">
        <f t="shared" si="2"/>
        <v>0</v>
      </c>
      <c r="I6" s="133">
        <v>0</v>
      </c>
      <c r="J6" s="133">
        <v>6</v>
      </c>
    </row>
    <row r="7" spans="1:11" ht="18.75" customHeight="1">
      <c r="A7" s="129">
        <v>4</v>
      </c>
      <c r="B7" s="131">
        <v>0</v>
      </c>
      <c r="C7" s="131">
        <v>1328</v>
      </c>
      <c r="D7" s="131">
        <v>0</v>
      </c>
      <c r="E7" s="133" t="s">
        <v>245</v>
      </c>
      <c r="F7" s="133">
        <f t="shared" si="0"/>
        <v>0</v>
      </c>
      <c r="G7" s="133">
        <f t="shared" si="1"/>
        <v>1214</v>
      </c>
      <c r="H7" s="133">
        <f t="shared" si="2"/>
        <v>0</v>
      </c>
      <c r="I7" s="133">
        <v>0</v>
      </c>
      <c r="J7" s="133">
        <v>114</v>
      </c>
    </row>
    <row r="8" spans="1:11" ht="18.75" customHeight="1">
      <c r="A8" s="129">
        <v>5</v>
      </c>
      <c r="B8" s="131">
        <v>638</v>
      </c>
      <c r="C8" s="131">
        <v>979</v>
      </c>
      <c r="D8" s="131">
        <v>0</v>
      </c>
      <c r="E8" s="133" t="s">
        <v>246</v>
      </c>
      <c r="F8" s="133">
        <f t="shared" si="0"/>
        <v>570</v>
      </c>
      <c r="G8" s="133">
        <f t="shared" si="1"/>
        <v>910</v>
      </c>
      <c r="H8" s="133">
        <f t="shared" si="2"/>
        <v>0</v>
      </c>
      <c r="I8" s="133">
        <v>68</v>
      </c>
      <c r="J8" s="133">
        <v>69</v>
      </c>
    </row>
    <row r="9" spans="1:11" ht="18.75" customHeight="1">
      <c r="A9" s="129">
        <v>6</v>
      </c>
      <c r="B9" s="131">
        <v>31</v>
      </c>
      <c r="C9" s="131">
        <v>351</v>
      </c>
      <c r="D9" s="131">
        <v>0</v>
      </c>
      <c r="E9" s="133" t="s">
        <v>70</v>
      </c>
      <c r="F9" s="133">
        <f t="shared" si="0"/>
        <v>31</v>
      </c>
      <c r="G9" s="133">
        <f t="shared" si="1"/>
        <v>340</v>
      </c>
      <c r="H9" s="133">
        <f t="shared" si="2"/>
        <v>0</v>
      </c>
      <c r="I9" s="133">
        <v>0</v>
      </c>
      <c r="J9" s="133">
        <v>11</v>
      </c>
    </row>
    <row r="10" spans="1:11" ht="18.75" customHeight="1">
      <c r="A10" s="129">
        <v>7</v>
      </c>
      <c r="B10" s="131">
        <v>181</v>
      </c>
      <c r="C10" s="131">
        <v>146</v>
      </c>
      <c r="D10" s="131">
        <v>0</v>
      </c>
      <c r="E10" s="133" t="s">
        <v>247</v>
      </c>
      <c r="F10" s="133">
        <f t="shared" si="0"/>
        <v>181</v>
      </c>
      <c r="G10" s="133">
        <f t="shared" si="1"/>
        <v>146</v>
      </c>
      <c r="H10" s="133">
        <f t="shared" si="2"/>
        <v>0</v>
      </c>
      <c r="I10" s="133">
        <v>0</v>
      </c>
      <c r="J10" s="133">
        <v>0</v>
      </c>
    </row>
    <row r="11" spans="1:11" ht="18.75" customHeight="1">
      <c r="A11" s="129">
        <v>8</v>
      </c>
      <c r="B11" s="131">
        <v>0</v>
      </c>
      <c r="C11" s="131">
        <v>614</v>
      </c>
      <c r="D11" s="131">
        <v>0</v>
      </c>
      <c r="E11" s="133" t="s">
        <v>248</v>
      </c>
      <c r="F11" s="133">
        <f t="shared" si="0"/>
        <v>0</v>
      </c>
      <c r="G11" s="133">
        <f t="shared" si="1"/>
        <v>614</v>
      </c>
      <c r="H11" s="133">
        <f t="shared" si="2"/>
        <v>0</v>
      </c>
      <c r="I11" s="133">
        <v>0</v>
      </c>
      <c r="J11" s="133">
        <v>0</v>
      </c>
    </row>
    <row r="12" spans="1:11" ht="18.75" customHeight="1">
      <c r="A12" s="129">
        <v>9</v>
      </c>
      <c r="B12" s="131">
        <v>0</v>
      </c>
      <c r="C12" s="131">
        <v>494</v>
      </c>
      <c r="D12" s="131">
        <v>0</v>
      </c>
      <c r="E12" s="133" t="s">
        <v>249</v>
      </c>
      <c r="F12" s="133">
        <f t="shared" si="0"/>
        <v>0</v>
      </c>
      <c r="G12" s="133">
        <f t="shared" si="1"/>
        <v>488</v>
      </c>
      <c r="H12" s="133">
        <f t="shared" si="2"/>
        <v>0</v>
      </c>
      <c r="I12" s="133">
        <v>0</v>
      </c>
      <c r="J12" s="133">
        <v>6</v>
      </c>
    </row>
    <row r="13" spans="1:11" ht="18.75" customHeight="1">
      <c r="A13" s="129">
        <v>10</v>
      </c>
      <c r="B13" s="131">
        <v>0</v>
      </c>
      <c r="C13" s="131">
        <v>190</v>
      </c>
      <c r="D13" s="131">
        <v>0</v>
      </c>
      <c r="E13" s="133" t="s">
        <v>250</v>
      </c>
      <c r="F13" s="133">
        <f t="shared" si="0"/>
        <v>0</v>
      </c>
      <c r="G13" s="133">
        <f t="shared" si="1"/>
        <v>190</v>
      </c>
      <c r="H13" s="133">
        <f t="shared" si="2"/>
        <v>0</v>
      </c>
      <c r="I13" s="133">
        <v>0</v>
      </c>
      <c r="J13" s="133">
        <v>0</v>
      </c>
    </row>
    <row r="14" spans="1:11" ht="18.75" customHeight="1">
      <c r="A14" s="129">
        <v>11</v>
      </c>
      <c r="B14" s="131">
        <v>0</v>
      </c>
      <c r="C14" s="131">
        <v>98</v>
      </c>
      <c r="D14" s="131">
        <v>0</v>
      </c>
      <c r="E14" s="133" t="s">
        <v>12</v>
      </c>
      <c r="F14" s="133">
        <f t="shared" si="0"/>
        <v>0</v>
      </c>
      <c r="G14" s="133">
        <f t="shared" si="1"/>
        <v>98</v>
      </c>
      <c r="H14" s="133">
        <f t="shared" si="2"/>
        <v>0</v>
      </c>
      <c r="I14" s="133">
        <v>0</v>
      </c>
      <c r="J14" s="133">
        <v>0</v>
      </c>
    </row>
    <row r="15" spans="1:11" ht="18.75" customHeight="1">
      <c r="B15" s="131">
        <f>SUM(B4:B14)</f>
        <v>1211</v>
      </c>
      <c r="C15" s="131">
        <f t="shared" ref="C15:J15" si="3">SUM(C4:C14)</f>
        <v>5024</v>
      </c>
      <c r="D15" s="131">
        <f t="shared" si="3"/>
        <v>0</v>
      </c>
      <c r="E15" s="133" t="s">
        <v>213</v>
      </c>
      <c r="F15" s="133">
        <f t="shared" si="3"/>
        <v>1026</v>
      </c>
      <c r="G15" s="133">
        <f t="shared" si="3"/>
        <v>4758</v>
      </c>
      <c r="H15" s="133">
        <f t="shared" si="3"/>
        <v>0</v>
      </c>
      <c r="I15" s="133">
        <f t="shared" si="3"/>
        <v>185</v>
      </c>
      <c r="J15" s="133">
        <f t="shared" si="3"/>
        <v>266</v>
      </c>
      <c r="K15" s="132">
        <f>SUM(F15:J15)</f>
        <v>6235</v>
      </c>
    </row>
  </sheetData>
  <mergeCells count="3">
    <mergeCell ref="I2:J2"/>
    <mergeCell ref="E2:E3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ฟอร์ม</vt:lpstr>
      <vt:lpstr>2555</vt:lpstr>
      <vt:lpstr>ข้อมูลแผนภูมิ</vt:lpstr>
      <vt:lpstr>Sheet2</vt:lpstr>
      <vt:lpstr>Sheet3</vt:lpstr>
      <vt:lpstr>'2555'!Print_Area</vt:lpstr>
      <vt:lpstr>'2555'!Print_Titles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2013-08-08T03:55:53Z</cp:lastPrinted>
  <dcterms:created xsi:type="dcterms:W3CDTF">2013-06-26T10:38:37Z</dcterms:created>
  <dcterms:modified xsi:type="dcterms:W3CDTF">2015-10-05T13:55:05Z</dcterms:modified>
</cp:coreProperties>
</file>