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15" windowWidth="18780" windowHeight="10680"/>
  </bookViews>
  <sheets>
    <sheet name="2556" sheetId="4" r:id="rId1"/>
    <sheet name="Sheet1" sheetId="5" r:id="rId2"/>
  </sheets>
  <definedNames>
    <definedName name="_xlnm.Print_Area" localSheetId="0">'2556'!$A$1:$BH$426</definedName>
    <definedName name="_xlnm.Print_Titles" localSheetId="0">'2556'!$3:$5</definedName>
  </definedNames>
  <calcPr calcId="145621"/>
</workbook>
</file>

<file path=xl/calcChain.xml><?xml version="1.0" encoding="utf-8"?>
<calcChain xmlns="http://schemas.openxmlformats.org/spreadsheetml/2006/main">
  <c r="BC374" i="4"/>
  <c r="BD374"/>
  <c r="BE374"/>
  <c r="BF374"/>
  <c r="BG374"/>
  <c r="BH374"/>
  <c r="BC375"/>
  <c r="BD375"/>
  <c r="BE375"/>
  <c r="BF375"/>
  <c r="BG375"/>
  <c r="BH375"/>
  <c r="AY375"/>
  <c r="AZ375"/>
  <c r="BA375"/>
  <c r="BR360"/>
  <c r="BB363"/>
  <c r="BR365"/>
  <c r="BR377"/>
  <c r="BR364"/>
  <c r="BQ364"/>
  <c r="BP364"/>
  <c r="BM364"/>
  <c r="BK364"/>
  <c r="BQ384"/>
  <c r="BQ360"/>
  <c r="BI363"/>
  <c r="BI364"/>
  <c r="BJ364"/>
  <c r="BL364"/>
  <c r="BN364"/>
  <c r="BO364"/>
  <c r="BB364"/>
  <c r="BC364"/>
  <c r="BD364"/>
  <c r="BE364"/>
  <c r="BF364"/>
  <c r="BG364"/>
  <c r="BH364"/>
  <c r="F364"/>
  <c r="G364"/>
  <c r="H364"/>
  <c r="I364"/>
  <c r="J364"/>
  <c r="K364"/>
  <c r="L364"/>
  <c r="M364"/>
  <c r="N364"/>
  <c r="O364"/>
  <c r="P364"/>
  <c r="Q364"/>
  <c r="R364"/>
  <c r="S364"/>
  <c r="T364"/>
  <c r="U364"/>
  <c r="V364"/>
  <c r="W364"/>
  <c r="X364"/>
  <c r="Y364"/>
  <c r="Z364"/>
  <c r="AA364"/>
  <c r="AB364"/>
  <c r="AC364"/>
  <c r="AD364"/>
  <c r="AE364"/>
  <c r="AF364"/>
  <c r="AG364"/>
  <c r="AH364"/>
  <c r="AI364"/>
  <c r="AJ364"/>
  <c r="AK364"/>
  <c r="AL364"/>
  <c r="AM364"/>
  <c r="AN364"/>
  <c r="AO364"/>
  <c r="AP364"/>
  <c r="AQ364"/>
  <c r="AR364"/>
  <c r="AS364"/>
  <c r="AT364"/>
  <c r="AU364"/>
  <c r="AV364"/>
  <c r="AW364"/>
  <c r="AX364"/>
  <c r="AY364"/>
  <c r="AZ364"/>
  <c r="BA364"/>
  <c r="E364"/>
  <c r="E360"/>
  <c r="D364"/>
  <c r="C364"/>
  <c r="BQ363"/>
  <c r="BP360"/>
  <c r="BP363"/>
  <c r="BO363"/>
  <c r="BN363"/>
  <c r="BM363"/>
  <c r="BL363"/>
  <c r="BK363"/>
  <c r="BJ363"/>
  <c r="BF363"/>
  <c r="BG363"/>
  <c r="BH363"/>
  <c r="BE363"/>
  <c r="BD363"/>
  <c r="BC363"/>
  <c r="F363"/>
  <c r="G363"/>
  <c r="H363"/>
  <c r="I363"/>
  <c r="J363"/>
  <c r="K363"/>
  <c r="L363"/>
  <c r="M363"/>
  <c r="N363"/>
  <c r="O363"/>
  <c r="P363"/>
  <c r="Q363"/>
  <c r="R363"/>
  <c r="S363"/>
  <c r="T363"/>
  <c r="U363"/>
  <c r="V363"/>
  <c r="W363"/>
  <c r="X363"/>
  <c r="Y363"/>
  <c r="Z363"/>
  <c r="AA363"/>
  <c r="AB363"/>
  <c r="AC363"/>
  <c r="AD363"/>
  <c r="AE363"/>
  <c r="AF363"/>
  <c r="AG363"/>
  <c r="AH363"/>
  <c r="AI363"/>
  <c r="AJ363"/>
  <c r="AK363"/>
  <c r="AL363"/>
  <c r="AM363"/>
  <c r="AN363"/>
  <c r="AO363"/>
  <c r="AP363"/>
  <c r="AQ363"/>
  <c r="AR363"/>
  <c r="AS363"/>
  <c r="AT363"/>
  <c r="AU363"/>
  <c r="AV363"/>
  <c r="AW363"/>
  <c r="AX363"/>
  <c r="AY363"/>
  <c r="AZ363"/>
  <c r="BA363"/>
  <c r="E363"/>
  <c r="D363"/>
  <c r="C363"/>
  <c r="BO360"/>
  <c r="BN360"/>
  <c r="BM360"/>
  <c r="BL360"/>
  <c r="BK360"/>
  <c r="BJ360"/>
  <c r="BI360"/>
  <c r="F360"/>
  <c r="G360"/>
  <c r="H360"/>
  <c r="I360"/>
  <c r="J360"/>
  <c r="K360"/>
  <c r="L360"/>
  <c r="M360"/>
  <c r="N360"/>
  <c r="O360"/>
  <c r="P360"/>
  <c r="Q360"/>
  <c r="R360"/>
  <c r="S360"/>
  <c r="T360"/>
  <c r="U360"/>
  <c r="V360"/>
  <c r="W360"/>
  <c r="X360"/>
  <c r="Y360"/>
  <c r="Z360"/>
  <c r="AA360"/>
  <c r="AB360"/>
  <c r="AC360"/>
  <c r="AD360"/>
  <c r="AE360"/>
  <c r="AF360"/>
  <c r="AG360"/>
  <c r="AH360"/>
  <c r="AI360"/>
  <c r="AJ360"/>
  <c r="AK360"/>
  <c r="AL360"/>
  <c r="AM360"/>
  <c r="AN360"/>
  <c r="AO360"/>
  <c r="AP360"/>
  <c r="AQ360"/>
  <c r="AR360"/>
  <c r="AS360"/>
  <c r="AT360"/>
  <c r="AU360"/>
  <c r="AV360"/>
  <c r="AW360"/>
  <c r="AX360"/>
  <c r="AY360"/>
  <c r="AZ360"/>
  <c r="BA360"/>
  <c r="BB360"/>
  <c r="BC360"/>
  <c r="BD360"/>
  <c r="BE360"/>
  <c r="BF360"/>
  <c r="BG360"/>
  <c r="BH360"/>
  <c r="BI351"/>
  <c r="BQ351"/>
  <c r="C360"/>
  <c r="D360"/>
  <c r="AI67" l="1"/>
  <c r="BP362"/>
  <c r="BK362"/>
  <c r="BE362"/>
  <c r="BD362"/>
  <c r="BC362"/>
  <c r="AW362"/>
  <c r="AV362"/>
  <c r="AX362" s="1"/>
  <c r="AT362"/>
  <c r="AS362"/>
  <c r="AU362" s="1"/>
  <c r="AQ362"/>
  <c r="AP362"/>
  <c r="AR362" s="1"/>
  <c r="AN362"/>
  <c r="AZ362" s="1"/>
  <c r="BG362" s="1"/>
  <c r="AM362"/>
  <c r="AY362" s="1"/>
  <c r="BF362" s="1"/>
  <c r="AL362"/>
  <c r="AI362"/>
  <c r="AF362"/>
  <c r="AC362"/>
  <c r="Z362"/>
  <c r="W362"/>
  <c r="T362"/>
  <c r="Q362"/>
  <c r="N362"/>
  <c r="K362"/>
  <c r="H362"/>
  <c r="E362"/>
  <c r="BC144"/>
  <c r="BD144"/>
  <c r="BE144"/>
  <c r="AL144"/>
  <c r="AW144"/>
  <c r="AV144"/>
  <c r="AI144"/>
  <c r="AT144"/>
  <c r="AS144"/>
  <c r="AF144"/>
  <c r="AQ144"/>
  <c r="AP144"/>
  <c r="AR144" s="1"/>
  <c r="AC144"/>
  <c r="AN144"/>
  <c r="AM144"/>
  <c r="AO144" s="1"/>
  <c r="Z144"/>
  <c r="W144"/>
  <c r="T144"/>
  <c r="Q144"/>
  <c r="N144"/>
  <c r="K144"/>
  <c r="E144"/>
  <c r="BP347"/>
  <c r="BP348"/>
  <c r="BR348" s="1"/>
  <c r="BP319"/>
  <c r="BP284"/>
  <c r="BP281"/>
  <c r="BP282"/>
  <c r="BK259"/>
  <c r="BK260"/>
  <c r="BK235"/>
  <c r="BK202"/>
  <c r="BK201"/>
  <c r="BK182"/>
  <c r="BK213"/>
  <c r="BP212"/>
  <c r="BK166"/>
  <c r="BK140"/>
  <c r="BK41"/>
  <c r="BK42" s="1"/>
  <c r="BP67"/>
  <c r="BK21"/>
  <c r="BK20"/>
  <c r="BP34"/>
  <c r="BK11"/>
  <c r="BR282"/>
  <c r="BP10"/>
  <c r="BR10" s="1"/>
  <c r="BP11"/>
  <c r="BR11" s="1"/>
  <c r="BP12"/>
  <c r="BP19"/>
  <c r="BR19" s="1"/>
  <c r="BP20"/>
  <c r="BR20" s="1"/>
  <c r="BP21"/>
  <c r="BP22"/>
  <c r="BR22" s="1"/>
  <c r="BP23"/>
  <c r="BR23" s="1"/>
  <c r="BP24"/>
  <c r="BR24" s="1"/>
  <c r="BP25"/>
  <c r="BR25" s="1"/>
  <c r="BP28"/>
  <c r="BP31"/>
  <c r="BR31" s="1"/>
  <c r="BR34"/>
  <c r="BP37"/>
  <c r="BR37" s="1"/>
  <c r="BP38"/>
  <c r="BR38" s="1"/>
  <c r="BP41"/>
  <c r="BP44"/>
  <c r="BP45"/>
  <c r="BP50"/>
  <c r="BR50" s="1"/>
  <c r="BP51"/>
  <c r="BR51" s="1"/>
  <c r="BP52"/>
  <c r="BR52" s="1"/>
  <c r="BP53"/>
  <c r="BP54"/>
  <c r="BP55"/>
  <c r="BP58"/>
  <c r="BR58" s="1"/>
  <c r="BP59"/>
  <c r="BR59" s="1"/>
  <c r="BP62"/>
  <c r="BP65"/>
  <c r="BP66"/>
  <c r="BP74"/>
  <c r="BR74" s="1"/>
  <c r="BP75"/>
  <c r="BR75" s="1"/>
  <c r="BP76"/>
  <c r="BR76" s="1"/>
  <c r="BP77"/>
  <c r="BR77" s="1"/>
  <c r="BP78"/>
  <c r="BR78" s="1"/>
  <c r="BP79"/>
  <c r="BR79" s="1"/>
  <c r="BP80"/>
  <c r="BR80" s="1"/>
  <c r="BP81"/>
  <c r="BP82"/>
  <c r="BR82" s="1"/>
  <c r="BP85"/>
  <c r="BP86"/>
  <c r="BP93"/>
  <c r="BP94"/>
  <c r="BR94" s="1"/>
  <c r="BP95"/>
  <c r="BR95" s="1"/>
  <c r="BP96"/>
  <c r="BR96" s="1"/>
  <c r="BP97"/>
  <c r="BR97" s="1"/>
  <c r="BP98"/>
  <c r="BR98" s="1"/>
  <c r="BP99"/>
  <c r="BR99" s="1"/>
  <c r="BP100"/>
  <c r="BR100" s="1"/>
  <c r="BP101"/>
  <c r="BR101" s="1"/>
  <c r="BP102"/>
  <c r="BR102" s="1"/>
  <c r="BP103"/>
  <c r="BP104"/>
  <c r="BR104" s="1"/>
  <c r="BP105"/>
  <c r="BR105" s="1"/>
  <c r="BP106"/>
  <c r="BR106" s="1"/>
  <c r="BP107"/>
  <c r="BR107" s="1"/>
  <c r="BP108"/>
  <c r="BP109"/>
  <c r="BR109" s="1"/>
  <c r="BP110"/>
  <c r="BP111"/>
  <c r="BR111" s="1"/>
  <c r="BP112"/>
  <c r="BR112" s="1"/>
  <c r="BP113"/>
  <c r="BR113" s="1"/>
  <c r="BP114"/>
  <c r="BR114" s="1"/>
  <c r="BP115"/>
  <c r="BR115" s="1"/>
  <c r="BP116"/>
  <c r="BR116" s="1"/>
  <c r="BP117"/>
  <c r="BP118"/>
  <c r="BR118" s="1"/>
  <c r="BP119"/>
  <c r="BR119" s="1"/>
  <c r="BP120"/>
  <c r="BR120" s="1"/>
  <c r="BP121"/>
  <c r="BP122"/>
  <c r="BR122" s="1"/>
  <c r="BP123"/>
  <c r="BR123" s="1"/>
  <c r="BP126"/>
  <c r="BR126" s="1"/>
  <c r="BP127"/>
  <c r="BR127" s="1"/>
  <c r="BP128"/>
  <c r="BR128" s="1"/>
  <c r="BP129"/>
  <c r="BR129" s="1"/>
  <c r="BP130"/>
  <c r="BR130" s="1"/>
  <c r="BP131"/>
  <c r="BR131" s="1"/>
  <c r="BP132"/>
  <c r="BR132" s="1"/>
  <c r="BP133"/>
  <c r="BR133" s="1"/>
  <c r="BP134"/>
  <c r="BR134" s="1"/>
  <c r="BP135"/>
  <c r="BR135" s="1"/>
  <c r="BP136"/>
  <c r="BR136" s="1"/>
  <c r="BP137"/>
  <c r="BR137" s="1"/>
  <c r="BP140"/>
  <c r="BP141"/>
  <c r="BP142"/>
  <c r="BP143"/>
  <c r="BP145"/>
  <c r="BP150"/>
  <c r="BR150" s="1"/>
  <c r="BP151"/>
  <c r="BR151" s="1"/>
  <c r="BP152"/>
  <c r="BR152" s="1"/>
  <c r="BP153"/>
  <c r="BR153" s="1"/>
  <c r="BP154"/>
  <c r="BR154" s="1"/>
  <c r="BP155"/>
  <c r="BR155" s="1"/>
  <c r="BP156"/>
  <c r="BP157"/>
  <c r="BR157" s="1"/>
  <c r="BP158"/>
  <c r="BR158" s="1"/>
  <c r="BP159"/>
  <c r="BR159" s="1"/>
  <c r="BP160"/>
  <c r="BP161"/>
  <c r="BR161" s="1"/>
  <c r="BP164"/>
  <c r="BP165"/>
  <c r="BP166"/>
  <c r="BP167"/>
  <c r="BP168"/>
  <c r="BP169"/>
  <c r="BP170"/>
  <c r="BP171"/>
  <c r="BP172"/>
  <c r="BP179"/>
  <c r="BR179" s="1"/>
  <c r="BP180"/>
  <c r="BR180" s="1"/>
  <c r="BP181"/>
  <c r="BR181" s="1"/>
  <c r="BP182"/>
  <c r="BR182" s="1"/>
  <c r="BP183"/>
  <c r="BR183" s="1"/>
  <c r="BP184"/>
  <c r="BP185"/>
  <c r="BR185" s="1"/>
  <c r="BP186"/>
  <c r="BR186" s="1"/>
  <c r="BP187"/>
  <c r="BR187" s="1"/>
  <c r="BP188"/>
  <c r="BP189"/>
  <c r="BP190"/>
  <c r="BR190" s="1"/>
  <c r="BP191"/>
  <c r="BP194"/>
  <c r="BR194" s="1"/>
  <c r="BP195"/>
  <c r="BR195" s="1"/>
  <c r="BP196"/>
  <c r="BP197"/>
  <c r="BR197" s="1"/>
  <c r="BP198"/>
  <c r="BR198" s="1"/>
  <c r="BP199"/>
  <c r="BR199" s="1"/>
  <c r="BP200"/>
  <c r="BP201"/>
  <c r="BR201" s="1"/>
  <c r="BP202"/>
  <c r="BP203"/>
  <c r="BP204"/>
  <c r="BP207"/>
  <c r="BP208"/>
  <c r="BR208" s="1"/>
  <c r="BP209"/>
  <c r="BR209" s="1"/>
  <c r="BR212"/>
  <c r="BP213"/>
  <c r="BR213" s="1"/>
  <c r="BP214"/>
  <c r="BR214" s="1"/>
  <c r="BP215"/>
  <c r="BR215" s="1"/>
  <c r="BP216"/>
  <c r="BP217"/>
  <c r="BP218"/>
  <c r="BP219"/>
  <c r="BP222"/>
  <c r="BR222" s="1"/>
  <c r="BP225"/>
  <c r="BR225" s="1"/>
  <c r="BP230"/>
  <c r="BR230" s="1"/>
  <c r="BP231"/>
  <c r="BR231" s="1"/>
  <c r="BP232"/>
  <c r="BR232" s="1"/>
  <c r="BP233"/>
  <c r="BR233" s="1"/>
  <c r="BP234"/>
  <c r="BP235"/>
  <c r="BR235" s="1"/>
  <c r="BP236"/>
  <c r="BR236" s="1"/>
  <c r="BP237"/>
  <c r="BP238"/>
  <c r="BR238" s="1"/>
  <c r="BP239"/>
  <c r="BP240"/>
  <c r="BP241"/>
  <c r="BP242"/>
  <c r="BP243"/>
  <c r="BP244"/>
  <c r="BR244" s="1"/>
  <c r="BP245"/>
  <c r="BP248"/>
  <c r="BR248" s="1"/>
  <c r="BP249"/>
  <c r="BR249" s="1"/>
  <c r="BP250"/>
  <c r="BR250" s="1"/>
  <c r="BP251"/>
  <c r="BR251" s="1"/>
  <c r="BP252"/>
  <c r="BR252" s="1"/>
  <c r="BP253"/>
  <c r="BR253" s="1"/>
  <c r="BP254"/>
  <c r="BR254" s="1"/>
  <c r="BP255"/>
  <c r="BP258"/>
  <c r="BP259"/>
  <c r="BP260"/>
  <c r="BP261"/>
  <c r="BP262"/>
  <c r="BP263"/>
  <c r="BP266"/>
  <c r="BP267"/>
  <c r="BP268"/>
  <c r="BP269"/>
  <c r="BP270"/>
  <c r="BP277"/>
  <c r="BP278"/>
  <c r="BR278" s="1"/>
  <c r="BP279"/>
  <c r="BP280"/>
  <c r="BP283"/>
  <c r="BR283" s="1"/>
  <c r="BR284"/>
  <c r="BP285"/>
  <c r="BR285" s="1"/>
  <c r="BP286"/>
  <c r="BP287"/>
  <c r="BR287" s="1"/>
  <c r="BP288"/>
  <c r="BP291"/>
  <c r="BR291" s="1"/>
  <c r="BP292"/>
  <c r="BP293"/>
  <c r="BR293" s="1"/>
  <c r="BP294"/>
  <c r="BR294" s="1"/>
  <c r="BP297"/>
  <c r="BR297" s="1"/>
  <c r="BP302"/>
  <c r="BP309"/>
  <c r="BR309" s="1"/>
  <c r="BP310"/>
  <c r="BR310" s="1"/>
  <c r="BP311"/>
  <c r="BR311" s="1"/>
  <c r="BP312"/>
  <c r="BR312" s="1"/>
  <c r="BP313"/>
  <c r="BR313" s="1"/>
  <c r="BP314"/>
  <c r="BR314" s="1"/>
  <c r="BP315"/>
  <c r="BR315" s="1"/>
  <c r="BP316"/>
  <c r="BR316" s="1"/>
  <c r="BP317"/>
  <c r="BR317" s="1"/>
  <c r="BP318"/>
  <c r="BR318" s="1"/>
  <c r="BR319"/>
  <c r="BP320"/>
  <c r="BR320" s="1"/>
  <c r="BP323"/>
  <c r="BP324"/>
  <c r="BR324" s="1"/>
  <c r="BP325"/>
  <c r="BP326"/>
  <c r="BP327"/>
  <c r="BR327" s="1"/>
  <c r="BP328"/>
  <c r="BR328" s="1"/>
  <c r="BP329"/>
  <c r="BR329" s="1"/>
  <c r="BP330"/>
  <c r="BP331"/>
  <c r="BR331" s="1"/>
  <c r="BP338"/>
  <c r="BR338" s="1"/>
  <c r="BP339"/>
  <c r="BR339" s="1"/>
  <c r="BP340"/>
  <c r="BR340" s="1"/>
  <c r="BP341"/>
  <c r="BR341" s="1"/>
  <c r="BP342"/>
  <c r="BR342" s="1"/>
  <c r="BP345"/>
  <c r="BP346"/>
  <c r="BR346" s="1"/>
  <c r="BR347"/>
  <c r="BP349"/>
  <c r="BP350"/>
  <c r="BR350" s="1"/>
  <c r="BP355"/>
  <c r="BR355" s="1"/>
  <c r="BP356"/>
  <c r="BR356" s="1"/>
  <c r="BP357"/>
  <c r="BR357" s="1"/>
  <c r="BP358"/>
  <c r="BR358" s="1"/>
  <c r="BP359"/>
  <c r="BP369"/>
  <c r="BR369" s="1"/>
  <c r="BP370"/>
  <c r="BR370" s="1"/>
  <c r="BP371"/>
  <c r="BR371" s="1"/>
  <c r="BP372"/>
  <c r="BR372" s="1"/>
  <c r="BP373"/>
  <c r="BR373" s="1"/>
  <c r="BP374"/>
  <c r="BR374" s="1"/>
  <c r="BP375"/>
  <c r="BR375" s="1"/>
  <c r="BP376"/>
  <c r="BR376" s="1"/>
  <c r="BP379"/>
  <c r="BP382"/>
  <c r="BP383"/>
  <c r="BP388"/>
  <c r="BP389"/>
  <c r="BR389" s="1"/>
  <c r="BP392"/>
  <c r="BP393"/>
  <c r="BR393" s="1"/>
  <c r="BP396"/>
  <c r="BP403"/>
  <c r="BR403" s="1"/>
  <c r="BP404"/>
  <c r="BP405"/>
  <c r="BR405" s="1"/>
  <c r="BP410"/>
  <c r="BR410" s="1"/>
  <c r="BP411"/>
  <c r="BR411" s="1"/>
  <c r="BP412"/>
  <c r="BR412" s="1"/>
  <c r="BP417"/>
  <c r="BR417" s="1"/>
  <c r="BP421"/>
  <c r="BR421" s="1"/>
  <c r="AN375"/>
  <c r="AM375"/>
  <c r="BQ422"/>
  <c r="BO422"/>
  <c r="BN422"/>
  <c r="BM422"/>
  <c r="BL422"/>
  <c r="BJ422"/>
  <c r="BI422"/>
  <c r="AZ144" l="1"/>
  <c r="BG144" s="1"/>
  <c r="AY144"/>
  <c r="BF144" s="1"/>
  <c r="BP422"/>
  <c r="BR422" s="1"/>
  <c r="AX144"/>
  <c r="AO362"/>
  <c r="BA362" s="1"/>
  <c r="BH362" s="1"/>
  <c r="AU144"/>
  <c r="BA144" s="1"/>
  <c r="BH144" s="1"/>
  <c r="BI419"/>
  <c r="BI423" s="1"/>
  <c r="BI424" s="1"/>
  <c r="BJ419"/>
  <c r="BJ423" s="1"/>
  <c r="BJ424" s="1"/>
  <c r="BL419"/>
  <c r="BM419"/>
  <c r="BM423" s="1"/>
  <c r="BM424" s="1"/>
  <c r="BN419"/>
  <c r="BN423" s="1"/>
  <c r="BN424" s="1"/>
  <c r="BO419"/>
  <c r="BO423" s="1"/>
  <c r="BO424" s="1"/>
  <c r="BQ419"/>
  <c r="BQ423" s="1"/>
  <c r="BQ424" s="1"/>
  <c r="BI406"/>
  <c r="BI407" s="1"/>
  <c r="BI413" s="1"/>
  <c r="BJ406"/>
  <c r="BJ407" s="1"/>
  <c r="BJ413" s="1"/>
  <c r="BL406"/>
  <c r="BL407" s="1"/>
  <c r="BM406"/>
  <c r="BN406"/>
  <c r="BO406"/>
  <c r="BQ406"/>
  <c r="BM407"/>
  <c r="BM413" s="1"/>
  <c r="BN407"/>
  <c r="BN413" s="1"/>
  <c r="BO407"/>
  <c r="BO413" s="1"/>
  <c r="BQ407"/>
  <c r="BQ413" s="1"/>
  <c r="BI397"/>
  <c r="BJ397"/>
  <c r="BL397"/>
  <c r="BM397"/>
  <c r="BN397"/>
  <c r="BO397"/>
  <c r="BQ397"/>
  <c r="BI394"/>
  <c r="BJ394"/>
  <c r="BL394"/>
  <c r="BM394"/>
  <c r="BN394"/>
  <c r="BO394"/>
  <c r="BQ394"/>
  <c r="BI390"/>
  <c r="BJ390"/>
  <c r="BL390"/>
  <c r="BM390"/>
  <c r="BN390"/>
  <c r="BO390"/>
  <c r="BQ390"/>
  <c r="BI384"/>
  <c r="BJ384"/>
  <c r="BL384"/>
  <c r="BM384"/>
  <c r="BN384"/>
  <c r="BO384"/>
  <c r="BI380"/>
  <c r="BJ380"/>
  <c r="BL380"/>
  <c r="BM380"/>
  <c r="BN380"/>
  <c r="BO380"/>
  <c r="BQ380"/>
  <c r="BI377"/>
  <c r="BJ377"/>
  <c r="BL377"/>
  <c r="BM377"/>
  <c r="BN377"/>
  <c r="BO377"/>
  <c r="BQ377"/>
  <c r="BJ351"/>
  <c r="BL351"/>
  <c r="BM351"/>
  <c r="BN351"/>
  <c r="BO351"/>
  <c r="BI343"/>
  <c r="BJ343"/>
  <c r="BL343"/>
  <c r="BM343"/>
  <c r="BN343"/>
  <c r="BO343"/>
  <c r="BQ343"/>
  <c r="BI332"/>
  <c r="BJ332"/>
  <c r="BL332"/>
  <c r="BM332"/>
  <c r="BN332"/>
  <c r="BO332"/>
  <c r="BQ332"/>
  <c r="BI321"/>
  <c r="BJ321"/>
  <c r="BL321"/>
  <c r="BM321"/>
  <c r="BN321"/>
  <c r="BO321"/>
  <c r="BQ321"/>
  <c r="BI303"/>
  <c r="BJ303"/>
  <c r="BJ304" s="1"/>
  <c r="BL303"/>
  <c r="BM303"/>
  <c r="BM304" s="1"/>
  <c r="BN303"/>
  <c r="BO303"/>
  <c r="BQ303"/>
  <c r="BI304"/>
  <c r="BL304"/>
  <c r="BN304"/>
  <c r="BO304"/>
  <c r="BQ304"/>
  <c r="BI298"/>
  <c r="BJ298"/>
  <c r="BL298"/>
  <c r="BM298"/>
  <c r="BN298"/>
  <c r="BO298"/>
  <c r="BQ298"/>
  <c r="BI295"/>
  <c r="BJ295"/>
  <c r="BL295"/>
  <c r="BM295"/>
  <c r="BN295"/>
  <c r="BO295"/>
  <c r="BQ295"/>
  <c r="BI289"/>
  <c r="BJ289"/>
  <c r="BL289"/>
  <c r="BM289"/>
  <c r="BN289"/>
  <c r="BO289"/>
  <c r="BQ289"/>
  <c r="BI271"/>
  <c r="BJ271"/>
  <c r="BL271"/>
  <c r="BM271"/>
  <c r="BN271"/>
  <c r="BO271"/>
  <c r="BQ271"/>
  <c r="BI264"/>
  <c r="BJ264"/>
  <c r="BL264"/>
  <c r="BM264"/>
  <c r="BN264"/>
  <c r="BO264"/>
  <c r="BQ264"/>
  <c r="BI256"/>
  <c r="BJ256"/>
  <c r="BL256"/>
  <c r="BM256"/>
  <c r="BN256"/>
  <c r="BO256"/>
  <c r="BQ256"/>
  <c r="BI246"/>
  <c r="BJ246"/>
  <c r="BL246"/>
  <c r="BM246"/>
  <c r="BN246"/>
  <c r="BO246"/>
  <c r="BQ246"/>
  <c r="BI226"/>
  <c r="BJ226"/>
  <c r="BL226"/>
  <c r="BM226"/>
  <c r="BN226"/>
  <c r="BO226"/>
  <c r="BQ226"/>
  <c r="BI223"/>
  <c r="BJ223"/>
  <c r="BL223"/>
  <c r="BM223"/>
  <c r="BN223"/>
  <c r="BO223"/>
  <c r="BQ223"/>
  <c r="BI220"/>
  <c r="BJ220"/>
  <c r="BL220"/>
  <c r="BM220"/>
  <c r="BN220"/>
  <c r="BO220"/>
  <c r="BQ220"/>
  <c r="BI210"/>
  <c r="BJ210"/>
  <c r="BL210"/>
  <c r="BM210"/>
  <c r="BN210"/>
  <c r="BO210"/>
  <c r="BQ210"/>
  <c r="BI205"/>
  <c r="BJ205"/>
  <c r="BL205"/>
  <c r="BM205"/>
  <c r="BN205"/>
  <c r="BO205"/>
  <c r="BQ205"/>
  <c r="BI192"/>
  <c r="BJ192"/>
  <c r="BL192"/>
  <c r="BM192"/>
  <c r="BN192"/>
  <c r="BO192"/>
  <c r="BQ192"/>
  <c r="BI173"/>
  <c r="BJ173"/>
  <c r="BL173"/>
  <c r="BM173"/>
  <c r="BN173"/>
  <c r="BO173"/>
  <c r="BQ173"/>
  <c r="BI162"/>
  <c r="BJ162"/>
  <c r="BL162"/>
  <c r="BM162"/>
  <c r="BN162"/>
  <c r="BO162"/>
  <c r="BQ162"/>
  <c r="BI146"/>
  <c r="BJ146"/>
  <c r="BL146"/>
  <c r="BM146"/>
  <c r="BN146"/>
  <c r="BO146"/>
  <c r="BQ146"/>
  <c r="BI138"/>
  <c r="BJ138"/>
  <c r="BL138"/>
  <c r="BM138"/>
  <c r="BN138"/>
  <c r="BO138"/>
  <c r="BQ138"/>
  <c r="BI124"/>
  <c r="BJ124"/>
  <c r="BL124"/>
  <c r="BM124"/>
  <c r="BN124"/>
  <c r="BO124"/>
  <c r="BQ124"/>
  <c r="BM385" l="1"/>
  <c r="BP419"/>
  <c r="BR419" s="1"/>
  <c r="BL423"/>
  <c r="BP407"/>
  <c r="BR407" s="1"/>
  <c r="BP406"/>
  <c r="BR406" s="1"/>
  <c r="BL413"/>
  <c r="BP413" s="1"/>
  <c r="BR413" s="1"/>
  <c r="BP397"/>
  <c r="BQ398"/>
  <c r="BO398"/>
  <c r="BN398"/>
  <c r="BP390"/>
  <c r="BR390" s="1"/>
  <c r="BM398"/>
  <c r="BJ398"/>
  <c r="BI398"/>
  <c r="BP394"/>
  <c r="BR394" s="1"/>
  <c r="BM399"/>
  <c r="BL398"/>
  <c r="BP384"/>
  <c r="BI385"/>
  <c r="BQ385"/>
  <c r="BQ399" s="1"/>
  <c r="BO385"/>
  <c r="BO399" s="1"/>
  <c r="BN385"/>
  <c r="BN399" s="1"/>
  <c r="BP380"/>
  <c r="BJ385"/>
  <c r="BP377"/>
  <c r="BL385"/>
  <c r="BM352"/>
  <c r="BM365" s="1"/>
  <c r="BI352"/>
  <c r="BI365" s="1"/>
  <c r="BQ352"/>
  <c r="BQ365" s="1"/>
  <c r="BO352"/>
  <c r="BO365" s="1"/>
  <c r="BN352"/>
  <c r="BN365" s="1"/>
  <c r="BP351"/>
  <c r="BR351" s="1"/>
  <c r="BJ352"/>
  <c r="BJ365" s="1"/>
  <c r="BP343"/>
  <c r="BR343" s="1"/>
  <c r="BL352"/>
  <c r="BI333"/>
  <c r="BI334" s="1"/>
  <c r="BQ333"/>
  <c r="BQ334" s="1"/>
  <c r="BO333"/>
  <c r="BO334" s="1"/>
  <c r="BN333"/>
  <c r="BN334" s="1"/>
  <c r="BM333"/>
  <c r="BM334" s="1"/>
  <c r="BP332"/>
  <c r="BR332" s="1"/>
  <c r="BJ333"/>
  <c r="BJ334" s="1"/>
  <c r="BP321"/>
  <c r="BR321" s="1"/>
  <c r="BL333"/>
  <c r="BP304"/>
  <c r="BP303"/>
  <c r="BP298"/>
  <c r="BR298" s="1"/>
  <c r="BM299"/>
  <c r="BM305" s="1"/>
  <c r="BI299"/>
  <c r="BI305" s="1"/>
  <c r="BQ299"/>
  <c r="BQ305" s="1"/>
  <c r="BO299"/>
  <c r="BO305" s="1"/>
  <c r="BN299"/>
  <c r="BN305" s="1"/>
  <c r="BP295"/>
  <c r="BR295" s="1"/>
  <c r="BJ299"/>
  <c r="BJ305" s="1"/>
  <c r="BP289"/>
  <c r="BR289" s="1"/>
  <c r="BL299"/>
  <c r="BP271"/>
  <c r="BP264"/>
  <c r="BR264" s="1"/>
  <c r="BQ272"/>
  <c r="BO272"/>
  <c r="BN272"/>
  <c r="BP246"/>
  <c r="BR246" s="1"/>
  <c r="BM272"/>
  <c r="BJ272"/>
  <c r="BI272"/>
  <c r="BP256"/>
  <c r="BR256" s="1"/>
  <c r="BL272"/>
  <c r="BP205"/>
  <c r="BR205" s="1"/>
  <c r="BP226"/>
  <c r="BR226" s="1"/>
  <c r="BP210"/>
  <c r="BR210" s="1"/>
  <c r="BP192"/>
  <c r="BR192" s="1"/>
  <c r="BQ227"/>
  <c r="BO227"/>
  <c r="BN227"/>
  <c r="BP220"/>
  <c r="BR220" s="1"/>
  <c r="BM227"/>
  <c r="BJ227"/>
  <c r="BI227"/>
  <c r="BP223"/>
  <c r="BR223" s="1"/>
  <c r="BL227"/>
  <c r="BM174"/>
  <c r="BI174"/>
  <c r="BQ174"/>
  <c r="BO174"/>
  <c r="BN174"/>
  <c r="BP173"/>
  <c r="BJ174"/>
  <c r="BP162"/>
  <c r="BR162" s="1"/>
  <c r="BL174"/>
  <c r="BP146"/>
  <c r="BI147"/>
  <c r="BQ147"/>
  <c r="BO147"/>
  <c r="BN147"/>
  <c r="BM147"/>
  <c r="BP138"/>
  <c r="BR138" s="1"/>
  <c r="BJ147"/>
  <c r="BJ175" s="1"/>
  <c r="BP124"/>
  <c r="BR124" s="1"/>
  <c r="BL147"/>
  <c r="BI87"/>
  <c r="BJ87"/>
  <c r="BL87"/>
  <c r="BM87"/>
  <c r="BN87"/>
  <c r="BO87"/>
  <c r="BQ87"/>
  <c r="BI83"/>
  <c r="BJ83"/>
  <c r="BL83"/>
  <c r="BM83"/>
  <c r="BN83"/>
  <c r="BO83"/>
  <c r="BQ83"/>
  <c r="BI68"/>
  <c r="BJ68"/>
  <c r="BL68"/>
  <c r="BM68"/>
  <c r="BN68"/>
  <c r="BO68"/>
  <c r="BQ68"/>
  <c r="BI63"/>
  <c r="BJ63"/>
  <c r="BL63"/>
  <c r="BM63"/>
  <c r="BN63"/>
  <c r="BO63"/>
  <c r="BQ63"/>
  <c r="BI60"/>
  <c r="BJ60"/>
  <c r="BL60"/>
  <c r="BM60"/>
  <c r="BN60"/>
  <c r="BO60"/>
  <c r="BQ60"/>
  <c r="BI56"/>
  <c r="BJ56"/>
  <c r="BL56"/>
  <c r="BM56"/>
  <c r="BN56"/>
  <c r="BO56"/>
  <c r="BQ56"/>
  <c r="BI46"/>
  <c r="BJ46"/>
  <c r="BL46"/>
  <c r="BM46"/>
  <c r="BN46"/>
  <c r="BO46"/>
  <c r="BQ46"/>
  <c r="BI42"/>
  <c r="BJ42"/>
  <c r="BL42"/>
  <c r="BM42"/>
  <c r="BN42"/>
  <c r="BO42"/>
  <c r="BQ42"/>
  <c r="BI39"/>
  <c r="BJ39"/>
  <c r="BL39"/>
  <c r="BM39"/>
  <c r="BN39"/>
  <c r="BO39"/>
  <c r="BQ39"/>
  <c r="BI35"/>
  <c r="BJ35"/>
  <c r="BL35"/>
  <c r="BM35"/>
  <c r="BN35"/>
  <c r="BO35"/>
  <c r="BQ35"/>
  <c r="BI32"/>
  <c r="BJ32"/>
  <c r="BL32"/>
  <c r="BM32"/>
  <c r="BN32"/>
  <c r="BO32"/>
  <c r="BQ32"/>
  <c r="BI29"/>
  <c r="BJ29"/>
  <c r="BL29"/>
  <c r="BM29"/>
  <c r="BN29"/>
  <c r="BO29"/>
  <c r="BQ29"/>
  <c r="BI26"/>
  <c r="BJ26"/>
  <c r="BL26"/>
  <c r="BM26"/>
  <c r="BN26"/>
  <c r="BO26"/>
  <c r="BQ26"/>
  <c r="BI13"/>
  <c r="BJ13"/>
  <c r="BJ14" s="1"/>
  <c r="BJ15" s="1"/>
  <c r="BN13"/>
  <c r="BN14" s="1"/>
  <c r="BN15" s="1"/>
  <c r="BQ13"/>
  <c r="BQ14" s="1"/>
  <c r="BQ15" s="1"/>
  <c r="BI14"/>
  <c r="BI15" s="1"/>
  <c r="BK10"/>
  <c r="BK12"/>
  <c r="BK19"/>
  <c r="BK22"/>
  <c r="BK23"/>
  <c r="BK24"/>
  <c r="BK25"/>
  <c r="BK28"/>
  <c r="BK29" s="1"/>
  <c r="BK31"/>
  <c r="BK32" s="1"/>
  <c r="BK34"/>
  <c r="BK35" s="1"/>
  <c r="BK37"/>
  <c r="BK38"/>
  <c r="BK44"/>
  <c r="BK45"/>
  <c r="BK50"/>
  <c r="BK51"/>
  <c r="BK52"/>
  <c r="BK53"/>
  <c r="BK54"/>
  <c r="BK55"/>
  <c r="BK58"/>
  <c r="BK59"/>
  <c r="BK62"/>
  <c r="BK63" s="1"/>
  <c r="BK65"/>
  <c r="BK66"/>
  <c r="BK67"/>
  <c r="BK74"/>
  <c r="BK75"/>
  <c r="BK76"/>
  <c r="BK77"/>
  <c r="BK78"/>
  <c r="BK79"/>
  <c r="BK80"/>
  <c r="BK81"/>
  <c r="BK82"/>
  <c r="BK85"/>
  <c r="BK86"/>
  <c r="BK93"/>
  <c r="BK94"/>
  <c r="BK95"/>
  <c r="BK96"/>
  <c r="BK97"/>
  <c r="BK98"/>
  <c r="BK99"/>
  <c r="BK100"/>
  <c r="BK101"/>
  <c r="BK102"/>
  <c r="BK103"/>
  <c r="BK104"/>
  <c r="BK105"/>
  <c r="BK106"/>
  <c r="BK107"/>
  <c r="BK108"/>
  <c r="BK109"/>
  <c r="BK110"/>
  <c r="BK111"/>
  <c r="BK112"/>
  <c r="BK113"/>
  <c r="BK114"/>
  <c r="BK115"/>
  <c r="BK116"/>
  <c r="BK117"/>
  <c r="BK118"/>
  <c r="BK119"/>
  <c r="BK120"/>
  <c r="BK121"/>
  <c r="BK122"/>
  <c r="BK123"/>
  <c r="BK126"/>
  <c r="BK127"/>
  <c r="BK128"/>
  <c r="BK129"/>
  <c r="BK130"/>
  <c r="BK131"/>
  <c r="BK132"/>
  <c r="BK133"/>
  <c r="BK134"/>
  <c r="BK135"/>
  <c r="BK136"/>
  <c r="BK137"/>
  <c r="BK141"/>
  <c r="BK142"/>
  <c r="BK143"/>
  <c r="BK145"/>
  <c r="BK150"/>
  <c r="BK151"/>
  <c r="BK152"/>
  <c r="BK153"/>
  <c r="BK154"/>
  <c r="BK155"/>
  <c r="BK156"/>
  <c r="BK157"/>
  <c r="BK158"/>
  <c r="BK159"/>
  <c r="BK160"/>
  <c r="BK161"/>
  <c r="BK164"/>
  <c r="BK165"/>
  <c r="BK167"/>
  <c r="BK168"/>
  <c r="BK169"/>
  <c r="BK170"/>
  <c r="BK171"/>
  <c r="BK172"/>
  <c r="BK179"/>
  <c r="BK180"/>
  <c r="BK181"/>
  <c r="BK183"/>
  <c r="BK184"/>
  <c r="BK185"/>
  <c r="BK186"/>
  <c r="BK187"/>
  <c r="BK188"/>
  <c r="BK189"/>
  <c r="BK190"/>
  <c r="BK191"/>
  <c r="BK194"/>
  <c r="BK195"/>
  <c r="BK196"/>
  <c r="BK197"/>
  <c r="BK198"/>
  <c r="BK199"/>
  <c r="BK200"/>
  <c r="BK203"/>
  <c r="BK204"/>
  <c r="BK207"/>
  <c r="BK208"/>
  <c r="BK209"/>
  <c r="BK212"/>
  <c r="BK214"/>
  <c r="BK215"/>
  <c r="BK216"/>
  <c r="BK217"/>
  <c r="BK218"/>
  <c r="BK219"/>
  <c r="BK222"/>
  <c r="BK223" s="1"/>
  <c r="BK225"/>
  <c r="BK226" s="1"/>
  <c r="BK230"/>
  <c r="BK231"/>
  <c r="BK232"/>
  <c r="BK233"/>
  <c r="BK234"/>
  <c r="BK236"/>
  <c r="BK237"/>
  <c r="BK238"/>
  <c r="BK239"/>
  <c r="BK240"/>
  <c r="BK241"/>
  <c r="BK242"/>
  <c r="BK243"/>
  <c r="BK244"/>
  <c r="BK245"/>
  <c r="BK248"/>
  <c r="BK249"/>
  <c r="BK250"/>
  <c r="BK251"/>
  <c r="BK252"/>
  <c r="BK253"/>
  <c r="BK254"/>
  <c r="BK255"/>
  <c r="BK258"/>
  <c r="BK261"/>
  <c r="BK262"/>
  <c r="BK263"/>
  <c r="BK266"/>
  <c r="BK267"/>
  <c r="BK268"/>
  <c r="BK269"/>
  <c r="BK270"/>
  <c r="BK277"/>
  <c r="BK278"/>
  <c r="BK279"/>
  <c r="BK280"/>
  <c r="BK281"/>
  <c r="BK282"/>
  <c r="BK283"/>
  <c r="BK284"/>
  <c r="BK285"/>
  <c r="BK286"/>
  <c r="BK287"/>
  <c r="BK288"/>
  <c r="BK291"/>
  <c r="BK292"/>
  <c r="BK293"/>
  <c r="BK294"/>
  <c r="BK297"/>
  <c r="BK298" s="1"/>
  <c r="BK302"/>
  <c r="BK303" s="1"/>
  <c r="BK304" s="1"/>
  <c r="BK309"/>
  <c r="BK310"/>
  <c r="BK311"/>
  <c r="BK312"/>
  <c r="BK313"/>
  <c r="BK314"/>
  <c r="BK315"/>
  <c r="BK316"/>
  <c r="BK317"/>
  <c r="BK318"/>
  <c r="BK319"/>
  <c r="BK320"/>
  <c r="BK323"/>
  <c r="BK324"/>
  <c r="BK325"/>
  <c r="BK326"/>
  <c r="BK327"/>
  <c r="BK328"/>
  <c r="BK329"/>
  <c r="BK330"/>
  <c r="BK331"/>
  <c r="BK338"/>
  <c r="BK339"/>
  <c r="BK340"/>
  <c r="BK341"/>
  <c r="BK342"/>
  <c r="BK345"/>
  <c r="BK346"/>
  <c r="BK347"/>
  <c r="BK348"/>
  <c r="BK349"/>
  <c r="BK350"/>
  <c r="BK355"/>
  <c r="BK356"/>
  <c r="BK357"/>
  <c r="BK358"/>
  <c r="BK359"/>
  <c r="BK369"/>
  <c r="BK370"/>
  <c r="BK371"/>
  <c r="BK372"/>
  <c r="BK373"/>
  <c r="BK374"/>
  <c r="BK375"/>
  <c r="BK376"/>
  <c r="BK379"/>
  <c r="BK380" s="1"/>
  <c r="BK382"/>
  <c r="BK383"/>
  <c r="BK388"/>
  <c r="BK389"/>
  <c r="BK392"/>
  <c r="BK393"/>
  <c r="BK396"/>
  <c r="BK397" s="1"/>
  <c r="BK403"/>
  <c r="BK404"/>
  <c r="BK405"/>
  <c r="BK410"/>
  <c r="BK411"/>
  <c r="BK412"/>
  <c r="BK417"/>
  <c r="BK418"/>
  <c r="BK421"/>
  <c r="BK422" s="1"/>
  <c r="BK9"/>
  <c r="BL9" s="1"/>
  <c r="BP9" s="1"/>
  <c r="BR9" s="1"/>
  <c r="AX375"/>
  <c r="AU375"/>
  <c r="AR375"/>
  <c r="AO375"/>
  <c r="AL374"/>
  <c r="AL375"/>
  <c r="AI374"/>
  <c r="AI375"/>
  <c r="AF375"/>
  <c r="AC375"/>
  <c r="Z374"/>
  <c r="Z375"/>
  <c r="W375"/>
  <c r="T375"/>
  <c r="Q374"/>
  <c r="Q375"/>
  <c r="N374"/>
  <c r="N375"/>
  <c r="K374"/>
  <c r="K375"/>
  <c r="K376"/>
  <c r="H373"/>
  <c r="H374"/>
  <c r="H375"/>
  <c r="E374"/>
  <c r="E375"/>
  <c r="Q371"/>
  <c r="Q187"/>
  <c r="AV383"/>
  <c r="AW383"/>
  <c r="AS383"/>
  <c r="AT383"/>
  <c r="AP383"/>
  <c r="AQ383"/>
  <c r="AM383"/>
  <c r="AN383"/>
  <c r="AW143"/>
  <c r="AV143"/>
  <c r="AT143"/>
  <c r="AS143"/>
  <c r="AQ143"/>
  <c r="AP143"/>
  <c r="AN143"/>
  <c r="AM143"/>
  <c r="AW100"/>
  <c r="AV100"/>
  <c r="AT100"/>
  <c r="AS100"/>
  <c r="AQ100"/>
  <c r="AP100"/>
  <c r="AN100"/>
  <c r="AM100"/>
  <c r="AM94"/>
  <c r="AN94"/>
  <c r="AM95"/>
  <c r="AN95"/>
  <c r="AM96"/>
  <c r="AN96"/>
  <c r="AM97"/>
  <c r="AN97"/>
  <c r="AM98"/>
  <c r="AN98"/>
  <c r="AM99"/>
  <c r="AN99"/>
  <c r="AP94"/>
  <c r="AQ94"/>
  <c r="AP95"/>
  <c r="AQ95"/>
  <c r="AP96"/>
  <c r="AQ96"/>
  <c r="AP97"/>
  <c r="AQ97"/>
  <c r="AP98"/>
  <c r="AQ98"/>
  <c r="AP99"/>
  <c r="AQ99"/>
  <c r="AS94"/>
  <c r="AT94"/>
  <c r="AS95"/>
  <c r="AT95"/>
  <c r="AS96"/>
  <c r="AT96"/>
  <c r="AS97"/>
  <c r="AT97"/>
  <c r="AS98"/>
  <c r="AT98"/>
  <c r="AS99"/>
  <c r="AT99"/>
  <c r="AS101"/>
  <c r="AT101"/>
  <c r="AV94"/>
  <c r="AW94"/>
  <c r="AV95"/>
  <c r="AW95"/>
  <c r="AV96"/>
  <c r="AW96"/>
  <c r="AV97"/>
  <c r="AW97"/>
  <c r="AV98"/>
  <c r="AW98"/>
  <c r="AV99"/>
  <c r="AW99"/>
  <c r="BM175" l="1"/>
  <c r="BK419"/>
  <c r="BK423" s="1"/>
  <c r="BK424" s="1"/>
  <c r="BL424"/>
  <c r="BP424" s="1"/>
  <c r="BR424" s="1"/>
  <c r="BP423"/>
  <c r="BR423" s="1"/>
  <c r="BK406"/>
  <c r="BK407" s="1"/>
  <c r="BK413" s="1"/>
  <c r="BP398"/>
  <c r="BR398" s="1"/>
  <c r="BK390"/>
  <c r="BJ399"/>
  <c r="BI399"/>
  <c r="BK394"/>
  <c r="BK384"/>
  <c r="BK377"/>
  <c r="BP385"/>
  <c r="BR385" s="1"/>
  <c r="BL399"/>
  <c r="BP399" s="1"/>
  <c r="BR399" s="1"/>
  <c r="BK351"/>
  <c r="BK343"/>
  <c r="BP352"/>
  <c r="BR352" s="1"/>
  <c r="BL365"/>
  <c r="BP365" s="1"/>
  <c r="BK332"/>
  <c r="BK321"/>
  <c r="BP333"/>
  <c r="BR333" s="1"/>
  <c r="BL334"/>
  <c r="BP334" s="1"/>
  <c r="BR334" s="1"/>
  <c r="BK295"/>
  <c r="BK289"/>
  <c r="BP299"/>
  <c r="BR299" s="1"/>
  <c r="BL305"/>
  <c r="BP305" s="1"/>
  <c r="BR305" s="1"/>
  <c r="BK271"/>
  <c r="BN273"/>
  <c r="BM273"/>
  <c r="BK264"/>
  <c r="BQ273"/>
  <c r="BO273"/>
  <c r="BK246"/>
  <c r="BI273"/>
  <c r="BP272"/>
  <c r="BR272" s="1"/>
  <c r="BJ273"/>
  <c r="BK256"/>
  <c r="BK205"/>
  <c r="BK210"/>
  <c r="BK192"/>
  <c r="BK220"/>
  <c r="BP227"/>
  <c r="BR227" s="1"/>
  <c r="BL273"/>
  <c r="BN175"/>
  <c r="BO175"/>
  <c r="BK173"/>
  <c r="BI175"/>
  <c r="BQ175"/>
  <c r="BP174"/>
  <c r="BR174" s="1"/>
  <c r="BK162"/>
  <c r="BK174" s="1"/>
  <c r="BK146"/>
  <c r="BK138"/>
  <c r="BK124"/>
  <c r="BP147"/>
  <c r="BR147" s="1"/>
  <c r="BL175"/>
  <c r="BM88"/>
  <c r="BM89" s="1"/>
  <c r="BK87"/>
  <c r="BI88"/>
  <c r="BI89" s="1"/>
  <c r="BQ88"/>
  <c r="BQ89" s="1"/>
  <c r="BO88"/>
  <c r="BO89" s="1"/>
  <c r="BN88"/>
  <c r="BN89" s="1"/>
  <c r="BP87"/>
  <c r="BJ88"/>
  <c r="BJ89" s="1"/>
  <c r="BK46"/>
  <c r="BP46"/>
  <c r="BP42"/>
  <c r="BK83"/>
  <c r="BP83"/>
  <c r="BR83" s="1"/>
  <c r="BL88"/>
  <c r="BM69"/>
  <c r="BK60"/>
  <c r="BN69"/>
  <c r="BP60"/>
  <c r="BR60" s="1"/>
  <c r="BK68"/>
  <c r="BP68"/>
  <c r="BI69"/>
  <c r="BQ69"/>
  <c r="BO69"/>
  <c r="BP63"/>
  <c r="BJ69"/>
  <c r="BK56"/>
  <c r="BP56"/>
  <c r="BR56" s="1"/>
  <c r="BL69"/>
  <c r="BP29"/>
  <c r="BK26"/>
  <c r="BP26"/>
  <c r="BR26" s="1"/>
  <c r="BO47"/>
  <c r="BP35"/>
  <c r="BR35" s="1"/>
  <c r="BQ47"/>
  <c r="BQ70" s="1"/>
  <c r="BN47"/>
  <c r="BN70" s="1"/>
  <c r="BN425" s="1"/>
  <c r="BP32"/>
  <c r="BR32" s="1"/>
  <c r="BM47"/>
  <c r="BJ47"/>
  <c r="BI47"/>
  <c r="BI70" s="1"/>
  <c r="BK39"/>
  <c r="BP39"/>
  <c r="BR39" s="1"/>
  <c r="BL47"/>
  <c r="BI425"/>
  <c r="BO13"/>
  <c r="BO14" s="1"/>
  <c r="BO15" s="1"/>
  <c r="BM13"/>
  <c r="BM14" s="1"/>
  <c r="BM15" s="1"/>
  <c r="BK13"/>
  <c r="BK14" s="1"/>
  <c r="BK15" s="1"/>
  <c r="BL13"/>
  <c r="BC383"/>
  <c r="BD383"/>
  <c r="BE383"/>
  <c r="AY383"/>
  <c r="BF383" s="1"/>
  <c r="AZ383"/>
  <c r="BG383" s="1"/>
  <c r="AX383"/>
  <c r="AU383"/>
  <c r="AR383"/>
  <c r="AO383"/>
  <c r="AL383"/>
  <c r="AI383"/>
  <c r="AF383"/>
  <c r="AC383"/>
  <c r="Z383"/>
  <c r="W383"/>
  <c r="T383"/>
  <c r="J384"/>
  <c r="Q383"/>
  <c r="N383"/>
  <c r="K383"/>
  <c r="H383"/>
  <c r="E383"/>
  <c r="BB384"/>
  <c r="AK384"/>
  <c r="AJ384"/>
  <c r="AH384"/>
  <c r="AG384"/>
  <c r="AE384"/>
  <c r="AD384"/>
  <c r="AB384"/>
  <c r="AA384"/>
  <c r="Y384"/>
  <c r="X384"/>
  <c r="V384"/>
  <c r="U384"/>
  <c r="S384"/>
  <c r="R384"/>
  <c r="P384"/>
  <c r="O384"/>
  <c r="M384"/>
  <c r="L384"/>
  <c r="I384"/>
  <c r="G384"/>
  <c r="F384"/>
  <c r="D384"/>
  <c r="C384"/>
  <c r="BC100"/>
  <c r="BD100"/>
  <c r="BE100"/>
  <c r="BC101"/>
  <c r="BD101"/>
  <c r="BE101"/>
  <c r="BC143"/>
  <c r="BD143"/>
  <c r="BE143"/>
  <c r="BC145"/>
  <c r="BD145"/>
  <c r="BE145"/>
  <c r="AY143"/>
  <c r="BF143" s="1"/>
  <c r="AZ143"/>
  <c r="BG143" s="1"/>
  <c r="AX143"/>
  <c r="AU143"/>
  <c r="AR143"/>
  <c r="AO143"/>
  <c r="AL143"/>
  <c r="AI143"/>
  <c r="AI145"/>
  <c r="AF143"/>
  <c r="AF145"/>
  <c r="AC143"/>
  <c r="AC145"/>
  <c r="Z143"/>
  <c r="Z145"/>
  <c r="W143"/>
  <c r="T143"/>
  <c r="Q143"/>
  <c r="Q145"/>
  <c r="N143"/>
  <c r="K143"/>
  <c r="K145"/>
  <c r="H143"/>
  <c r="H145"/>
  <c r="E143"/>
  <c r="AY100"/>
  <c r="BF100" s="1"/>
  <c r="AZ100"/>
  <c r="BG100" s="1"/>
  <c r="AX100"/>
  <c r="AU100"/>
  <c r="AU101"/>
  <c r="AR100"/>
  <c r="AO100"/>
  <c r="AL100"/>
  <c r="AL101"/>
  <c r="AI100"/>
  <c r="AI101"/>
  <c r="AF100"/>
  <c r="AF101"/>
  <c r="AC100"/>
  <c r="AC101"/>
  <c r="Z100"/>
  <c r="Z101"/>
  <c r="W100"/>
  <c r="W101"/>
  <c r="T100"/>
  <c r="T101"/>
  <c r="Q100"/>
  <c r="N100"/>
  <c r="K100"/>
  <c r="K101"/>
  <c r="H100"/>
  <c r="H101"/>
  <c r="E100"/>
  <c r="E101"/>
  <c r="AM10"/>
  <c r="AN10"/>
  <c r="AP10"/>
  <c r="AQ10"/>
  <c r="AS10"/>
  <c r="AT10"/>
  <c r="AV10"/>
  <c r="AW10"/>
  <c r="AM11"/>
  <c r="AN11"/>
  <c r="AP11"/>
  <c r="AQ11"/>
  <c r="AS11"/>
  <c r="AT11"/>
  <c r="AV11"/>
  <c r="AW11"/>
  <c r="AM12"/>
  <c r="AN12"/>
  <c r="AP12"/>
  <c r="AQ12"/>
  <c r="AS12"/>
  <c r="AT12"/>
  <c r="AV12"/>
  <c r="AW12"/>
  <c r="AM19"/>
  <c r="AN19"/>
  <c r="AP19"/>
  <c r="AQ19"/>
  <c r="AS19"/>
  <c r="AT19"/>
  <c r="AV19"/>
  <c r="AW19"/>
  <c r="AM20"/>
  <c r="AN20"/>
  <c r="AP20"/>
  <c r="AQ20"/>
  <c r="AS20"/>
  <c r="AT20"/>
  <c r="AV20"/>
  <c r="AW20"/>
  <c r="AM21"/>
  <c r="AN21"/>
  <c r="AP21"/>
  <c r="AQ21"/>
  <c r="AS21"/>
  <c r="AT21"/>
  <c r="AV21"/>
  <c r="AW21"/>
  <c r="AM22"/>
  <c r="AN22"/>
  <c r="AP22"/>
  <c r="AQ22"/>
  <c r="AS22"/>
  <c r="AT22"/>
  <c r="AV22"/>
  <c r="AW22"/>
  <c r="AM23"/>
  <c r="AN23"/>
  <c r="AP23"/>
  <c r="AQ23"/>
  <c r="AS23"/>
  <c r="AT23"/>
  <c r="AV23"/>
  <c r="AW23"/>
  <c r="AM24"/>
  <c r="AN24"/>
  <c r="AP24"/>
  <c r="AQ24"/>
  <c r="AS24"/>
  <c r="AT24"/>
  <c r="AV24"/>
  <c r="AW24"/>
  <c r="AM25"/>
  <c r="AN25"/>
  <c r="AP25"/>
  <c r="AQ25"/>
  <c r="AS25"/>
  <c r="AT25"/>
  <c r="AV25"/>
  <c r="AW25"/>
  <c r="AM28"/>
  <c r="AN28"/>
  <c r="AP28"/>
  <c r="AQ28"/>
  <c r="AS28"/>
  <c r="AT28"/>
  <c r="AV28"/>
  <c r="AW28"/>
  <c r="AM31"/>
  <c r="AN31"/>
  <c r="AP31"/>
  <c r="AQ31"/>
  <c r="AS31"/>
  <c r="AT31"/>
  <c r="AV31"/>
  <c r="AW31"/>
  <c r="AM34"/>
  <c r="AN34"/>
  <c r="AP34"/>
  <c r="AQ34"/>
  <c r="AS34"/>
  <c r="AT34"/>
  <c r="AV34"/>
  <c r="AW34"/>
  <c r="AM37"/>
  <c r="AN37"/>
  <c r="AP37"/>
  <c r="AQ37"/>
  <c r="AS37"/>
  <c r="AT37"/>
  <c r="AV37"/>
  <c r="AW37"/>
  <c r="AM38"/>
  <c r="AN38"/>
  <c r="AP38"/>
  <c r="AQ38"/>
  <c r="AS38"/>
  <c r="AT38"/>
  <c r="AV38"/>
  <c r="AW38"/>
  <c r="AM41"/>
  <c r="AN41"/>
  <c r="AP41"/>
  <c r="AQ41"/>
  <c r="AS41"/>
  <c r="AT41"/>
  <c r="AV41"/>
  <c r="AW41"/>
  <c r="AM44"/>
  <c r="AN44"/>
  <c r="AP44"/>
  <c r="AQ44"/>
  <c r="AS44"/>
  <c r="AT44"/>
  <c r="AV44"/>
  <c r="AW44"/>
  <c r="AM45"/>
  <c r="AN45"/>
  <c r="AP45"/>
  <c r="AQ45"/>
  <c r="AS45"/>
  <c r="AT45"/>
  <c r="AV45"/>
  <c r="AW45"/>
  <c r="AM50"/>
  <c r="AN50"/>
  <c r="AP50"/>
  <c r="AQ50"/>
  <c r="AS50"/>
  <c r="AT50"/>
  <c r="AV50"/>
  <c r="AW50"/>
  <c r="AM51"/>
  <c r="AN51"/>
  <c r="AP51"/>
  <c r="AQ51"/>
  <c r="AS51"/>
  <c r="AT51"/>
  <c r="AV51"/>
  <c r="AW51"/>
  <c r="AM52"/>
  <c r="AN52"/>
  <c r="AP52"/>
  <c r="AQ52"/>
  <c r="AS52"/>
  <c r="AT52"/>
  <c r="AV52"/>
  <c r="AW52"/>
  <c r="AM53"/>
  <c r="AN53"/>
  <c r="AP53"/>
  <c r="AQ53"/>
  <c r="AS53"/>
  <c r="AT53"/>
  <c r="AV53"/>
  <c r="AW53"/>
  <c r="AM54"/>
  <c r="AN54"/>
  <c r="AP54"/>
  <c r="AQ54"/>
  <c r="AS54"/>
  <c r="AT54"/>
  <c r="AV54"/>
  <c r="AW54"/>
  <c r="AM55"/>
  <c r="AN55"/>
  <c r="AP55"/>
  <c r="AQ55"/>
  <c r="AS55"/>
  <c r="AT55"/>
  <c r="AV55"/>
  <c r="AW55"/>
  <c r="AM58"/>
  <c r="AN58"/>
  <c r="AP58"/>
  <c r="AQ58"/>
  <c r="AS58"/>
  <c r="AT58"/>
  <c r="AV58"/>
  <c r="AW58"/>
  <c r="AM59"/>
  <c r="AN59"/>
  <c r="AP59"/>
  <c r="AQ59"/>
  <c r="AS59"/>
  <c r="AT59"/>
  <c r="AV59"/>
  <c r="AW59"/>
  <c r="AM62"/>
  <c r="AN62"/>
  <c r="AP62"/>
  <c r="AQ62"/>
  <c r="AS62"/>
  <c r="AT62"/>
  <c r="AV62"/>
  <c r="AW62"/>
  <c r="AM65"/>
  <c r="AN65"/>
  <c r="AP65"/>
  <c r="AQ65"/>
  <c r="AS65"/>
  <c r="AT65"/>
  <c r="AV65"/>
  <c r="AW65"/>
  <c r="AM66"/>
  <c r="AN66"/>
  <c r="AP66"/>
  <c r="AQ66"/>
  <c r="AS66"/>
  <c r="AT66"/>
  <c r="AV66"/>
  <c r="AW66"/>
  <c r="AM67"/>
  <c r="AN67"/>
  <c r="AP67"/>
  <c r="AQ67"/>
  <c r="AS67"/>
  <c r="AT67"/>
  <c r="AV67"/>
  <c r="AW67"/>
  <c r="AM74"/>
  <c r="AN74"/>
  <c r="AP74"/>
  <c r="AQ74"/>
  <c r="AS74"/>
  <c r="AT74"/>
  <c r="AV74"/>
  <c r="AW74"/>
  <c r="AM75"/>
  <c r="AN75"/>
  <c r="AP75"/>
  <c r="AQ75"/>
  <c r="AS75"/>
  <c r="AT75"/>
  <c r="AV75"/>
  <c r="AW75"/>
  <c r="AM76"/>
  <c r="AN76"/>
  <c r="AP76"/>
  <c r="AQ76"/>
  <c r="AS76"/>
  <c r="AT76"/>
  <c r="AV76"/>
  <c r="AW76"/>
  <c r="AM77"/>
  <c r="AN77"/>
  <c r="AP77"/>
  <c r="AQ77"/>
  <c r="AS77"/>
  <c r="AT77"/>
  <c r="AV77"/>
  <c r="AW77"/>
  <c r="AM78"/>
  <c r="AN78"/>
  <c r="AP78"/>
  <c r="AQ78"/>
  <c r="AS78"/>
  <c r="AT78"/>
  <c r="AV78"/>
  <c r="AW78"/>
  <c r="AM79"/>
  <c r="AN79"/>
  <c r="AP79"/>
  <c r="AQ79"/>
  <c r="AS79"/>
  <c r="AT79"/>
  <c r="AV79"/>
  <c r="AW79"/>
  <c r="AM80"/>
  <c r="AN80"/>
  <c r="AP80"/>
  <c r="AQ80"/>
  <c r="AS80"/>
  <c r="AT80"/>
  <c r="AV80"/>
  <c r="AW80"/>
  <c r="AM81"/>
  <c r="AN81"/>
  <c r="AP81"/>
  <c r="AQ81"/>
  <c r="AS81"/>
  <c r="AT81"/>
  <c r="AV81"/>
  <c r="AW81"/>
  <c r="AM82"/>
  <c r="AN82"/>
  <c r="AP82"/>
  <c r="AQ82"/>
  <c r="AS82"/>
  <c r="AT82"/>
  <c r="AV82"/>
  <c r="AW82"/>
  <c r="AM85"/>
  <c r="AN85"/>
  <c r="AP85"/>
  <c r="AQ85"/>
  <c r="AS85"/>
  <c r="AT85"/>
  <c r="AV85"/>
  <c r="AW85"/>
  <c r="AM86"/>
  <c r="AN86"/>
  <c r="AP86"/>
  <c r="AQ86"/>
  <c r="AS86"/>
  <c r="AT86"/>
  <c r="AV86"/>
  <c r="AW86"/>
  <c r="AM93"/>
  <c r="AN93"/>
  <c r="AP93"/>
  <c r="AQ93"/>
  <c r="AS93"/>
  <c r="AT93"/>
  <c r="AV93"/>
  <c r="AW93"/>
  <c r="AR94"/>
  <c r="AU94"/>
  <c r="AX94"/>
  <c r="AO95"/>
  <c r="AR95"/>
  <c r="AU95"/>
  <c r="AX95"/>
  <c r="AR96"/>
  <c r="AU96"/>
  <c r="AX96"/>
  <c r="AO97"/>
  <c r="AR97"/>
  <c r="AU97"/>
  <c r="AX97"/>
  <c r="AO98"/>
  <c r="AR98"/>
  <c r="AU98"/>
  <c r="AX98"/>
  <c r="AO99"/>
  <c r="AR99"/>
  <c r="AU99"/>
  <c r="AX99"/>
  <c r="AM101"/>
  <c r="AN101"/>
  <c r="AP101"/>
  <c r="AQ101"/>
  <c r="AV101"/>
  <c r="AW101"/>
  <c r="AM102"/>
  <c r="AN102"/>
  <c r="AP102"/>
  <c r="AQ102"/>
  <c r="AS102"/>
  <c r="AT102"/>
  <c r="AV102"/>
  <c r="AW102"/>
  <c r="AM103"/>
  <c r="AN103"/>
  <c r="AP103"/>
  <c r="AQ103"/>
  <c r="AS103"/>
  <c r="AT103"/>
  <c r="AV103"/>
  <c r="AW103"/>
  <c r="AM104"/>
  <c r="AN104"/>
  <c r="AP104"/>
  <c r="AQ104"/>
  <c r="AS104"/>
  <c r="AT104"/>
  <c r="AV104"/>
  <c r="AW104"/>
  <c r="AM105"/>
  <c r="AN105"/>
  <c r="AP105"/>
  <c r="AQ105"/>
  <c r="AS105"/>
  <c r="AT105"/>
  <c r="AV105"/>
  <c r="AW105"/>
  <c r="AM106"/>
  <c r="AN106"/>
  <c r="AP106"/>
  <c r="AQ106"/>
  <c r="AS106"/>
  <c r="AT106"/>
  <c r="AV106"/>
  <c r="AW106"/>
  <c r="AM107"/>
  <c r="AN107"/>
  <c r="AP107"/>
  <c r="AQ107"/>
  <c r="AS107"/>
  <c r="AT107"/>
  <c r="AV107"/>
  <c r="AW107"/>
  <c r="AM108"/>
  <c r="AN108"/>
  <c r="AP108"/>
  <c r="AQ108"/>
  <c r="AS108"/>
  <c r="AT108"/>
  <c r="AV108"/>
  <c r="AW108"/>
  <c r="AM109"/>
  <c r="AN109"/>
  <c r="AP109"/>
  <c r="AQ109"/>
  <c r="AS109"/>
  <c r="AT109"/>
  <c r="AV109"/>
  <c r="AW109"/>
  <c r="AM110"/>
  <c r="AN110"/>
  <c r="AP110"/>
  <c r="AQ110"/>
  <c r="AS110"/>
  <c r="AT110"/>
  <c r="AV110"/>
  <c r="AW110"/>
  <c r="AM111"/>
  <c r="AN111"/>
  <c r="AP111"/>
  <c r="AQ111"/>
  <c r="AS111"/>
  <c r="AT111"/>
  <c r="AV111"/>
  <c r="AW111"/>
  <c r="AM112"/>
  <c r="AN112"/>
  <c r="AP112"/>
  <c r="AQ112"/>
  <c r="AS112"/>
  <c r="AT112"/>
  <c r="AV112"/>
  <c r="AW112"/>
  <c r="AM113"/>
  <c r="AN113"/>
  <c r="AP113"/>
  <c r="AQ113"/>
  <c r="AS113"/>
  <c r="AT113"/>
  <c r="AV113"/>
  <c r="AW113"/>
  <c r="AM114"/>
  <c r="AN114"/>
  <c r="AP114"/>
  <c r="AQ114"/>
  <c r="AS114"/>
  <c r="AT114"/>
  <c r="AV114"/>
  <c r="AW114"/>
  <c r="AM115"/>
  <c r="AN115"/>
  <c r="AP115"/>
  <c r="AQ115"/>
  <c r="AS115"/>
  <c r="AT115"/>
  <c r="AV115"/>
  <c r="AW115"/>
  <c r="AM116"/>
  <c r="AN116"/>
  <c r="AP116"/>
  <c r="AQ116"/>
  <c r="AS116"/>
  <c r="AT116"/>
  <c r="AV116"/>
  <c r="AW116"/>
  <c r="AM117"/>
  <c r="AN117"/>
  <c r="AP117"/>
  <c r="AQ117"/>
  <c r="AS117"/>
  <c r="AT117"/>
  <c r="AV117"/>
  <c r="AW117"/>
  <c r="AM118"/>
  <c r="AN118"/>
  <c r="AP118"/>
  <c r="AQ118"/>
  <c r="AS118"/>
  <c r="AT118"/>
  <c r="AV118"/>
  <c r="AW118"/>
  <c r="AM119"/>
  <c r="AN119"/>
  <c r="AP119"/>
  <c r="AQ119"/>
  <c r="AS119"/>
  <c r="AT119"/>
  <c r="AV119"/>
  <c r="AW119"/>
  <c r="AM120"/>
  <c r="AN120"/>
  <c r="AP120"/>
  <c r="AQ120"/>
  <c r="AS120"/>
  <c r="AT120"/>
  <c r="AV120"/>
  <c r="AW120"/>
  <c r="AM121"/>
  <c r="AN121"/>
  <c r="AP121"/>
  <c r="AQ121"/>
  <c r="AS121"/>
  <c r="AT121"/>
  <c r="AV121"/>
  <c r="AW121"/>
  <c r="AM122"/>
  <c r="AN122"/>
  <c r="AP122"/>
  <c r="AQ122"/>
  <c r="AS122"/>
  <c r="AT122"/>
  <c r="AV122"/>
  <c r="AW122"/>
  <c r="AM123"/>
  <c r="AN123"/>
  <c r="AP123"/>
  <c r="AQ123"/>
  <c r="AS123"/>
  <c r="AT123"/>
  <c r="AV123"/>
  <c r="AW123"/>
  <c r="AM126"/>
  <c r="AN126"/>
  <c r="AP126"/>
  <c r="AQ126"/>
  <c r="AS126"/>
  <c r="AT126"/>
  <c r="AV126"/>
  <c r="AW126"/>
  <c r="AM127"/>
  <c r="AN127"/>
  <c r="AP127"/>
  <c r="AQ127"/>
  <c r="AS127"/>
  <c r="AT127"/>
  <c r="AV127"/>
  <c r="AW127"/>
  <c r="AM128"/>
  <c r="AN128"/>
  <c r="AP128"/>
  <c r="AQ128"/>
  <c r="AS128"/>
  <c r="AT128"/>
  <c r="AV128"/>
  <c r="AW128"/>
  <c r="AM129"/>
  <c r="AN129"/>
  <c r="AP129"/>
  <c r="AQ129"/>
  <c r="AS129"/>
  <c r="AT129"/>
  <c r="AV129"/>
  <c r="AW129"/>
  <c r="AM130"/>
  <c r="AN130"/>
  <c r="AP130"/>
  <c r="AQ130"/>
  <c r="AS130"/>
  <c r="AT130"/>
  <c r="AV130"/>
  <c r="AW130"/>
  <c r="AM131"/>
  <c r="AN131"/>
  <c r="AP131"/>
  <c r="AQ131"/>
  <c r="AS131"/>
  <c r="AT131"/>
  <c r="AV131"/>
  <c r="AW131"/>
  <c r="AM132"/>
  <c r="AN132"/>
  <c r="AP132"/>
  <c r="AQ132"/>
  <c r="AS132"/>
  <c r="AT132"/>
  <c r="AV132"/>
  <c r="AW132"/>
  <c r="AM133"/>
  <c r="AN133"/>
  <c r="AP133"/>
  <c r="AQ133"/>
  <c r="AS133"/>
  <c r="AT133"/>
  <c r="AV133"/>
  <c r="AW133"/>
  <c r="AM134"/>
  <c r="AN134"/>
  <c r="AP134"/>
  <c r="AQ134"/>
  <c r="AS134"/>
  <c r="AT134"/>
  <c r="AV134"/>
  <c r="AW134"/>
  <c r="AM135"/>
  <c r="AN135"/>
  <c r="AP135"/>
  <c r="AQ135"/>
  <c r="AS135"/>
  <c r="AT135"/>
  <c r="AV135"/>
  <c r="AW135"/>
  <c r="AM136"/>
  <c r="AN136"/>
  <c r="AP136"/>
  <c r="AQ136"/>
  <c r="AS136"/>
  <c r="AT136"/>
  <c r="AV136"/>
  <c r="AW136"/>
  <c r="AM137"/>
  <c r="AN137"/>
  <c r="AP137"/>
  <c r="AQ137"/>
  <c r="AS137"/>
  <c r="AT137"/>
  <c r="AV137"/>
  <c r="AW137"/>
  <c r="AM140"/>
  <c r="AN140"/>
  <c r="AP140"/>
  <c r="AQ140"/>
  <c r="AS140"/>
  <c r="AT140"/>
  <c r="AV140"/>
  <c r="AW140"/>
  <c r="AM141"/>
  <c r="AN141"/>
  <c r="AP141"/>
  <c r="AQ141"/>
  <c r="AS141"/>
  <c r="AT141"/>
  <c r="AV141"/>
  <c r="AW141"/>
  <c r="AM142"/>
  <c r="AN142"/>
  <c r="AP142"/>
  <c r="AQ142"/>
  <c r="AS142"/>
  <c r="AT142"/>
  <c r="AV142"/>
  <c r="AW142"/>
  <c r="AM145"/>
  <c r="AN145"/>
  <c r="AP145"/>
  <c r="AQ145"/>
  <c r="AS145"/>
  <c r="AT145"/>
  <c r="AV145"/>
  <c r="AW145"/>
  <c r="AM150"/>
  <c r="AN150"/>
  <c r="AP150"/>
  <c r="AQ150"/>
  <c r="AS150"/>
  <c r="AT150"/>
  <c r="AU150" s="1"/>
  <c r="AV150"/>
  <c r="AW150"/>
  <c r="AM151"/>
  <c r="AN151"/>
  <c r="AO151" s="1"/>
  <c r="AP151"/>
  <c r="AQ151"/>
  <c r="AS151"/>
  <c r="AT151"/>
  <c r="AU151" s="1"/>
  <c r="AV151"/>
  <c r="AW151"/>
  <c r="AM152"/>
  <c r="AN152"/>
  <c r="AP152"/>
  <c r="AQ152"/>
  <c r="AS152"/>
  <c r="AT152"/>
  <c r="AU152" s="1"/>
  <c r="AV152"/>
  <c r="AW152"/>
  <c r="AM153"/>
  <c r="AN153"/>
  <c r="AP153"/>
  <c r="AQ153"/>
  <c r="AS153"/>
  <c r="AT153"/>
  <c r="AV153"/>
  <c r="AW153"/>
  <c r="AM154"/>
  <c r="AN154"/>
  <c r="AP154"/>
  <c r="AQ154"/>
  <c r="AS154"/>
  <c r="AT154"/>
  <c r="AU154" s="1"/>
  <c r="AV154"/>
  <c r="AW154"/>
  <c r="AM155"/>
  <c r="AN155"/>
  <c r="AP155"/>
  <c r="AQ155"/>
  <c r="AS155"/>
  <c r="AT155"/>
  <c r="AV155"/>
  <c r="AW155"/>
  <c r="AM156"/>
  <c r="AN156"/>
  <c r="AP156"/>
  <c r="AQ156"/>
  <c r="AS156"/>
  <c r="AT156"/>
  <c r="AV156"/>
  <c r="AW156"/>
  <c r="AM157"/>
  <c r="AN157"/>
  <c r="AP157"/>
  <c r="AQ157"/>
  <c r="AS157"/>
  <c r="AT157"/>
  <c r="AV157"/>
  <c r="AW157"/>
  <c r="AM158"/>
  <c r="AN158"/>
  <c r="AP158"/>
  <c r="AQ158"/>
  <c r="AS158"/>
  <c r="AT158"/>
  <c r="AU158" s="1"/>
  <c r="AV158"/>
  <c r="AW158"/>
  <c r="AM159"/>
  <c r="AN159"/>
  <c r="AP159"/>
  <c r="AQ159"/>
  <c r="AS159"/>
  <c r="AT159"/>
  <c r="AU159" s="1"/>
  <c r="AV159"/>
  <c r="AW159"/>
  <c r="AM160"/>
  <c r="AN160"/>
  <c r="AO160" s="1"/>
  <c r="AP160"/>
  <c r="AQ160"/>
  <c r="AS160"/>
  <c r="AT160"/>
  <c r="AV160"/>
  <c r="AW160"/>
  <c r="AM161"/>
  <c r="AN161"/>
  <c r="AP161"/>
  <c r="AQ161"/>
  <c r="AS161"/>
  <c r="AT161"/>
  <c r="AV161"/>
  <c r="AW161"/>
  <c r="AM164"/>
  <c r="AN164"/>
  <c r="AP164"/>
  <c r="AQ164"/>
  <c r="AS164"/>
  <c r="AT164"/>
  <c r="AV164"/>
  <c r="AW164"/>
  <c r="AM165"/>
  <c r="AN165"/>
  <c r="AP165"/>
  <c r="AQ165"/>
  <c r="AS165"/>
  <c r="AT165"/>
  <c r="AV165"/>
  <c r="AW165"/>
  <c r="AM166"/>
  <c r="AN166"/>
  <c r="AP166"/>
  <c r="AQ166"/>
  <c r="AS166"/>
  <c r="AT166"/>
  <c r="AV166"/>
  <c r="AW166"/>
  <c r="AM167"/>
  <c r="AN167"/>
  <c r="AP167"/>
  <c r="AQ167"/>
  <c r="AS167"/>
  <c r="AT167"/>
  <c r="AV167"/>
  <c r="AW167"/>
  <c r="AM168"/>
  <c r="AN168"/>
  <c r="AP168"/>
  <c r="AQ168"/>
  <c r="AS168"/>
  <c r="AT168"/>
  <c r="AV168"/>
  <c r="AW168"/>
  <c r="AM169"/>
  <c r="AN169"/>
  <c r="AO169" s="1"/>
  <c r="AP169"/>
  <c r="AQ169"/>
  <c r="AS169"/>
  <c r="AT169"/>
  <c r="AV169"/>
  <c r="AW169"/>
  <c r="AM170"/>
  <c r="AN170"/>
  <c r="AO170" s="1"/>
  <c r="AP170"/>
  <c r="AQ170"/>
  <c r="AS170"/>
  <c r="AT170"/>
  <c r="AU170" s="1"/>
  <c r="AV170"/>
  <c r="AW170"/>
  <c r="AM171"/>
  <c r="AN171"/>
  <c r="AO171" s="1"/>
  <c r="AP171"/>
  <c r="AQ171"/>
  <c r="AS171"/>
  <c r="AT171"/>
  <c r="AV171"/>
  <c r="AW171"/>
  <c r="AM172"/>
  <c r="AN172"/>
  <c r="AO172" s="1"/>
  <c r="AP172"/>
  <c r="AQ172"/>
  <c r="AS172"/>
  <c r="AT172"/>
  <c r="AV172"/>
  <c r="AW172"/>
  <c r="AM179"/>
  <c r="AN179"/>
  <c r="AP179"/>
  <c r="AQ179"/>
  <c r="AS179"/>
  <c r="AT179"/>
  <c r="AU179" s="1"/>
  <c r="AV179"/>
  <c r="AW179"/>
  <c r="AM180"/>
  <c r="AN180"/>
  <c r="AP180"/>
  <c r="AQ180"/>
  <c r="AS180"/>
  <c r="AT180"/>
  <c r="AU180" s="1"/>
  <c r="AV180"/>
  <c r="AW180"/>
  <c r="AM181"/>
  <c r="AN181"/>
  <c r="AP181"/>
  <c r="AQ181"/>
  <c r="AS181"/>
  <c r="AT181"/>
  <c r="AU181" s="1"/>
  <c r="AV181"/>
  <c r="AW181"/>
  <c r="AM182"/>
  <c r="AN182"/>
  <c r="AP182"/>
  <c r="AQ182"/>
  <c r="AS182"/>
  <c r="AT182"/>
  <c r="AU182" s="1"/>
  <c r="AV182"/>
  <c r="AW182"/>
  <c r="AM183"/>
  <c r="AN183"/>
  <c r="AP183"/>
  <c r="AQ183"/>
  <c r="AS183"/>
  <c r="AT183"/>
  <c r="AU183" s="1"/>
  <c r="AV183"/>
  <c r="AW183"/>
  <c r="AM184"/>
  <c r="AN184"/>
  <c r="AP184"/>
  <c r="AQ184"/>
  <c r="AS184"/>
  <c r="AT184"/>
  <c r="AU184" s="1"/>
  <c r="AV184"/>
  <c r="AW184"/>
  <c r="AM185"/>
  <c r="AN185"/>
  <c r="AP185"/>
  <c r="AQ185"/>
  <c r="AS185"/>
  <c r="AT185"/>
  <c r="AU185" s="1"/>
  <c r="AV185"/>
  <c r="AW185"/>
  <c r="AM186"/>
  <c r="AN186"/>
  <c r="AP186"/>
  <c r="AQ186"/>
  <c r="AS186"/>
  <c r="AT186"/>
  <c r="AU186" s="1"/>
  <c r="AV186"/>
  <c r="AW186"/>
  <c r="AM187"/>
  <c r="AN187"/>
  <c r="AP187"/>
  <c r="AQ187"/>
  <c r="AS187"/>
  <c r="AT187"/>
  <c r="AU187" s="1"/>
  <c r="AV187"/>
  <c r="AW187"/>
  <c r="AM188"/>
  <c r="AN188"/>
  <c r="AO188" s="1"/>
  <c r="AP188"/>
  <c r="AQ188"/>
  <c r="AS188"/>
  <c r="AT188"/>
  <c r="AU188" s="1"/>
  <c r="AV188"/>
  <c r="AW188"/>
  <c r="AM189"/>
  <c r="AN189"/>
  <c r="AO189" s="1"/>
  <c r="AP189"/>
  <c r="AQ189"/>
  <c r="AS189"/>
  <c r="AT189"/>
  <c r="AV189"/>
  <c r="AW189"/>
  <c r="AM190"/>
  <c r="AN190"/>
  <c r="AP190"/>
  <c r="AQ190"/>
  <c r="AS190"/>
  <c r="AT190"/>
  <c r="AV190"/>
  <c r="AW190"/>
  <c r="AM191"/>
  <c r="AN191"/>
  <c r="AP191"/>
  <c r="AQ191"/>
  <c r="AS191"/>
  <c r="AT191"/>
  <c r="AV191"/>
  <c r="AW191"/>
  <c r="AM194"/>
  <c r="AN194"/>
  <c r="AP194"/>
  <c r="AQ194"/>
  <c r="AS194"/>
  <c r="AT194"/>
  <c r="AU194" s="1"/>
  <c r="AV194"/>
  <c r="AW194"/>
  <c r="AM195"/>
  <c r="AN195"/>
  <c r="AP195"/>
  <c r="AQ195"/>
  <c r="AS195"/>
  <c r="AT195"/>
  <c r="AV195"/>
  <c r="AW195"/>
  <c r="AM196"/>
  <c r="AN196"/>
  <c r="AP196"/>
  <c r="AQ196"/>
  <c r="AS196"/>
  <c r="AT196"/>
  <c r="AV196"/>
  <c r="AW196"/>
  <c r="AM197"/>
  <c r="AN197"/>
  <c r="AP197"/>
  <c r="AQ197"/>
  <c r="AS197"/>
  <c r="AT197"/>
  <c r="AV197"/>
  <c r="AW197"/>
  <c r="AM198"/>
  <c r="AN198"/>
  <c r="AP198"/>
  <c r="AQ198"/>
  <c r="AS198"/>
  <c r="AT198"/>
  <c r="AV198"/>
  <c r="AW198"/>
  <c r="AM199"/>
  <c r="AN199"/>
  <c r="AP199"/>
  <c r="AQ199"/>
  <c r="AS199"/>
  <c r="AT199"/>
  <c r="AV199"/>
  <c r="AW199"/>
  <c r="AM200"/>
  <c r="AN200"/>
  <c r="AP200"/>
  <c r="AQ200"/>
  <c r="AS200"/>
  <c r="AT200"/>
  <c r="AV200"/>
  <c r="AW200"/>
  <c r="AM201"/>
  <c r="AN201"/>
  <c r="AP201"/>
  <c r="AQ201"/>
  <c r="AS201"/>
  <c r="AT201"/>
  <c r="AV201"/>
  <c r="AW201"/>
  <c r="AM202"/>
  <c r="AN202"/>
  <c r="AP202"/>
  <c r="AQ202"/>
  <c r="AS202"/>
  <c r="AT202"/>
  <c r="AV202"/>
  <c r="AW202"/>
  <c r="AM203"/>
  <c r="AN203"/>
  <c r="AP203"/>
  <c r="AQ203"/>
  <c r="AS203"/>
  <c r="AT203"/>
  <c r="AV203"/>
  <c r="AW203"/>
  <c r="AM204"/>
  <c r="AN204"/>
  <c r="AP204"/>
  <c r="AQ204"/>
  <c r="AS204"/>
  <c r="AT204"/>
  <c r="AV204"/>
  <c r="AW204"/>
  <c r="AM207"/>
  <c r="AN207"/>
  <c r="AP207"/>
  <c r="AQ207"/>
  <c r="AS207"/>
  <c r="AT207"/>
  <c r="AV207"/>
  <c r="AW207"/>
  <c r="AM208"/>
  <c r="AN208"/>
  <c r="AP208"/>
  <c r="AQ208"/>
  <c r="AS208"/>
  <c r="AT208"/>
  <c r="AV208"/>
  <c r="AW208"/>
  <c r="AM209"/>
  <c r="AN209"/>
  <c r="AP209"/>
  <c r="AQ209"/>
  <c r="AS209"/>
  <c r="AT209"/>
  <c r="AV209"/>
  <c r="AW209"/>
  <c r="AM212"/>
  <c r="AN212"/>
  <c r="AP212"/>
  <c r="AQ212"/>
  <c r="AS212"/>
  <c r="AT212"/>
  <c r="AV212"/>
  <c r="AW212"/>
  <c r="AM213"/>
  <c r="AN213"/>
  <c r="AP213"/>
  <c r="AQ213"/>
  <c r="AS213"/>
  <c r="AT213"/>
  <c r="AV213"/>
  <c r="AW213"/>
  <c r="AM214"/>
  <c r="AN214"/>
  <c r="AP214"/>
  <c r="AQ214"/>
  <c r="AS214"/>
  <c r="AT214"/>
  <c r="AV214"/>
  <c r="AW214"/>
  <c r="AM215"/>
  <c r="AN215"/>
  <c r="AP215"/>
  <c r="AQ215"/>
  <c r="AS215"/>
  <c r="AT215"/>
  <c r="AV215"/>
  <c r="AW215"/>
  <c r="AM216"/>
  <c r="AN216"/>
  <c r="AP216"/>
  <c r="AQ216"/>
  <c r="AS216"/>
  <c r="AT216"/>
  <c r="AV216"/>
  <c r="AW216"/>
  <c r="AM217"/>
  <c r="AN217"/>
  <c r="AP217"/>
  <c r="AQ217"/>
  <c r="AS217"/>
  <c r="AT217"/>
  <c r="AV217"/>
  <c r="AW217"/>
  <c r="AM218"/>
  <c r="AN218"/>
  <c r="AP218"/>
  <c r="AQ218"/>
  <c r="AS218"/>
  <c r="AT218"/>
  <c r="AV218"/>
  <c r="AW218"/>
  <c r="AM219"/>
  <c r="AN219"/>
  <c r="AP219"/>
  <c r="AQ219"/>
  <c r="AS219"/>
  <c r="AT219"/>
  <c r="AV219"/>
  <c r="AW219"/>
  <c r="AM222"/>
  <c r="AN222"/>
  <c r="AP222"/>
  <c r="AQ222"/>
  <c r="AS222"/>
  <c r="AT222"/>
  <c r="AV222"/>
  <c r="AW222"/>
  <c r="AM225"/>
  <c r="AN225"/>
  <c r="AP225"/>
  <c r="AQ225"/>
  <c r="AS225"/>
  <c r="AT225"/>
  <c r="AV225"/>
  <c r="AW225"/>
  <c r="AM230"/>
  <c r="AN230"/>
  <c r="AP230"/>
  <c r="AQ230"/>
  <c r="AS230"/>
  <c r="AT230"/>
  <c r="AV230"/>
  <c r="AW230"/>
  <c r="AM231"/>
  <c r="AN231"/>
  <c r="AP231"/>
  <c r="AQ231"/>
  <c r="AS231"/>
  <c r="AT231"/>
  <c r="AU231" s="1"/>
  <c r="AV231"/>
  <c r="AW231"/>
  <c r="AM232"/>
  <c r="AN232"/>
  <c r="AO232" s="1"/>
  <c r="AP232"/>
  <c r="AQ232"/>
  <c r="AS232"/>
  <c r="AT232"/>
  <c r="AV232"/>
  <c r="AW232"/>
  <c r="AM233"/>
  <c r="AN233"/>
  <c r="AO233" s="1"/>
  <c r="AP233"/>
  <c r="AQ233"/>
  <c r="AS233"/>
  <c r="AT233"/>
  <c r="AV233"/>
  <c r="AW233"/>
  <c r="AM234"/>
  <c r="AN234"/>
  <c r="AO234" s="1"/>
  <c r="AP234"/>
  <c r="AQ234"/>
  <c r="AS234"/>
  <c r="AT234"/>
  <c r="AU234" s="1"/>
  <c r="AV234"/>
  <c r="AW234"/>
  <c r="AM235"/>
  <c r="AN235"/>
  <c r="AO235" s="1"/>
  <c r="AP235"/>
  <c r="AQ235"/>
  <c r="AS235"/>
  <c r="AT235"/>
  <c r="AU235" s="1"/>
  <c r="AV235"/>
  <c r="AW235"/>
  <c r="AM236"/>
  <c r="AN236"/>
  <c r="AO236" s="1"/>
  <c r="AP236"/>
  <c r="AQ236"/>
  <c r="AS236"/>
  <c r="AT236"/>
  <c r="AU236" s="1"/>
  <c r="AV236"/>
  <c r="AW236"/>
  <c r="AM237"/>
  <c r="AN237"/>
  <c r="AO237" s="1"/>
  <c r="AP237"/>
  <c r="AQ237"/>
  <c r="AS237"/>
  <c r="AT237"/>
  <c r="AU237" s="1"/>
  <c r="AV237"/>
  <c r="AW237"/>
  <c r="AM238"/>
  <c r="AN238"/>
  <c r="AP238"/>
  <c r="AQ238"/>
  <c r="AS238"/>
  <c r="AT238"/>
  <c r="AU238" s="1"/>
  <c r="AV238"/>
  <c r="AW238"/>
  <c r="AM239"/>
  <c r="AN239"/>
  <c r="AO239" s="1"/>
  <c r="AP239"/>
  <c r="AQ239"/>
  <c r="AS239"/>
  <c r="AT239"/>
  <c r="AU239" s="1"/>
  <c r="AV239"/>
  <c r="AW239"/>
  <c r="AM240"/>
  <c r="AN240"/>
  <c r="AO240" s="1"/>
  <c r="AP240"/>
  <c r="AQ240"/>
  <c r="AS240"/>
  <c r="AT240"/>
  <c r="AU240" s="1"/>
  <c r="AV240"/>
  <c r="AW240"/>
  <c r="AM241"/>
  <c r="AN241"/>
  <c r="AO241" s="1"/>
  <c r="AP241"/>
  <c r="AQ241"/>
  <c r="AS241"/>
  <c r="AT241"/>
  <c r="AU241" s="1"/>
  <c r="AV241"/>
  <c r="AW241"/>
  <c r="AM242"/>
  <c r="AN242"/>
  <c r="AP242"/>
  <c r="AQ242"/>
  <c r="AS242"/>
  <c r="AT242"/>
  <c r="AV242"/>
  <c r="AW242"/>
  <c r="AM243"/>
  <c r="AN243"/>
  <c r="AP243"/>
  <c r="AQ243"/>
  <c r="AS243"/>
  <c r="AT243"/>
  <c r="AV243"/>
  <c r="AW243"/>
  <c r="AM244"/>
  <c r="AN244"/>
  <c r="AP244"/>
  <c r="AQ244"/>
  <c r="AS244"/>
  <c r="AT244"/>
  <c r="AU244" s="1"/>
  <c r="AV244"/>
  <c r="AW244"/>
  <c r="AM245"/>
  <c r="AN245"/>
  <c r="AO245" s="1"/>
  <c r="AP245"/>
  <c r="AQ245"/>
  <c r="AS245"/>
  <c r="AT245"/>
  <c r="AU245" s="1"/>
  <c r="AV245"/>
  <c r="AW245"/>
  <c r="AM248"/>
  <c r="AN248"/>
  <c r="AP248"/>
  <c r="AQ248"/>
  <c r="AS248"/>
  <c r="AT248"/>
  <c r="AU248" s="1"/>
  <c r="AV248"/>
  <c r="AW248"/>
  <c r="AM249"/>
  <c r="AN249"/>
  <c r="AO249" s="1"/>
  <c r="AP249"/>
  <c r="AQ249"/>
  <c r="AS249"/>
  <c r="AT249"/>
  <c r="AV249"/>
  <c r="AW249"/>
  <c r="AM250"/>
  <c r="AN250"/>
  <c r="AP250"/>
  <c r="AQ250"/>
  <c r="AS250"/>
  <c r="AT250"/>
  <c r="AV250"/>
  <c r="AW250"/>
  <c r="AM251"/>
  <c r="AN251"/>
  <c r="AP251"/>
  <c r="AQ251"/>
  <c r="AS251"/>
  <c r="AT251"/>
  <c r="AV251"/>
  <c r="AW251"/>
  <c r="AM252"/>
  <c r="AN252"/>
  <c r="AP252"/>
  <c r="AQ252"/>
  <c r="AS252"/>
  <c r="AT252"/>
  <c r="AU252" s="1"/>
  <c r="AV252"/>
  <c r="AW252"/>
  <c r="AM253"/>
  <c r="AN253"/>
  <c r="AO253" s="1"/>
  <c r="AP253"/>
  <c r="AQ253"/>
  <c r="AS253"/>
  <c r="AT253"/>
  <c r="AU253" s="1"/>
  <c r="AV253"/>
  <c r="AW253"/>
  <c r="AM254"/>
  <c r="AN254"/>
  <c r="AP254"/>
  <c r="AQ254"/>
  <c r="AS254"/>
  <c r="AT254"/>
  <c r="AU254" s="1"/>
  <c r="AV254"/>
  <c r="AW254"/>
  <c r="AM255"/>
  <c r="AN255"/>
  <c r="AO255" s="1"/>
  <c r="AP255"/>
  <c r="AQ255"/>
  <c r="AS255"/>
  <c r="AT255"/>
  <c r="AV255"/>
  <c r="AW255"/>
  <c r="AM258"/>
  <c r="AN258"/>
  <c r="AP258"/>
  <c r="AQ258"/>
  <c r="AS258"/>
  <c r="AT258"/>
  <c r="AV258"/>
  <c r="AW258"/>
  <c r="AM259"/>
  <c r="AN259"/>
  <c r="AP259"/>
  <c r="AQ259"/>
  <c r="AS259"/>
  <c r="AT259"/>
  <c r="AV259"/>
  <c r="AW259"/>
  <c r="AM260"/>
  <c r="AN260"/>
  <c r="AP260"/>
  <c r="AQ260"/>
  <c r="AS260"/>
  <c r="AT260"/>
  <c r="AV260"/>
  <c r="AW260"/>
  <c r="AM261"/>
  <c r="AN261"/>
  <c r="AP261"/>
  <c r="AQ261"/>
  <c r="AS261"/>
  <c r="AT261"/>
  <c r="AV261"/>
  <c r="AW261"/>
  <c r="AM262"/>
  <c r="AN262"/>
  <c r="AP262"/>
  <c r="AQ262"/>
  <c r="AS262"/>
  <c r="AT262"/>
  <c r="AV262"/>
  <c r="AW262"/>
  <c r="AM263"/>
  <c r="AN263"/>
  <c r="AP263"/>
  <c r="AQ263"/>
  <c r="AS263"/>
  <c r="AT263"/>
  <c r="AV263"/>
  <c r="AW263"/>
  <c r="AM266"/>
  <c r="AN266"/>
  <c r="AP266"/>
  <c r="AQ266"/>
  <c r="AS266"/>
  <c r="AT266"/>
  <c r="AV266"/>
  <c r="AW266"/>
  <c r="AM267"/>
  <c r="AN267"/>
  <c r="AP267"/>
  <c r="AQ267"/>
  <c r="AS267"/>
  <c r="AT267"/>
  <c r="AV267"/>
  <c r="AW267"/>
  <c r="AM268"/>
  <c r="AN268"/>
  <c r="AP268"/>
  <c r="AQ268"/>
  <c r="AS268"/>
  <c r="AT268"/>
  <c r="AV268"/>
  <c r="AW268"/>
  <c r="AM269"/>
  <c r="AN269"/>
  <c r="AP269"/>
  <c r="AQ269"/>
  <c r="AS269"/>
  <c r="AT269"/>
  <c r="AV269"/>
  <c r="AW269"/>
  <c r="AM270"/>
  <c r="AN270"/>
  <c r="AP270"/>
  <c r="AQ270"/>
  <c r="AS270"/>
  <c r="AT270"/>
  <c r="AV270"/>
  <c r="AW270"/>
  <c r="AM277"/>
  <c r="AN277"/>
  <c r="AP277"/>
  <c r="AQ277"/>
  <c r="AS277"/>
  <c r="AT277"/>
  <c r="AV277"/>
  <c r="AW277"/>
  <c r="AM278"/>
  <c r="AN278"/>
  <c r="AP278"/>
  <c r="AQ278"/>
  <c r="AS278"/>
  <c r="AT278"/>
  <c r="AV278"/>
  <c r="AW278"/>
  <c r="AM279"/>
  <c r="AN279"/>
  <c r="AP279"/>
  <c r="AQ279"/>
  <c r="AS279"/>
  <c r="AT279"/>
  <c r="AV279"/>
  <c r="AW279"/>
  <c r="AM280"/>
  <c r="AN280"/>
  <c r="AP280"/>
  <c r="AQ280"/>
  <c r="AS280"/>
  <c r="AT280"/>
  <c r="AV280"/>
  <c r="AW280"/>
  <c r="AM281"/>
  <c r="AN281"/>
  <c r="AP281"/>
  <c r="AQ281"/>
  <c r="AS281"/>
  <c r="AT281"/>
  <c r="AV281"/>
  <c r="AW281"/>
  <c r="AM282"/>
  <c r="AN282"/>
  <c r="AP282"/>
  <c r="AQ282"/>
  <c r="AS282"/>
  <c r="AT282"/>
  <c r="AV282"/>
  <c r="AW282"/>
  <c r="AM283"/>
  <c r="AN283"/>
  <c r="AP283"/>
  <c r="AQ283"/>
  <c r="AS283"/>
  <c r="AT283"/>
  <c r="AV283"/>
  <c r="AW283"/>
  <c r="AM284"/>
  <c r="AN284"/>
  <c r="AP284"/>
  <c r="AQ284"/>
  <c r="AS284"/>
  <c r="AT284"/>
  <c r="AV284"/>
  <c r="AW284"/>
  <c r="AM285"/>
  <c r="AN285"/>
  <c r="AP285"/>
  <c r="AQ285"/>
  <c r="AS285"/>
  <c r="AT285"/>
  <c r="AV285"/>
  <c r="AW285"/>
  <c r="AM286"/>
  <c r="AN286"/>
  <c r="AP286"/>
  <c r="AQ286"/>
  <c r="AS286"/>
  <c r="AT286"/>
  <c r="AV286"/>
  <c r="AW286"/>
  <c r="AM287"/>
  <c r="AN287"/>
  <c r="AP287"/>
  <c r="AQ287"/>
  <c r="AS287"/>
  <c r="AT287"/>
  <c r="AV287"/>
  <c r="AW287"/>
  <c r="AM288"/>
  <c r="AN288"/>
  <c r="AP288"/>
  <c r="AQ288"/>
  <c r="AS288"/>
  <c r="AT288"/>
  <c r="AV288"/>
  <c r="AW288"/>
  <c r="AM291"/>
  <c r="AN291"/>
  <c r="AP291"/>
  <c r="AQ291"/>
  <c r="AS291"/>
  <c r="AT291"/>
  <c r="AV291"/>
  <c r="AW291"/>
  <c r="AM292"/>
  <c r="AN292"/>
  <c r="AP292"/>
  <c r="AQ292"/>
  <c r="AS292"/>
  <c r="AT292"/>
  <c r="AV292"/>
  <c r="AW292"/>
  <c r="AM293"/>
  <c r="AN293"/>
  <c r="AP293"/>
  <c r="AQ293"/>
  <c r="AS293"/>
  <c r="AT293"/>
  <c r="AV293"/>
  <c r="AW293"/>
  <c r="AM294"/>
  <c r="AN294"/>
  <c r="AP294"/>
  <c r="AQ294"/>
  <c r="AS294"/>
  <c r="AT294"/>
  <c r="AV294"/>
  <c r="AW294"/>
  <c r="AM297"/>
  <c r="AN297"/>
  <c r="AP297"/>
  <c r="AQ297"/>
  <c r="AS297"/>
  <c r="AT297"/>
  <c r="AV297"/>
  <c r="AW297"/>
  <c r="AM302"/>
  <c r="AN302"/>
  <c r="AP302"/>
  <c r="AQ302"/>
  <c r="AS302"/>
  <c r="AT302"/>
  <c r="AV302"/>
  <c r="AW302"/>
  <c r="AM309"/>
  <c r="AN309"/>
  <c r="AP309"/>
  <c r="AQ309"/>
  <c r="AS309"/>
  <c r="AT309"/>
  <c r="AV309"/>
  <c r="AW309"/>
  <c r="AM310"/>
  <c r="AN310"/>
  <c r="AP310"/>
  <c r="AQ310"/>
  <c r="AS310"/>
  <c r="AT310"/>
  <c r="AV310"/>
  <c r="AW310"/>
  <c r="AM311"/>
  <c r="AN311"/>
  <c r="AP311"/>
  <c r="AQ311"/>
  <c r="AS311"/>
  <c r="AT311"/>
  <c r="AV311"/>
  <c r="AW311"/>
  <c r="AM312"/>
  <c r="AN312"/>
  <c r="AP312"/>
  <c r="AQ312"/>
  <c r="AS312"/>
  <c r="AT312"/>
  <c r="AV312"/>
  <c r="AW312"/>
  <c r="AM313"/>
  <c r="AN313"/>
  <c r="AP313"/>
  <c r="AQ313"/>
  <c r="AS313"/>
  <c r="AT313"/>
  <c r="AV313"/>
  <c r="AW313"/>
  <c r="AM314"/>
  <c r="AN314"/>
  <c r="AP314"/>
  <c r="AQ314"/>
  <c r="AS314"/>
  <c r="AT314"/>
  <c r="AV314"/>
  <c r="AW314"/>
  <c r="AM315"/>
  <c r="AN315"/>
  <c r="AP315"/>
  <c r="AQ315"/>
  <c r="AS315"/>
  <c r="AT315"/>
  <c r="AV315"/>
  <c r="AW315"/>
  <c r="AM316"/>
  <c r="AN316"/>
  <c r="AP316"/>
  <c r="AQ316"/>
  <c r="AS316"/>
  <c r="AT316"/>
  <c r="AV316"/>
  <c r="AW316"/>
  <c r="AM317"/>
  <c r="AN317"/>
  <c r="AP317"/>
  <c r="AQ317"/>
  <c r="AS317"/>
  <c r="AT317"/>
  <c r="AV317"/>
  <c r="AW317"/>
  <c r="AM318"/>
  <c r="AN318"/>
  <c r="AP318"/>
  <c r="AQ318"/>
  <c r="AS318"/>
  <c r="AT318"/>
  <c r="AV318"/>
  <c r="AW318"/>
  <c r="AM319"/>
  <c r="AN319"/>
  <c r="AP319"/>
  <c r="AQ319"/>
  <c r="AS319"/>
  <c r="AT319"/>
  <c r="AV319"/>
  <c r="AW319"/>
  <c r="AM320"/>
  <c r="AN320"/>
  <c r="AP320"/>
  <c r="AQ320"/>
  <c r="AS320"/>
  <c r="AT320"/>
  <c r="AV320"/>
  <c r="AW320"/>
  <c r="AM323"/>
  <c r="AN323"/>
  <c r="AP323"/>
  <c r="AQ323"/>
  <c r="AS323"/>
  <c r="AT323"/>
  <c r="AV323"/>
  <c r="AW323"/>
  <c r="AM324"/>
  <c r="AN324"/>
  <c r="AP324"/>
  <c r="AQ324"/>
  <c r="AS324"/>
  <c r="AT324"/>
  <c r="AV324"/>
  <c r="AW324"/>
  <c r="AM325"/>
  <c r="AN325"/>
  <c r="AP325"/>
  <c r="AQ325"/>
  <c r="AS325"/>
  <c r="AT325"/>
  <c r="AV325"/>
  <c r="AW325"/>
  <c r="AM326"/>
  <c r="AN326"/>
  <c r="AP326"/>
  <c r="AQ326"/>
  <c r="AS326"/>
  <c r="AT326"/>
  <c r="AV326"/>
  <c r="AW326"/>
  <c r="AM327"/>
  <c r="AN327"/>
  <c r="AP327"/>
  <c r="AQ327"/>
  <c r="AS327"/>
  <c r="AT327"/>
  <c r="AV327"/>
  <c r="AW327"/>
  <c r="AM328"/>
  <c r="AN328"/>
  <c r="AP328"/>
  <c r="AQ328"/>
  <c r="AS328"/>
  <c r="AT328"/>
  <c r="AV328"/>
  <c r="AW328"/>
  <c r="AM329"/>
  <c r="AN329"/>
  <c r="AP329"/>
  <c r="AQ329"/>
  <c r="AS329"/>
  <c r="AT329"/>
  <c r="AV329"/>
  <c r="AW329"/>
  <c r="AM330"/>
  <c r="AN330"/>
  <c r="AP330"/>
  <c r="AQ330"/>
  <c r="AS330"/>
  <c r="AT330"/>
  <c r="AV330"/>
  <c r="AW330"/>
  <c r="AM331"/>
  <c r="AN331"/>
  <c r="AP331"/>
  <c r="AQ331"/>
  <c r="AS331"/>
  <c r="AT331"/>
  <c r="AV331"/>
  <c r="AW331"/>
  <c r="AM338"/>
  <c r="AN338"/>
  <c r="AP338"/>
  <c r="AQ338"/>
  <c r="AS338"/>
  <c r="AT338"/>
  <c r="AV338"/>
  <c r="AW338"/>
  <c r="AM339"/>
  <c r="AN339"/>
  <c r="AP339"/>
  <c r="AQ339"/>
  <c r="AS339"/>
  <c r="AT339"/>
  <c r="AV339"/>
  <c r="AW339"/>
  <c r="AM340"/>
  <c r="AN340"/>
  <c r="AP340"/>
  <c r="AQ340"/>
  <c r="AS340"/>
  <c r="AT340"/>
  <c r="AV340"/>
  <c r="AW340"/>
  <c r="AM341"/>
  <c r="AN341"/>
  <c r="AP341"/>
  <c r="AQ341"/>
  <c r="AS341"/>
  <c r="AT341"/>
  <c r="AV341"/>
  <c r="AW341"/>
  <c r="AM342"/>
  <c r="AN342"/>
  <c r="AP342"/>
  <c r="AQ342"/>
  <c r="AS342"/>
  <c r="AT342"/>
  <c r="AV342"/>
  <c r="AW342"/>
  <c r="AM345"/>
  <c r="AN345"/>
  <c r="AP345"/>
  <c r="AQ345"/>
  <c r="AS345"/>
  <c r="AT345"/>
  <c r="AV345"/>
  <c r="AW345"/>
  <c r="AM346"/>
  <c r="AN346"/>
  <c r="AP346"/>
  <c r="AQ346"/>
  <c r="AS346"/>
  <c r="AT346"/>
  <c r="AV346"/>
  <c r="AW346"/>
  <c r="AM347"/>
  <c r="AN347"/>
  <c r="AP347"/>
  <c r="AQ347"/>
  <c r="AS347"/>
  <c r="AT347"/>
  <c r="AV347"/>
  <c r="AW347"/>
  <c r="AM348"/>
  <c r="AN348"/>
  <c r="AP348"/>
  <c r="AQ348"/>
  <c r="AS348"/>
  <c r="AT348"/>
  <c r="AV348"/>
  <c r="AW348"/>
  <c r="AM349"/>
  <c r="AN349"/>
  <c r="AP349"/>
  <c r="AQ349"/>
  <c r="AS349"/>
  <c r="AT349"/>
  <c r="AV349"/>
  <c r="AW349"/>
  <c r="AM350"/>
  <c r="AN350"/>
  <c r="AP350"/>
  <c r="AQ350"/>
  <c r="AS350"/>
  <c r="AT350"/>
  <c r="AV350"/>
  <c r="AW350"/>
  <c r="AM355"/>
  <c r="AN355"/>
  <c r="AP355"/>
  <c r="AQ355"/>
  <c r="AS355"/>
  <c r="AT355"/>
  <c r="AV355"/>
  <c r="AW355"/>
  <c r="AM356"/>
  <c r="AN356"/>
  <c r="AP356"/>
  <c r="AQ356"/>
  <c r="AS356"/>
  <c r="AT356"/>
  <c r="AV356"/>
  <c r="AW356"/>
  <c r="AM357"/>
  <c r="AN357"/>
  <c r="AP357"/>
  <c r="AQ357"/>
  <c r="AS357"/>
  <c r="AT357"/>
  <c r="AV357"/>
  <c r="AW357"/>
  <c r="AM358"/>
  <c r="AN358"/>
  <c r="AP358"/>
  <c r="AQ358"/>
  <c r="AS358"/>
  <c r="AT358"/>
  <c r="AV358"/>
  <c r="AW358"/>
  <c r="AM359"/>
  <c r="AN359"/>
  <c r="AP359"/>
  <c r="AQ359"/>
  <c r="AS359"/>
  <c r="AT359"/>
  <c r="AV359"/>
  <c r="AW359"/>
  <c r="AM369"/>
  <c r="AN369"/>
  <c r="AP369"/>
  <c r="AQ369"/>
  <c r="AS369"/>
  <c r="AT369"/>
  <c r="AV369"/>
  <c r="AW369"/>
  <c r="AM370"/>
  <c r="AN370"/>
  <c r="AP370"/>
  <c r="AQ370"/>
  <c r="AS370"/>
  <c r="AT370"/>
  <c r="AV370"/>
  <c r="AW370"/>
  <c r="AM371"/>
  <c r="AN371"/>
  <c r="AP371"/>
  <c r="AQ371"/>
  <c r="AS371"/>
  <c r="AT371"/>
  <c r="AV371"/>
  <c r="AW371"/>
  <c r="AM372"/>
  <c r="AN372"/>
  <c r="AP372"/>
  <c r="AQ372"/>
  <c r="AS372"/>
  <c r="AT372"/>
  <c r="AV372"/>
  <c r="AW372"/>
  <c r="AM373"/>
  <c r="AN373"/>
  <c r="AP373"/>
  <c r="AQ373"/>
  <c r="AS373"/>
  <c r="AT373"/>
  <c r="AV373"/>
  <c r="AW373"/>
  <c r="AM374"/>
  <c r="AN374"/>
  <c r="AP374"/>
  <c r="AQ374"/>
  <c r="AS374"/>
  <c r="AT374"/>
  <c r="AV374"/>
  <c r="AW374"/>
  <c r="AM376"/>
  <c r="AN376"/>
  <c r="AP376"/>
  <c r="AQ376"/>
  <c r="AS376"/>
  <c r="AT376"/>
  <c r="AV376"/>
  <c r="AW376"/>
  <c r="AM379"/>
  <c r="AN379"/>
  <c r="AP379"/>
  <c r="AQ379"/>
  <c r="AS379"/>
  <c r="AT379"/>
  <c r="AV379"/>
  <c r="AW379"/>
  <c r="AM382"/>
  <c r="AM384" s="1"/>
  <c r="AN382"/>
  <c r="AP382"/>
  <c r="AP384" s="1"/>
  <c r="AQ382"/>
  <c r="AQ384" s="1"/>
  <c r="AS382"/>
  <c r="AS384" s="1"/>
  <c r="AT382"/>
  <c r="AT384" s="1"/>
  <c r="AV382"/>
  <c r="AV384" s="1"/>
  <c r="AW382"/>
  <c r="AW384" s="1"/>
  <c r="AM388"/>
  <c r="AN388"/>
  <c r="AP388"/>
  <c r="AQ388"/>
  <c r="AS388"/>
  <c r="AT388"/>
  <c r="AV388"/>
  <c r="AW388"/>
  <c r="AM389"/>
  <c r="AN389"/>
  <c r="AP389"/>
  <c r="AQ389"/>
  <c r="AS389"/>
  <c r="AT389"/>
  <c r="AV389"/>
  <c r="AW389"/>
  <c r="AM392"/>
  <c r="AN392"/>
  <c r="AP392"/>
  <c r="AQ392"/>
  <c r="AS392"/>
  <c r="AT392"/>
  <c r="AV392"/>
  <c r="AW392"/>
  <c r="AM393"/>
  <c r="AN393"/>
  <c r="AP393"/>
  <c r="AQ393"/>
  <c r="AS393"/>
  <c r="AT393"/>
  <c r="AV393"/>
  <c r="AW393"/>
  <c r="AM396"/>
  <c r="AN396"/>
  <c r="AP396"/>
  <c r="AQ396"/>
  <c r="AS396"/>
  <c r="AT396"/>
  <c r="AV396"/>
  <c r="AW396"/>
  <c r="AM403"/>
  <c r="AN403"/>
  <c r="AP403"/>
  <c r="AQ403"/>
  <c r="AS403"/>
  <c r="AT403"/>
  <c r="AV403"/>
  <c r="AW403"/>
  <c r="AM404"/>
  <c r="AN404"/>
  <c r="AP404"/>
  <c r="AQ404"/>
  <c r="AS404"/>
  <c r="AT404"/>
  <c r="AV404"/>
  <c r="AW404"/>
  <c r="AM405"/>
  <c r="AN405"/>
  <c r="AP405"/>
  <c r="AQ405"/>
  <c r="AS405"/>
  <c r="AT405"/>
  <c r="AV405"/>
  <c r="AW405"/>
  <c r="AM410"/>
  <c r="AN410"/>
  <c r="AP410"/>
  <c r="AQ410"/>
  <c r="AS410"/>
  <c r="AT410"/>
  <c r="AV410"/>
  <c r="AW410"/>
  <c r="AM417"/>
  <c r="AN417"/>
  <c r="AP417"/>
  <c r="AQ417"/>
  <c r="AS417"/>
  <c r="AT417"/>
  <c r="AV417"/>
  <c r="AW417"/>
  <c r="AM418"/>
  <c r="AN418"/>
  <c r="AP418"/>
  <c r="AQ418"/>
  <c r="AS418"/>
  <c r="AT418"/>
  <c r="AV418"/>
  <c r="AW418"/>
  <c r="AM421"/>
  <c r="AN421"/>
  <c r="AP421"/>
  <c r="AQ421"/>
  <c r="AS421"/>
  <c r="AT421"/>
  <c r="AV421"/>
  <c r="AW421"/>
  <c r="AW9"/>
  <c r="AV9"/>
  <c r="AT9"/>
  <c r="AS9"/>
  <c r="AQ9"/>
  <c r="AP9"/>
  <c r="AN9"/>
  <c r="AM9"/>
  <c r="M422"/>
  <c r="L422"/>
  <c r="J422"/>
  <c r="I422"/>
  <c r="G422"/>
  <c r="F422"/>
  <c r="D422"/>
  <c r="C422"/>
  <c r="N421"/>
  <c r="N422" s="1"/>
  <c r="K421"/>
  <c r="K422" s="1"/>
  <c r="H421"/>
  <c r="H422" s="1"/>
  <c r="E421"/>
  <c r="E422" s="1"/>
  <c r="M419"/>
  <c r="M423" s="1"/>
  <c r="M424" s="1"/>
  <c r="L419"/>
  <c r="L423" s="1"/>
  <c r="L424" s="1"/>
  <c r="J419"/>
  <c r="J423" s="1"/>
  <c r="J424" s="1"/>
  <c r="I419"/>
  <c r="I423" s="1"/>
  <c r="I424" s="1"/>
  <c r="G419"/>
  <c r="G423" s="1"/>
  <c r="G424" s="1"/>
  <c r="F419"/>
  <c r="F423" s="1"/>
  <c r="F424" s="1"/>
  <c r="D419"/>
  <c r="D423" s="1"/>
  <c r="D424" s="1"/>
  <c r="C419"/>
  <c r="C423" s="1"/>
  <c r="C424" s="1"/>
  <c r="N418"/>
  <c r="K418"/>
  <c r="H418"/>
  <c r="E418"/>
  <c r="N417"/>
  <c r="N419" s="1"/>
  <c r="N423" s="1"/>
  <c r="N424" s="1"/>
  <c r="K417"/>
  <c r="K419" s="1"/>
  <c r="K423" s="1"/>
  <c r="K424" s="1"/>
  <c r="H417"/>
  <c r="H419" s="1"/>
  <c r="H423" s="1"/>
  <c r="H424" s="1"/>
  <c r="E417"/>
  <c r="E419" s="1"/>
  <c r="E423" s="1"/>
  <c r="E424" s="1"/>
  <c r="M411"/>
  <c r="M412" s="1"/>
  <c r="L411"/>
  <c r="L412" s="1"/>
  <c r="J411"/>
  <c r="J412" s="1"/>
  <c r="I411"/>
  <c r="I412" s="1"/>
  <c r="G411"/>
  <c r="G412" s="1"/>
  <c r="F411"/>
  <c r="F412" s="1"/>
  <c r="D411"/>
  <c r="D412" s="1"/>
  <c r="C411"/>
  <c r="C412" s="1"/>
  <c r="N410"/>
  <c r="N411" s="1"/>
  <c r="N412" s="1"/>
  <c r="K410"/>
  <c r="K411" s="1"/>
  <c r="K412" s="1"/>
  <c r="H410"/>
  <c r="H411" s="1"/>
  <c r="H412" s="1"/>
  <c r="E410"/>
  <c r="E411" s="1"/>
  <c r="E412" s="1"/>
  <c r="M406"/>
  <c r="M407" s="1"/>
  <c r="M413" s="1"/>
  <c r="L406"/>
  <c r="L407" s="1"/>
  <c r="L413" s="1"/>
  <c r="J406"/>
  <c r="J407" s="1"/>
  <c r="J413" s="1"/>
  <c r="I406"/>
  <c r="I407" s="1"/>
  <c r="I413" s="1"/>
  <c r="G406"/>
  <c r="G407" s="1"/>
  <c r="G413" s="1"/>
  <c r="F406"/>
  <c r="F407" s="1"/>
  <c r="F413" s="1"/>
  <c r="D406"/>
  <c r="D407" s="1"/>
  <c r="D413" s="1"/>
  <c r="C406"/>
  <c r="C407" s="1"/>
  <c r="C413" s="1"/>
  <c r="N405"/>
  <c r="K405"/>
  <c r="H405"/>
  <c r="E405"/>
  <c r="N404"/>
  <c r="K404"/>
  <c r="H404"/>
  <c r="E404"/>
  <c r="N403"/>
  <c r="N406" s="1"/>
  <c r="N407" s="1"/>
  <c r="N413" s="1"/>
  <c r="K403"/>
  <c r="K406" s="1"/>
  <c r="K407" s="1"/>
  <c r="K413" s="1"/>
  <c r="H403"/>
  <c r="H406" s="1"/>
  <c r="H407" s="1"/>
  <c r="H413" s="1"/>
  <c r="E403"/>
  <c r="E406" s="1"/>
  <c r="E407" s="1"/>
  <c r="E413" s="1"/>
  <c r="M397"/>
  <c r="L397"/>
  <c r="J397"/>
  <c r="I397"/>
  <c r="G397"/>
  <c r="F397"/>
  <c r="D397"/>
  <c r="C397"/>
  <c r="N396"/>
  <c r="N397" s="1"/>
  <c r="K396"/>
  <c r="K397" s="1"/>
  <c r="H396"/>
  <c r="H397" s="1"/>
  <c r="E396"/>
  <c r="E397" s="1"/>
  <c r="M394"/>
  <c r="L394"/>
  <c r="J394"/>
  <c r="I394"/>
  <c r="G394"/>
  <c r="F394"/>
  <c r="D394"/>
  <c r="C394"/>
  <c r="N393"/>
  <c r="K393"/>
  <c r="H393"/>
  <c r="E393"/>
  <c r="N392"/>
  <c r="N394" s="1"/>
  <c r="K392"/>
  <c r="K394" s="1"/>
  <c r="H392"/>
  <c r="H394" s="1"/>
  <c r="E392"/>
  <c r="E394" s="1"/>
  <c r="M390"/>
  <c r="M398" s="1"/>
  <c r="L390"/>
  <c r="L398" s="1"/>
  <c r="J390"/>
  <c r="J398" s="1"/>
  <c r="I390"/>
  <c r="I398" s="1"/>
  <c r="G390"/>
  <c r="G398" s="1"/>
  <c r="F390"/>
  <c r="F398" s="1"/>
  <c r="D390"/>
  <c r="D398" s="1"/>
  <c r="C390"/>
  <c r="C398" s="1"/>
  <c r="N389"/>
  <c r="K389"/>
  <c r="H389"/>
  <c r="E389"/>
  <c r="N388"/>
  <c r="N390" s="1"/>
  <c r="N398" s="1"/>
  <c r="K388"/>
  <c r="K390" s="1"/>
  <c r="K398" s="1"/>
  <c r="H388"/>
  <c r="H390" s="1"/>
  <c r="H398" s="1"/>
  <c r="E388"/>
  <c r="E390" s="1"/>
  <c r="E398" s="1"/>
  <c r="N382"/>
  <c r="N384" s="1"/>
  <c r="K382"/>
  <c r="H382"/>
  <c r="H384" s="1"/>
  <c r="E382"/>
  <c r="E384" s="1"/>
  <c r="M380"/>
  <c r="L380"/>
  <c r="J380"/>
  <c r="I380"/>
  <c r="G380"/>
  <c r="F380"/>
  <c r="D380"/>
  <c r="C380"/>
  <c r="N379"/>
  <c r="N380" s="1"/>
  <c r="K379"/>
  <c r="K380" s="1"/>
  <c r="H379"/>
  <c r="H380" s="1"/>
  <c r="E379"/>
  <c r="E380" s="1"/>
  <c r="M377"/>
  <c r="M385" s="1"/>
  <c r="M399" s="1"/>
  <c r="L377"/>
  <c r="L385" s="1"/>
  <c r="L399" s="1"/>
  <c r="J377"/>
  <c r="J385" s="1"/>
  <c r="J399" s="1"/>
  <c r="I377"/>
  <c r="I385" s="1"/>
  <c r="I399" s="1"/>
  <c r="G377"/>
  <c r="G385" s="1"/>
  <c r="G399" s="1"/>
  <c r="F377"/>
  <c r="F385" s="1"/>
  <c r="F399" s="1"/>
  <c r="D377"/>
  <c r="D385" s="1"/>
  <c r="D399" s="1"/>
  <c r="C377"/>
  <c r="C385" s="1"/>
  <c r="C399" s="1"/>
  <c r="N376"/>
  <c r="H376"/>
  <c r="E376"/>
  <c r="N373"/>
  <c r="K373"/>
  <c r="E373"/>
  <c r="N372"/>
  <c r="K372"/>
  <c r="H372"/>
  <c r="E372"/>
  <c r="N371"/>
  <c r="K371"/>
  <c r="H371"/>
  <c r="E371"/>
  <c r="N370"/>
  <c r="K370"/>
  <c r="H370"/>
  <c r="E370"/>
  <c r="N369"/>
  <c r="K369"/>
  <c r="H369"/>
  <c r="E369"/>
  <c r="N359"/>
  <c r="K359"/>
  <c r="H359"/>
  <c r="E359"/>
  <c r="N358"/>
  <c r="K358"/>
  <c r="H358"/>
  <c r="E358"/>
  <c r="N357"/>
  <c r="K357"/>
  <c r="H357"/>
  <c r="E357"/>
  <c r="N356"/>
  <c r="K356"/>
  <c r="H356"/>
  <c r="E356"/>
  <c r="N355"/>
  <c r="K355"/>
  <c r="H355"/>
  <c r="E355"/>
  <c r="M351"/>
  <c r="L351"/>
  <c r="J351"/>
  <c r="I351"/>
  <c r="G351"/>
  <c r="F351"/>
  <c r="D351"/>
  <c r="C351"/>
  <c r="N350"/>
  <c r="K350"/>
  <c r="H350"/>
  <c r="E350"/>
  <c r="N349"/>
  <c r="K349"/>
  <c r="H349"/>
  <c r="E349"/>
  <c r="N348"/>
  <c r="K348"/>
  <c r="H348"/>
  <c r="E348"/>
  <c r="N347"/>
  <c r="K347"/>
  <c r="H347"/>
  <c r="E347"/>
  <c r="N346"/>
  <c r="K346"/>
  <c r="H346"/>
  <c r="E346"/>
  <c r="N345"/>
  <c r="N351" s="1"/>
  <c r="K345"/>
  <c r="K351" s="1"/>
  <c r="H345"/>
  <c r="H351" s="1"/>
  <c r="E345"/>
  <c r="E351" s="1"/>
  <c r="M343"/>
  <c r="L343"/>
  <c r="J343"/>
  <c r="I343"/>
  <c r="G343"/>
  <c r="F343"/>
  <c r="D343"/>
  <c r="C343"/>
  <c r="N342"/>
  <c r="K342"/>
  <c r="H342"/>
  <c r="E342"/>
  <c r="N341"/>
  <c r="K341"/>
  <c r="H341"/>
  <c r="E341"/>
  <c r="N340"/>
  <c r="K340"/>
  <c r="H340"/>
  <c r="E340"/>
  <c r="N339"/>
  <c r="K339"/>
  <c r="H339"/>
  <c r="E339"/>
  <c r="N338"/>
  <c r="N343" s="1"/>
  <c r="K338"/>
  <c r="K343" s="1"/>
  <c r="H338"/>
  <c r="H343" s="1"/>
  <c r="E338"/>
  <c r="E343" s="1"/>
  <c r="M332"/>
  <c r="L332"/>
  <c r="J332"/>
  <c r="I332"/>
  <c r="G332"/>
  <c r="F332"/>
  <c r="D332"/>
  <c r="C332"/>
  <c r="N331"/>
  <c r="K331"/>
  <c r="H331"/>
  <c r="E331"/>
  <c r="N330"/>
  <c r="K330"/>
  <c r="H330"/>
  <c r="E330"/>
  <c r="N329"/>
  <c r="K329"/>
  <c r="H329"/>
  <c r="E329"/>
  <c r="N328"/>
  <c r="K328"/>
  <c r="H328"/>
  <c r="E328"/>
  <c r="N327"/>
  <c r="K327"/>
  <c r="H327"/>
  <c r="E327"/>
  <c r="N326"/>
  <c r="K326"/>
  <c r="H326"/>
  <c r="E326"/>
  <c r="N325"/>
  <c r="K325"/>
  <c r="H325"/>
  <c r="E325"/>
  <c r="N324"/>
  <c r="K324"/>
  <c r="H324"/>
  <c r="E324"/>
  <c r="N323"/>
  <c r="N332" s="1"/>
  <c r="K323"/>
  <c r="K332" s="1"/>
  <c r="H323"/>
  <c r="H332" s="1"/>
  <c r="E323"/>
  <c r="E332" s="1"/>
  <c r="M321"/>
  <c r="M333" s="1"/>
  <c r="M334" s="1"/>
  <c r="L321"/>
  <c r="J321"/>
  <c r="I321"/>
  <c r="I333" s="1"/>
  <c r="G321"/>
  <c r="F321"/>
  <c r="F333" s="1"/>
  <c r="F334" s="1"/>
  <c r="D321"/>
  <c r="C321"/>
  <c r="C333" s="1"/>
  <c r="C334" s="1"/>
  <c r="N320"/>
  <c r="K320"/>
  <c r="H320"/>
  <c r="E320"/>
  <c r="N319"/>
  <c r="K319"/>
  <c r="H319"/>
  <c r="E319"/>
  <c r="N318"/>
  <c r="K318"/>
  <c r="H318"/>
  <c r="E318"/>
  <c r="N317"/>
  <c r="K317"/>
  <c r="H317"/>
  <c r="E317"/>
  <c r="N316"/>
  <c r="K316"/>
  <c r="H316"/>
  <c r="E316"/>
  <c r="N315"/>
  <c r="K315"/>
  <c r="H315"/>
  <c r="E315"/>
  <c r="N314"/>
  <c r="K314"/>
  <c r="H314"/>
  <c r="E314"/>
  <c r="N313"/>
  <c r="K313"/>
  <c r="H313"/>
  <c r="E313"/>
  <c r="N312"/>
  <c r="K312"/>
  <c r="H312"/>
  <c r="E312"/>
  <c r="N311"/>
  <c r="K311"/>
  <c r="H311"/>
  <c r="E311"/>
  <c r="N310"/>
  <c r="K310"/>
  <c r="H310"/>
  <c r="E310"/>
  <c r="N309"/>
  <c r="N321" s="1"/>
  <c r="N333" s="1"/>
  <c r="N334" s="1"/>
  <c r="K309"/>
  <c r="K321" s="1"/>
  <c r="K333" s="1"/>
  <c r="K334" s="1"/>
  <c r="H309"/>
  <c r="H321" s="1"/>
  <c r="H333" s="1"/>
  <c r="H334" s="1"/>
  <c r="E309"/>
  <c r="E321" s="1"/>
  <c r="E333" s="1"/>
  <c r="E334" s="1"/>
  <c r="M303"/>
  <c r="M304" s="1"/>
  <c r="L303"/>
  <c r="J303"/>
  <c r="J304" s="1"/>
  <c r="I303"/>
  <c r="I304" s="1"/>
  <c r="G303"/>
  <c r="F303"/>
  <c r="F304" s="1"/>
  <c r="D303"/>
  <c r="D304" s="1"/>
  <c r="C303"/>
  <c r="N302"/>
  <c r="N303" s="1"/>
  <c r="N304" s="1"/>
  <c r="K302"/>
  <c r="K303" s="1"/>
  <c r="K304" s="1"/>
  <c r="H302"/>
  <c r="H303" s="1"/>
  <c r="H304" s="1"/>
  <c r="E302"/>
  <c r="E303" s="1"/>
  <c r="E304" s="1"/>
  <c r="M298"/>
  <c r="L298"/>
  <c r="J298"/>
  <c r="I298"/>
  <c r="G298"/>
  <c r="F298"/>
  <c r="D298"/>
  <c r="C298"/>
  <c r="N297"/>
  <c r="N298" s="1"/>
  <c r="K297"/>
  <c r="K298" s="1"/>
  <c r="H297"/>
  <c r="H298" s="1"/>
  <c r="E297"/>
  <c r="E298" s="1"/>
  <c r="M295"/>
  <c r="L295"/>
  <c r="J295"/>
  <c r="I295"/>
  <c r="G295"/>
  <c r="F295"/>
  <c r="D295"/>
  <c r="C295"/>
  <c r="N294"/>
  <c r="K294"/>
  <c r="H294"/>
  <c r="E294"/>
  <c r="N293"/>
  <c r="K293"/>
  <c r="H293"/>
  <c r="E293"/>
  <c r="N292"/>
  <c r="K292"/>
  <c r="H292"/>
  <c r="E292"/>
  <c r="N291"/>
  <c r="N295" s="1"/>
  <c r="K291"/>
  <c r="K295" s="1"/>
  <c r="H291"/>
  <c r="H295" s="1"/>
  <c r="E291"/>
  <c r="E295" s="1"/>
  <c r="M289"/>
  <c r="M299" s="1"/>
  <c r="L289"/>
  <c r="J289"/>
  <c r="I289"/>
  <c r="I299" s="1"/>
  <c r="I305" s="1"/>
  <c r="G289"/>
  <c r="F289"/>
  <c r="F299" s="1"/>
  <c r="D289"/>
  <c r="D299" s="1"/>
  <c r="D305" s="1"/>
  <c r="C289"/>
  <c r="C299" s="1"/>
  <c r="N288"/>
  <c r="K288"/>
  <c r="H288"/>
  <c r="E288"/>
  <c r="N287"/>
  <c r="K287"/>
  <c r="H287"/>
  <c r="E287"/>
  <c r="N286"/>
  <c r="K286"/>
  <c r="H286"/>
  <c r="E286"/>
  <c r="N285"/>
  <c r="K285"/>
  <c r="H285"/>
  <c r="E285"/>
  <c r="N284"/>
  <c r="K284"/>
  <c r="H284"/>
  <c r="E284"/>
  <c r="N283"/>
  <c r="K283"/>
  <c r="H283"/>
  <c r="E283"/>
  <c r="N282"/>
  <c r="K282"/>
  <c r="H282"/>
  <c r="E282"/>
  <c r="N281"/>
  <c r="K281"/>
  <c r="H281"/>
  <c r="E281"/>
  <c r="N280"/>
  <c r="K280"/>
  <c r="H280"/>
  <c r="E280"/>
  <c r="N279"/>
  <c r="K279"/>
  <c r="H279"/>
  <c r="E279"/>
  <c r="N278"/>
  <c r="K278"/>
  <c r="H278"/>
  <c r="E278"/>
  <c r="N277"/>
  <c r="N289" s="1"/>
  <c r="N299" s="1"/>
  <c r="N305" s="1"/>
  <c r="K277"/>
  <c r="K289" s="1"/>
  <c r="K299" s="1"/>
  <c r="K305" s="1"/>
  <c r="H277"/>
  <c r="H289" s="1"/>
  <c r="H299" s="1"/>
  <c r="H305" s="1"/>
  <c r="E277"/>
  <c r="E289" s="1"/>
  <c r="E299" s="1"/>
  <c r="E305" s="1"/>
  <c r="M271"/>
  <c r="L271"/>
  <c r="J271"/>
  <c r="I271"/>
  <c r="G271"/>
  <c r="F271"/>
  <c r="D271"/>
  <c r="C271"/>
  <c r="N270"/>
  <c r="K270"/>
  <c r="H270"/>
  <c r="E270"/>
  <c r="N269"/>
  <c r="K269"/>
  <c r="H269"/>
  <c r="E269"/>
  <c r="N268"/>
  <c r="K268"/>
  <c r="H268"/>
  <c r="E268"/>
  <c r="N267"/>
  <c r="K267"/>
  <c r="H267"/>
  <c r="E267"/>
  <c r="N266"/>
  <c r="N271" s="1"/>
  <c r="K266"/>
  <c r="K271" s="1"/>
  <c r="H266"/>
  <c r="H271" s="1"/>
  <c r="E266"/>
  <c r="E271" s="1"/>
  <c r="M264"/>
  <c r="L264"/>
  <c r="J264"/>
  <c r="I264"/>
  <c r="G264"/>
  <c r="F264"/>
  <c r="D264"/>
  <c r="C264"/>
  <c r="N263"/>
  <c r="K263"/>
  <c r="H263"/>
  <c r="E263"/>
  <c r="N262"/>
  <c r="K262"/>
  <c r="H262"/>
  <c r="E262"/>
  <c r="N261"/>
  <c r="K261"/>
  <c r="H261"/>
  <c r="E261"/>
  <c r="N260"/>
  <c r="K260"/>
  <c r="H260"/>
  <c r="E260"/>
  <c r="N259"/>
  <c r="K259"/>
  <c r="H259"/>
  <c r="E259"/>
  <c r="N258"/>
  <c r="N264" s="1"/>
  <c r="K258"/>
  <c r="K264" s="1"/>
  <c r="H258"/>
  <c r="H264" s="1"/>
  <c r="E258"/>
  <c r="E264" s="1"/>
  <c r="M256"/>
  <c r="L256"/>
  <c r="J256"/>
  <c r="I256"/>
  <c r="G256"/>
  <c r="F256"/>
  <c r="D256"/>
  <c r="C256"/>
  <c r="N255"/>
  <c r="K255"/>
  <c r="H255"/>
  <c r="E255"/>
  <c r="N254"/>
  <c r="K254"/>
  <c r="H254"/>
  <c r="E254"/>
  <c r="N253"/>
  <c r="K253"/>
  <c r="H253"/>
  <c r="E253"/>
  <c r="N252"/>
  <c r="K252"/>
  <c r="H252"/>
  <c r="E252"/>
  <c r="N251"/>
  <c r="K251"/>
  <c r="H251"/>
  <c r="E251"/>
  <c r="N250"/>
  <c r="K250"/>
  <c r="H250"/>
  <c r="E250"/>
  <c r="N249"/>
  <c r="K249"/>
  <c r="H249"/>
  <c r="E249"/>
  <c r="N248"/>
  <c r="N256" s="1"/>
  <c r="K248"/>
  <c r="K256" s="1"/>
  <c r="H248"/>
  <c r="H256" s="1"/>
  <c r="E248"/>
  <c r="E256" s="1"/>
  <c r="M246"/>
  <c r="M272" s="1"/>
  <c r="L246"/>
  <c r="J246"/>
  <c r="I246"/>
  <c r="I272" s="1"/>
  <c r="G246"/>
  <c r="F246"/>
  <c r="F272" s="1"/>
  <c r="D246"/>
  <c r="D272" s="1"/>
  <c r="C246"/>
  <c r="N245"/>
  <c r="K245"/>
  <c r="H245"/>
  <c r="E245"/>
  <c r="N244"/>
  <c r="K244"/>
  <c r="H244"/>
  <c r="E244"/>
  <c r="N243"/>
  <c r="K243"/>
  <c r="H243"/>
  <c r="E243"/>
  <c r="N242"/>
  <c r="K242"/>
  <c r="H242"/>
  <c r="E242"/>
  <c r="N241"/>
  <c r="K241"/>
  <c r="H241"/>
  <c r="E241"/>
  <c r="N240"/>
  <c r="K240"/>
  <c r="H240"/>
  <c r="E240"/>
  <c r="N239"/>
  <c r="K239"/>
  <c r="H239"/>
  <c r="E239"/>
  <c r="N238"/>
  <c r="K238"/>
  <c r="H238"/>
  <c r="E238"/>
  <c r="N237"/>
  <c r="K237"/>
  <c r="H237"/>
  <c r="E237"/>
  <c r="N236"/>
  <c r="K236"/>
  <c r="H236"/>
  <c r="E236"/>
  <c r="N235"/>
  <c r="K235"/>
  <c r="H235"/>
  <c r="E235"/>
  <c r="N234"/>
  <c r="N246" s="1"/>
  <c r="N272" s="1"/>
  <c r="K234"/>
  <c r="K246" s="1"/>
  <c r="K272" s="1"/>
  <c r="H234"/>
  <c r="H246" s="1"/>
  <c r="H272" s="1"/>
  <c r="E234"/>
  <c r="E246" s="1"/>
  <c r="E272" s="1"/>
  <c r="N233"/>
  <c r="K233"/>
  <c r="H233"/>
  <c r="E233"/>
  <c r="N232"/>
  <c r="K232"/>
  <c r="H232"/>
  <c r="E232"/>
  <c r="N231"/>
  <c r="K231"/>
  <c r="H231"/>
  <c r="E231"/>
  <c r="N230"/>
  <c r="K230"/>
  <c r="H230"/>
  <c r="E230"/>
  <c r="M226"/>
  <c r="L226"/>
  <c r="J226"/>
  <c r="I226"/>
  <c r="G226"/>
  <c r="F226"/>
  <c r="D226"/>
  <c r="C226"/>
  <c r="N225"/>
  <c r="N226" s="1"/>
  <c r="K225"/>
  <c r="K226" s="1"/>
  <c r="H225"/>
  <c r="H226" s="1"/>
  <c r="E225"/>
  <c r="E226" s="1"/>
  <c r="M223"/>
  <c r="L223"/>
  <c r="J223"/>
  <c r="I223"/>
  <c r="G223"/>
  <c r="F223"/>
  <c r="D223"/>
  <c r="C223"/>
  <c r="N222"/>
  <c r="N223" s="1"/>
  <c r="K222"/>
  <c r="K223" s="1"/>
  <c r="H222"/>
  <c r="H223" s="1"/>
  <c r="E222"/>
  <c r="E223" s="1"/>
  <c r="M220"/>
  <c r="L220"/>
  <c r="J220"/>
  <c r="I220"/>
  <c r="G220"/>
  <c r="F220"/>
  <c r="D220"/>
  <c r="C220"/>
  <c r="N219"/>
  <c r="K219"/>
  <c r="H219"/>
  <c r="E219"/>
  <c r="N218"/>
  <c r="K218"/>
  <c r="H218"/>
  <c r="E218"/>
  <c r="N217"/>
  <c r="K217"/>
  <c r="H217"/>
  <c r="E217"/>
  <c r="N216"/>
  <c r="K216"/>
  <c r="H216"/>
  <c r="E216"/>
  <c r="N215"/>
  <c r="K215"/>
  <c r="H215"/>
  <c r="E215"/>
  <c r="N214"/>
  <c r="K214"/>
  <c r="H214"/>
  <c r="E214"/>
  <c r="N213"/>
  <c r="K213"/>
  <c r="H213"/>
  <c r="E213"/>
  <c r="N212"/>
  <c r="N220" s="1"/>
  <c r="K212"/>
  <c r="K220" s="1"/>
  <c r="H212"/>
  <c r="H220" s="1"/>
  <c r="E212"/>
  <c r="E220" s="1"/>
  <c r="M210"/>
  <c r="L210"/>
  <c r="J210"/>
  <c r="I210"/>
  <c r="G210"/>
  <c r="F210"/>
  <c r="D210"/>
  <c r="C210"/>
  <c r="N209"/>
  <c r="K209"/>
  <c r="H209"/>
  <c r="E209"/>
  <c r="N208"/>
  <c r="K208"/>
  <c r="H208"/>
  <c r="E208"/>
  <c r="N207"/>
  <c r="N210" s="1"/>
  <c r="K207"/>
  <c r="K210" s="1"/>
  <c r="H207"/>
  <c r="H210" s="1"/>
  <c r="E207"/>
  <c r="E210" s="1"/>
  <c r="M205"/>
  <c r="L205"/>
  <c r="J205"/>
  <c r="I205"/>
  <c r="G205"/>
  <c r="F205"/>
  <c r="D205"/>
  <c r="C205"/>
  <c r="N204"/>
  <c r="K204"/>
  <c r="H204"/>
  <c r="E204"/>
  <c r="N203"/>
  <c r="K203"/>
  <c r="H203"/>
  <c r="E203"/>
  <c r="N202"/>
  <c r="K202"/>
  <c r="H202"/>
  <c r="E202"/>
  <c r="N201"/>
  <c r="K201"/>
  <c r="H201"/>
  <c r="E201"/>
  <c r="N200"/>
  <c r="K200"/>
  <c r="H200"/>
  <c r="E200"/>
  <c r="N199"/>
  <c r="K199"/>
  <c r="H199"/>
  <c r="E199"/>
  <c r="N198"/>
  <c r="K198"/>
  <c r="H198"/>
  <c r="E198"/>
  <c r="N197"/>
  <c r="K197"/>
  <c r="H197"/>
  <c r="E197"/>
  <c r="N196"/>
  <c r="K196"/>
  <c r="H196"/>
  <c r="E196"/>
  <c r="N195"/>
  <c r="K195"/>
  <c r="H195"/>
  <c r="E195"/>
  <c r="N194"/>
  <c r="N205" s="1"/>
  <c r="K194"/>
  <c r="K205" s="1"/>
  <c r="H194"/>
  <c r="H205" s="1"/>
  <c r="E194"/>
  <c r="E205" s="1"/>
  <c r="M192"/>
  <c r="L192"/>
  <c r="L227" s="1"/>
  <c r="J192"/>
  <c r="J227" s="1"/>
  <c r="I192"/>
  <c r="G192"/>
  <c r="G227" s="1"/>
  <c r="F192"/>
  <c r="D192"/>
  <c r="D227" s="1"/>
  <c r="D273" s="1"/>
  <c r="C192"/>
  <c r="C227" s="1"/>
  <c r="N191"/>
  <c r="K191"/>
  <c r="H191"/>
  <c r="E191"/>
  <c r="N190"/>
  <c r="K190"/>
  <c r="H190"/>
  <c r="E190"/>
  <c r="N189"/>
  <c r="K189"/>
  <c r="H189"/>
  <c r="E189"/>
  <c r="N188"/>
  <c r="K188"/>
  <c r="H188"/>
  <c r="E188"/>
  <c r="N187"/>
  <c r="K187"/>
  <c r="H187"/>
  <c r="E187"/>
  <c r="N186"/>
  <c r="K186"/>
  <c r="H186"/>
  <c r="E186"/>
  <c r="N185"/>
  <c r="K185"/>
  <c r="H185"/>
  <c r="E185"/>
  <c r="N184"/>
  <c r="K184"/>
  <c r="H184"/>
  <c r="E184"/>
  <c r="N183"/>
  <c r="K183"/>
  <c r="H183"/>
  <c r="E183"/>
  <c r="N182"/>
  <c r="K182"/>
  <c r="H182"/>
  <c r="E182"/>
  <c r="N181"/>
  <c r="K181"/>
  <c r="H181"/>
  <c r="E181"/>
  <c r="N180"/>
  <c r="K180"/>
  <c r="H180"/>
  <c r="E180"/>
  <c r="N179"/>
  <c r="N192" s="1"/>
  <c r="N227" s="1"/>
  <c r="N273" s="1"/>
  <c r="K179"/>
  <c r="K192" s="1"/>
  <c r="K227" s="1"/>
  <c r="K273" s="1"/>
  <c r="H179"/>
  <c r="H192" s="1"/>
  <c r="H227" s="1"/>
  <c r="H273" s="1"/>
  <c r="E179"/>
  <c r="E192" s="1"/>
  <c r="E227" s="1"/>
  <c r="E273" s="1"/>
  <c r="M173"/>
  <c r="L173"/>
  <c r="J173"/>
  <c r="I173"/>
  <c r="G173"/>
  <c r="F173"/>
  <c r="D173"/>
  <c r="C173"/>
  <c r="N172"/>
  <c r="K172"/>
  <c r="H172"/>
  <c r="E172"/>
  <c r="N171"/>
  <c r="K171"/>
  <c r="H171"/>
  <c r="E171"/>
  <c r="N170"/>
  <c r="K170"/>
  <c r="H170"/>
  <c r="E170"/>
  <c r="N169"/>
  <c r="K169"/>
  <c r="H169"/>
  <c r="E169"/>
  <c r="N168"/>
  <c r="K168"/>
  <c r="H168"/>
  <c r="E168"/>
  <c r="N167"/>
  <c r="K167"/>
  <c r="H167"/>
  <c r="E167"/>
  <c r="N166"/>
  <c r="K166"/>
  <c r="H166"/>
  <c r="E166"/>
  <c r="N165"/>
  <c r="K165"/>
  <c r="H165"/>
  <c r="E165"/>
  <c r="N164"/>
  <c r="N173" s="1"/>
  <c r="K164"/>
  <c r="K173" s="1"/>
  <c r="H164"/>
  <c r="H173" s="1"/>
  <c r="E164"/>
  <c r="E173" s="1"/>
  <c r="M162"/>
  <c r="M174" s="1"/>
  <c r="L162"/>
  <c r="J162"/>
  <c r="I162"/>
  <c r="I174" s="1"/>
  <c r="G162"/>
  <c r="F162"/>
  <c r="F174" s="1"/>
  <c r="D162"/>
  <c r="D174" s="1"/>
  <c r="C162"/>
  <c r="C174" s="1"/>
  <c r="N161"/>
  <c r="K161"/>
  <c r="H161"/>
  <c r="E161"/>
  <c r="N160"/>
  <c r="K160"/>
  <c r="H160"/>
  <c r="E160"/>
  <c r="N159"/>
  <c r="K159"/>
  <c r="H159"/>
  <c r="E159"/>
  <c r="N158"/>
  <c r="K158"/>
  <c r="H158"/>
  <c r="E158"/>
  <c r="N157"/>
  <c r="K157"/>
  <c r="H157"/>
  <c r="E157"/>
  <c r="N156"/>
  <c r="K156"/>
  <c r="H156"/>
  <c r="E156"/>
  <c r="N155"/>
  <c r="K155"/>
  <c r="H155"/>
  <c r="E155"/>
  <c r="N154"/>
  <c r="K154"/>
  <c r="H154"/>
  <c r="E154"/>
  <c r="N153"/>
  <c r="K153"/>
  <c r="H153"/>
  <c r="E153"/>
  <c r="N152"/>
  <c r="K152"/>
  <c r="H152"/>
  <c r="E152"/>
  <c r="N151"/>
  <c r="K151"/>
  <c r="H151"/>
  <c r="E151"/>
  <c r="N150"/>
  <c r="N162" s="1"/>
  <c r="N174" s="1"/>
  <c r="K150"/>
  <c r="K162" s="1"/>
  <c r="K174" s="1"/>
  <c r="H150"/>
  <c r="H162" s="1"/>
  <c r="H174" s="1"/>
  <c r="E150"/>
  <c r="E162" s="1"/>
  <c r="E174" s="1"/>
  <c r="M146"/>
  <c r="L146"/>
  <c r="J146"/>
  <c r="I146"/>
  <c r="G146"/>
  <c r="F146"/>
  <c r="D146"/>
  <c r="C146"/>
  <c r="N145"/>
  <c r="E145"/>
  <c r="N142"/>
  <c r="K142"/>
  <c r="H142"/>
  <c r="E142"/>
  <c r="N141"/>
  <c r="K141"/>
  <c r="H141"/>
  <c r="E141"/>
  <c r="N140"/>
  <c r="K140"/>
  <c r="K146" s="1"/>
  <c r="H140"/>
  <c r="H146" s="1"/>
  <c r="E140"/>
  <c r="E146" s="1"/>
  <c r="M138"/>
  <c r="L138"/>
  <c r="J138"/>
  <c r="I138"/>
  <c r="G138"/>
  <c r="F138"/>
  <c r="D138"/>
  <c r="C138"/>
  <c r="N137"/>
  <c r="K137"/>
  <c r="H137"/>
  <c r="E137"/>
  <c r="N136"/>
  <c r="K136"/>
  <c r="H136"/>
  <c r="E136"/>
  <c r="N135"/>
  <c r="K135"/>
  <c r="H135"/>
  <c r="E135"/>
  <c r="N134"/>
  <c r="K134"/>
  <c r="H134"/>
  <c r="E134"/>
  <c r="N133"/>
  <c r="K133"/>
  <c r="H133"/>
  <c r="E133"/>
  <c r="N132"/>
  <c r="K132"/>
  <c r="H132"/>
  <c r="E132"/>
  <c r="N131"/>
  <c r="K131"/>
  <c r="H131"/>
  <c r="E131"/>
  <c r="N130"/>
  <c r="K130"/>
  <c r="H130"/>
  <c r="E130"/>
  <c r="N129"/>
  <c r="K129"/>
  <c r="H129"/>
  <c r="E129"/>
  <c r="N128"/>
  <c r="K128"/>
  <c r="H128"/>
  <c r="E128"/>
  <c r="N127"/>
  <c r="K127"/>
  <c r="H127"/>
  <c r="E127"/>
  <c r="N126"/>
  <c r="N138" s="1"/>
  <c r="K126"/>
  <c r="K138" s="1"/>
  <c r="H126"/>
  <c r="H138" s="1"/>
  <c r="E126"/>
  <c r="E138" s="1"/>
  <c r="M124"/>
  <c r="L124"/>
  <c r="L147" s="1"/>
  <c r="J124"/>
  <c r="J147" s="1"/>
  <c r="I124"/>
  <c r="G124"/>
  <c r="F124"/>
  <c r="F147" s="1"/>
  <c r="F175" s="1"/>
  <c r="D124"/>
  <c r="D147" s="1"/>
  <c r="D175" s="1"/>
  <c r="C124"/>
  <c r="N123"/>
  <c r="K123"/>
  <c r="H123"/>
  <c r="E123"/>
  <c r="N122"/>
  <c r="K122"/>
  <c r="H122"/>
  <c r="E122"/>
  <c r="N121"/>
  <c r="K121"/>
  <c r="H121"/>
  <c r="E121"/>
  <c r="N120"/>
  <c r="K120"/>
  <c r="H120"/>
  <c r="E120"/>
  <c r="N119"/>
  <c r="K119"/>
  <c r="H119"/>
  <c r="E119"/>
  <c r="N118"/>
  <c r="K118"/>
  <c r="H118"/>
  <c r="E118"/>
  <c r="N117"/>
  <c r="K117"/>
  <c r="H117"/>
  <c r="E117"/>
  <c r="N116"/>
  <c r="K116"/>
  <c r="H116"/>
  <c r="E116"/>
  <c r="N115"/>
  <c r="K115"/>
  <c r="H115"/>
  <c r="E115"/>
  <c r="N114"/>
  <c r="K114"/>
  <c r="H114"/>
  <c r="E114"/>
  <c r="N113"/>
  <c r="K113"/>
  <c r="H113"/>
  <c r="E113"/>
  <c r="N112"/>
  <c r="K112"/>
  <c r="H112"/>
  <c r="E112"/>
  <c r="N111"/>
  <c r="K111"/>
  <c r="H111"/>
  <c r="E111"/>
  <c r="N110"/>
  <c r="K110"/>
  <c r="H110"/>
  <c r="E110"/>
  <c r="N109"/>
  <c r="K109"/>
  <c r="H109"/>
  <c r="E109"/>
  <c r="N108"/>
  <c r="K108"/>
  <c r="H108"/>
  <c r="E108"/>
  <c r="N107"/>
  <c r="K107"/>
  <c r="H107"/>
  <c r="E107"/>
  <c r="N106"/>
  <c r="K106"/>
  <c r="H106"/>
  <c r="E106"/>
  <c r="N105"/>
  <c r="K105"/>
  <c r="H105"/>
  <c r="E105"/>
  <c r="N104"/>
  <c r="K104"/>
  <c r="H104"/>
  <c r="E104"/>
  <c r="N103"/>
  <c r="K103"/>
  <c r="H103"/>
  <c r="E103"/>
  <c r="N102"/>
  <c r="K102"/>
  <c r="H102"/>
  <c r="E102"/>
  <c r="N101"/>
  <c r="N99"/>
  <c r="K99"/>
  <c r="H99"/>
  <c r="E99"/>
  <c r="N98"/>
  <c r="K98"/>
  <c r="H98"/>
  <c r="E98"/>
  <c r="N97"/>
  <c r="K97"/>
  <c r="H97"/>
  <c r="E97"/>
  <c r="N96"/>
  <c r="K96"/>
  <c r="H96"/>
  <c r="E96"/>
  <c r="N95"/>
  <c r="K95"/>
  <c r="H95"/>
  <c r="E95"/>
  <c r="N94"/>
  <c r="K94"/>
  <c r="H94"/>
  <c r="E94"/>
  <c r="N93"/>
  <c r="K93"/>
  <c r="H93"/>
  <c r="E93"/>
  <c r="M87"/>
  <c r="L87"/>
  <c r="J87"/>
  <c r="I87"/>
  <c r="G87"/>
  <c r="F87"/>
  <c r="D87"/>
  <c r="C87"/>
  <c r="N86"/>
  <c r="K86"/>
  <c r="H86"/>
  <c r="E86"/>
  <c r="N85"/>
  <c r="N87" s="1"/>
  <c r="K85"/>
  <c r="K87" s="1"/>
  <c r="H85"/>
  <c r="H87" s="1"/>
  <c r="E85"/>
  <c r="E87" s="1"/>
  <c r="M83"/>
  <c r="L83"/>
  <c r="J83"/>
  <c r="I83"/>
  <c r="G83"/>
  <c r="F83"/>
  <c r="D83"/>
  <c r="D88" s="1"/>
  <c r="D89" s="1"/>
  <c r="C83"/>
  <c r="C88" s="1"/>
  <c r="C89" s="1"/>
  <c r="N82"/>
  <c r="K82"/>
  <c r="H82"/>
  <c r="E82"/>
  <c r="N81"/>
  <c r="K81"/>
  <c r="H81"/>
  <c r="E81"/>
  <c r="N80"/>
  <c r="K80"/>
  <c r="H80"/>
  <c r="E80"/>
  <c r="N79"/>
  <c r="K79"/>
  <c r="H79"/>
  <c r="E79"/>
  <c r="N78"/>
  <c r="K78"/>
  <c r="H78"/>
  <c r="E78"/>
  <c r="N77"/>
  <c r="K77"/>
  <c r="H77"/>
  <c r="E77"/>
  <c r="N76"/>
  <c r="K76"/>
  <c r="H76"/>
  <c r="E76"/>
  <c r="N75"/>
  <c r="K75"/>
  <c r="H75"/>
  <c r="E75"/>
  <c r="N74"/>
  <c r="N83" s="1"/>
  <c r="N88" s="1"/>
  <c r="N89" s="1"/>
  <c r="K74"/>
  <c r="K83" s="1"/>
  <c r="K88" s="1"/>
  <c r="K89" s="1"/>
  <c r="H74"/>
  <c r="H83" s="1"/>
  <c r="H88" s="1"/>
  <c r="H89" s="1"/>
  <c r="E74"/>
  <c r="E83" s="1"/>
  <c r="E88" s="1"/>
  <c r="E89" s="1"/>
  <c r="M68"/>
  <c r="L68"/>
  <c r="J68"/>
  <c r="I68"/>
  <c r="G68"/>
  <c r="F68"/>
  <c r="D68"/>
  <c r="C68"/>
  <c r="N67"/>
  <c r="K67"/>
  <c r="H67"/>
  <c r="E67"/>
  <c r="N66"/>
  <c r="K66"/>
  <c r="H66"/>
  <c r="E66"/>
  <c r="N65"/>
  <c r="N68" s="1"/>
  <c r="K65"/>
  <c r="K68" s="1"/>
  <c r="H65"/>
  <c r="H68" s="1"/>
  <c r="E65"/>
  <c r="E68" s="1"/>
  <c r="M63"/>
  <c r="L63"/>
  <c r="J63"/>
  <c r="I63"/>
  <c r="G63"/>
  <c r="F63"/>
  <c r="D63"/>
  <c r="C63"/>
  <c r="N62"/>
  <c r="N63" s="1"/>
  <c r="K62"/>
  <c r="K63" s="1"/>
  <c r="H62"/>
  <c r="H63" s="1"/>
  <c r="E62"/>
  <c r="E63" s="1"/>
  <c r="M60"/>
  <c r="L60"/>
  <c r="J60"/>
  <c r="I60"/>
  <c r="G60"/>
  <c r="F60"/>
  <c r="D60"/>
  <c r="C60"/>
  <c r="N59"/>
  <c r="K59"/>
  <c r="H59"/>
  <c r="E59"/>
  <c r="N58"/>
  <c r="N60" s="1"/>
  <c r="K58"/>
  <c r="K60" s="1"/>
  <c r="H58"/>
  <c r="H60" s="1"/>
  <c r="E58"/>
  <c r="E60" s="1"/>
  <c r="M56"/>
  <c r="L56"/>
  <c r="J56"/>
  <c r="I56"/>
  <c r="G56"/>
  <c r="F56"/>
  <c r="D56"/>
  <c r="C56"/>
  <c r="N55"/>
  <c r="K55"/>
  <c r="H55"/>
  <c r="E55"/>
  <c r="N54"/>
  <c r="K54"/>
  <c r="H54"/>
  <c r="E54"/>
  <c r="N53"/>
  <c r="K53"/>
  <c r="H53"/>
  <c r="E53"/>
  <c r="N52"/>
  <c r="K52"/>
  <c r="H52"/>
  <c r="E52"/>
  <c r="N51"/>
  <c r="K51"/>
  <c r="H51"/>
  <c r="E51"/>
  <c r="N50"/>
  <c r="N56" s="1"/>
  <c r="N69" s="1"/>
  <c r="K50"/>
  <c r="K56" s="1"/>
  <c r="K69" s="1"/>
  <c r="H50"/>
  <c r="H56" s="1"/>
  <c r="H69" s="1"/>
  <c r="E50"/>
  <c r="E56" s="1"/>
  <c r="E69" s="1"/>
  <c r="M46"/>
  <c r="L46"/>
  <c r="J46"/>
  <c r="I46"/>
  <c r="G46"/>
  <c r="F46"/>
  <c r="D46"/>
  <c r="C46"/>
  <c r="N45"/>
  <c r="K45"/>
  <c r="H45"/>
  <c r="E45"/>
  <c r="N44"/>
  <c r="N46" s="1"/>
  <c r="K44"/>
  <c r="K46" s="1"/>
  <c r="H44"/>
  <c r="H46" s="1"/>
  <c r="E44"/>
  <c r="E46" s="1"/>
  <c r="M42"/>
  <c r="L42"/>
  <c r="J42"/>
  <c r="I42"/>
  <c r="G42"/>
  <c r="F42"/>
  <c r="D42"/>
  <c r="C42"/>
  <c r="N41"/>
  <c r="N42" s="1"/>
  <c r="K41"/>
  <c r="K42" s="1"/>
  <c r="H41"/>
  <c r="H42" s="1"/>
  <c r="E41"/>
  <c r="E42" s="1"/>
  <c r="M39"/>
  <c r="L39"/>
  <c r="J39"/>
  <c r="I39"/>
  <c r="G39"/>
  <c r="F39"/>
  <c r="D39"/>
  <c r="C39"/>
  <c r="N38"/>
  <c r="K38"/>
  <c r="H38"/>
  <c r="E38"/>
  <c r="N37"/>
  <c r="N39" s="1"/>
  <c r="K37"/>
  <c r="K39" s="1"/>
  <c r="H37"/>
  <c r="H39" s="1"/>
  <c r="E37"/>
  <c r="E39" s="1"/>
  <c r="M35"/>
  <c r="L35"/>
  <c r="J35"/>
  <c r="I35"/>
  <c r="G35"/>
  <c r="F35"/>
  <c r="D35"/>
  <c r="C35"/>
  <c r="N34"/>
  <c r="N35" s="1"/>
  <c r="K34"/>
  <c r="K35" s="1"/>
  <c r="H34"/>
  <c r="H35" s="1"/>
  <c r="E34"/>
  <c r="E35" s="1"/>
  <c r="M32"/>
  <c r="L32"/>
  <c r="J32"/>
  <c r="I32"/>
  <c r="G32"/>
  <c r="F32"/>
  <c r="D32"/>
  <c r="C32"/>
  <c r="N31"/>
  <c r="N32" s="1"/>
  <c r="K31"/>
  <c r="K32" s="1"/>
  <c r="H31"/>
  <c r="H32" s="1"/>
  <c r="E31"/>
  <c r="E32" s="1"/>
  <c r="M29"/>
  <c r="L29"/>
  <c r="J29"/>
  <c r="I29"/>
  <c r="G29"/>
  <c r="F29"/>
  <c r="D29"/>
  <c r="C29"/>
  <c r="N28"/>
  <c r="N29" s="1"/>
  <c r="K28"/>
  <c r="K29" s="1"/>
  <c r="H28"/>
  <c r="H29" s="1"/>
  <c r="E28"/>
  <c r="E29" s="1"/>
  <c r="M26"/>
  <c r="L26"/>
  <c r="J26"/>
  <c r="I26"/>
  <c r="G26"/>
  <c r="F26"/>
  <c r="D26"/>
  <c r="D47" s="1"/>
  <c r="C26"/>
  <c r="C47" s="1"/>
  <c r="N25"/>
  <c r="K25"/>
  <c r="H25"/>
  <c r="E25"/>
  <c r="N24"/>
  <c r="K24"/>
  <c r="H24"/>
  <c r="E24"/>
  <c r="N23"/>
  <c r="K23"/>
  <c r="H23"/>
  <c r="E23"/>
  <c r="N22"/>
  <c r="K22"/>
  <c r="H22"/>
  <c r="E22"/>
  <c r="N21"/>
  <c r="K21"/>
  <c r="H21"/>
  <c r="E21"/>
  <c r="N20"/>
  <c r="K20"/>
  <c r="H20"/>
  <c r="E20"/>
  <c r="N19"/>
  <c r="N26" s="1"/>
  <c r="N47" s="1"/>
  <c r="N70" s="1"/>
  <c r="K19"/>
  <c r="K26" s="1"/>
  <c r="K47" s="1"/>
  <c r="K70" s="1"/>
  <c r="H19"/>
  <c r="H26" s="1"/>
  <c r="H47" s="1"/>
  <c r="H70" s="1"/>
  <c r="E19"/>
  <c r="E26" s="1"/>
  <c r="E47" s="1"/>
  <c r="E70" s="1"/>
  <c r="M13"/>
  <c r="M14" s="1"/>
  <c r="M15" s="1"/>
  <c r="L13"/>
  <c r="L14" s="1"/>
  <c r="L15" s="1"/>
  <c r="J13"/>
  <c r="J14" s="1"/>
  <c r="J15" s="1"/>
  <c r="I13"/>
  <c r="I14" s="1"/>
  <c r="I15" s="1"/>
  <c r="G13"/>
  <c r="F13"/>
  <c r="D13"/>
  <c r="D14" s="1"/>
  <c r="D15" s="1"/>
  <c r="C13"/>
  <c r="C14" s="1"/>
  <c r="C15" s="1"/>
  <c r="N12"/>
  <c r="K12"/>
  <c r="H12"/>
  <c r="E12"/>
  <c r="N11"/>
  <c r="K11"/>
  <c r="H11"/>
  <c r="E11"/>
  <c r="N10"/>
  <c r="K10"/>
  <c r="H10"/>
  <c r="E10"/>
  <c r="N9"/>
  <c r="N13" s="1"/>
  <c r="N14" s="1"/>
  <c r="N15" s="1"/>
  <c r="K9"/>
  <c r="K13" s="1"/>
  <c r="K14" s="1"/>
  <c r="K15" s="1"/>
  <c r="H9"/>
  <c r="H13" s="1"/>
  <c r="H14" s="1"/>
  <c r="H15" s="1"/>
  <c r="E9"/>
  <c r="E13" s="1"/>
  <c r="E14" s="1"/>
  <c r="E15" s="1"/>
  <c r="Y422"/>
  <c r="X422"/>
  <c r="V422"/>
  <c r="U422"/>
  <c r="S422"/>
  <c r="R422"/>
  <c r="P422"/>
  <c r="O422"/>
  <c r="Z421"/>
  <c r="Z422" s="1"/>
  <c r="W421"/>
  <c r="W422" s="1"/>
  <c r="T421"/>
  <c r="T422" s="1"/>
  <c r="Q421"/>
  <c r="Q422" s="1"/>
  <c r="Y419"/>
  <c r="Y423" s="1"/>
  <c r="Y424" s="1"/>
  <c r="X419"/>
  <c r="X423" s="1"/>
  <c r="X424" s="1"/>
  <c r="V419"/>
  <c r="V423" s="1"/>
  <c r="V424" s="1"/>
  <c r="U419"/>
  <c r="U423" s="1"/>
  <c r="U424" s="1"/>
  <c r="S419"/>
  <c r="S423" s="1"/>
  <c r="S424" s="1"/>
  <c r="R419"/>
  <c r="R423" s="1"/>
  <c r="R424" s="1"/>
  <c r="P419"/>
  <c r="P423" s="1"/>
  <c r="P424" s="1"/>
  <c r="O419"/>
  <c r="O423" s="1"/>
  <c r="O424" s="1"/>
  <c r="Z418"/>
  <c r="W418"/>
  <c r="T418"/>
  <c r="Q418"/>
  <c r="Z417"/>
  <c r="Z419" s="1"/>
  <c r="Z423" s="1"/>
  <c r="Z424" s="1"/>
  <c r="W417"/>
  <c r="W419" s="1"/>
  <c r="W423" s="1"/>
  <c r="W424" s="1"/>
  <c r="T417"/>
  <c r="T419" s="1"/>
  <c r="T423" s="1"/>
  <c r="T424" s="1"/>
  <c r="Q417"/>
  <c r="Q419" s="1"/>
  <c r="Q423" s="1"/>
  <c r="Q424" s="1"/>
  <c r="Y411"/>
  <c r="Y412" s="1"/>
  <c r="X411"/>
  <c r="X412" s="1"/>
  <c r="V411"/>
  <c r="V412" s="1"/>
  <c r="U411"/>
  <c r="U412" s="1"/>
  <c r="S411"/>
  <c r="S412" s="1"/>
  <c r="R411"/>
  <c r="R412" s="1"/>
  <c r="P411"/>
  <c r="P412" s="1"/>
  <c r="O411"/>
  <c r="O412" s="1"/>
  <c r="Z410"/>
  <c r="Z411" s="1"/>
  <c r="Z412" s="1"/>
  <c r="W410"/>
  <c r="W411" s="1"/>
  <c r="W412" s="1"/>
  <c r="T410"/>
  <c r="T411" s="1"/>
  <c r="T412" s="1"/>
  <c r="Q410"/>
  <c r="Q411" s="1"/>
  <c r="Q412" s="1"/>
  <c r="Y406"/>
  <c r="Y407" s="1"/>
  <c r="Y413" s="1"/>
  <c r="X406"/>
  <c r="X407" s="1"/>
  <c r="X413" s="1"/>
  <c r="V406"/>
  <c r="V407" s="1"/>
  <c r="V413" s="1"/>
  <c r="U406"/>
  <c r="U407" s="1"/>
  <c r="U413" s="1"/>
  <c r="S406"/>
  <c r="S407" s="1"/>
  <c r="S413" s="1"/>
  <c r="R406"/>
  <c r="R407" s="1"/>
  <c r="R413" s="1"/>
  <c r="P406"/>
  <c r="P407" s="1"/>
  <c r="P413" s="1"/>
  <c r="O406"/>
  <c r="O407" s="1"/>
  <c r="O413" s="1"/>
  <c r="Z405"/>
  <c r="W405"/>
  <c r="T405"/>
  <c r="Q405"/>
  <c r="Z404"/>
  <c r="W404"/>
  <c r="T404"/>
  <c r="Q404"/>
  <c r="Z403"/>
  <c r="Z406" s="1"/>
  <c r="Z407" s="1"/>
  <c r="Z413" s="1"/>
  <c r="W403"/>
  <c r="W406" s="1"/>
  <c r="W407" s="1"/>
  <c r="W413" s="1"/>
  <c r="T403"/>
  <c r="T406" s="1"/>
  <c r="T407" s="1"/>
  <c r="T413" s="1"/>
  <c r="Q403"/>
  <c r="Q406" s="1"/>
  <c r="Q407" s="1"/>
  <c r="Q413" s="1"/>
  <c r="Y397"/>
  <c r="X397"/>
  <c r="V397"/>
  <c r="U397"/>
  <c r="S397"/>
  <c r="R397"/>
  <c r="P397"/>
  <c r="O397"/>
  <c r="Z396"/>
  <c r="Z397" s="1"/>
  <c r="W396"/>
  <c r="W397" s="1"/>
  <c r="T396"/>
  <c r="T397" s="1"/>
  <c r="Q396"/>
  <c r="Q397" s="1"/>
  <c r="Y394"/>
  <c r="X394"/>
  <c r="V394"/>
  <c r="U394"/>
  <c r="S394"/>
  <c r="R394"/>
  <c r="P394"/>
  <c r="O394"/>
  <c r="Z393"/>
  <c r="W393"/>
  <c r="T393"/>
  <c r="Q393"/>
  <c r="Z392"/>
  <c r="Z394" s="1"/>
  <c r="W392"/>
  <c r="W394" s="1"/>
  <c r="T392"/>
  <c r="T394" s="1"/>
  <c r="Q392"/>
  <c r="Q394" s="1"/>
  <c r="Y390"/>
  <c r="Y398" s="1"/>
  <c r="X390"/>
  <c r="X398" s="1"/>
  <c r="V390"/>
  <c r="V398" s="1"/>
  <c r="U390"/>
  <c r="U398" s="1"/>
  <c r="S390"/>
  <c r="S398" s="1"/>
  <c r="R390"/>
  <c r="R398" s="1"/>
  <c r="P390"/>
  <c r="P398" s="1"/>
  <c r="O390"/>
  <c r="O398" s="1"/>
  <c r="Z389"/>
  <c r="W389"/>
  <c r="T389"/>
  <c r="Q389"/>
  <c r="Z388"/>
  <c r="Z390" s="1"/>
  <c r="Z398" s="1"/>
  <c r="W388"/>
  <c r="W390" s="1"/>
  <c r="W398" s="1"/>
  <c r="T388"/>
  <c r="T390" s="1"/>
  <c r="T398" s="1"/>
  <c r="Q388"/>
  <c r="Q390" s="1"/>
  <c r="Q398" s="1"/>
  <c r="Z382"/>
  <c r="W382"/>
  <c r="W384" s="1"/>
  <c r="T382"/>
  <c r="T384" s="1"/>
  <c r="Q382"/>
  <c r="Y380"/>
  <c r="X380"/>
  <c r="V380"/>
  <c r="U380"/>
  <c r="S380"/>
  <c r="R380"/>
  <c r="P380"/>
  <c r="O380"/>
  <c r="Z379"/>
  <c r="Z380" s="1"/>
  <c r="W379"/>
  <c r="W380" s="1"/>
  <c r="T379"/>
  <c r="T380" s="1"/>
  <c r="Q379"/>
  <c r="Q380" s="1"/>
  <c r="Y377"/>
  <c r="Y385" s="1"/>
  <c r="Y399" s="1"/>
  <c r="X377"/>
  <c r="X385" s="1"/>
  <c r="X399" s="1"/>
  <c r="V377"/>
  <c r="V385" s="1"/>
  <c r="V399" s="1"/>
  <c r="U377"/>
  <c r="U385" s="1"/>
  <c r="U399" s="1"/>
  <c r="S377"/>
  <c r="S385" s="1"/>
  <c r="S399" s="1"/>
  <c r="R377"/>
  <c r="R385" s="1"/>
  <c r="R399" s="1"/>
  <c r="P377"/>
  <c r="P385" s="1"/>
  <c r="P399" s="1"/>
  <c r="O377"/>
  <c r="O385" s="1"/>
  <c r="O399" s="1"/>
  <c r="Z376"/>
  <c r="W376"/>
  <c r="T376"/>
  <c r="Q376"/>
  <c r="W374"/>
  <c r="T374"/>
  <c r="Z373"/>
  <c r="W373"/>
  <c r="T373"/>
  <c r="Q373"/>
  <c r="Z372"/>
  <c r="W372"/>
  <c r="T372"/>
  <c r="Q372"/>
  <c r="Z371"/>
  <c r="W371"/>
  <c r="T371"/>
  <c r="Z370"/>
  <c r="W370"/>
  <c r="T370"/>
  <c r="Q370"/>
  <c r="Z369"/>
  <c r="W369"/>
  <c r="T369"/>
  <c r="Q369"/>
  <c r="Z359"/>
  <c r="W359"/>
  <c r="T359"/>
  <c r="Q359"/>
  <c r="Z358"/>
  <c r="W358"/>
  <c r="T358"/>
  <c r="Q358"/>
  <c r="Z357"/>
  <c r="W357"/>
  <c r="T357"/>
  <c r="Q357"/>
  <c r="Z356"/>
  <c r="W356"/>
  <c r="T356"/>
  <c r="Q356"/>
  <c r="Z355"/>
  <c r="W355"/>
  <c r="T355"/>
  <c r="Q355"/>
  <c r="Y351"/>
  <c r="X351"/>
  <c r="V351"/>
  <c r="U351"/>
  <c r="S351"/>
  <c r="R351"/>
  <c r="P351"/>
  <c r="O351"/>
  <c r="Z350"/>
  <c r="W350"/>
  <c r="T350"/>
  <c r="Q350"/>
  <c r="Z349"/>
  <c r="W349"/>
  <c r="T349"/>
  <c r="Q349"/>
  <c r="Z348"/>
  <c r="W348"/>
  <c r="T348"/>
  <c r="Q348"/>
  <c r="Z347"/>
  <c r="W347"/>
  <c r="T347"/>
  <c r="Q347"/>
  <c r="Z346"/>
  <c r="W346"/>
  <c r="T346"/>
  <c r="Q346"/>
  <c r="Z345"/>
  <c r="Z351" s="1"/>
  <c r="W345"/>
  <c r="W351" s="1"/>
  <c r="T345"/>
  <c r="T351" s="1"/>
  <c r="Q345"/>
  <c r="Q351" s="1"/>
  <c r="Y343"/>
  <c r="X343"/>
  <c r="V343"/>
  <c r="U343"/>
  <c r="S343"/>
  <c r="R343"/>
  <c r="P343"/>
  <c r="O343"/>
  <c r="Z342"/>
  <c r="W342"/>
  <c r="T342"/>
  <c r="Q342"/>
  <c r="Z341"/>
  <c r="W341"/>
  <c r="T341"/>
  <c r="Q341"/>
  <c r="Z340"/>
  <c r="W340"/>
  <c r="T340"/>
  <c r="Q340"/>
  <c r="Z339"/>
  <c r="W339"/>
  <c r="T339"/>
  <c r="Q339"/>
  <c r="Z338"/>
  <c r="Z343" s="1"/>
  <c r="W338"/>
  <c r="W343" s="1"/>
  <c r="T338"/>
  <c r="T343" s="1"/>
  <c r="Q338"/>
  <c r="Q343" s="1"/>
  <c r="Y332"/>
  <c r="X332"/>
  <c r="V332"/>
  <c r="U332"/>
  <c r="S332"/>
  <c r="R332"/>
  <c r="P332"/>
  <c r="O332"/>
  <c r="Z331"/>
  <c r="W331"/>
  <c r="T331"/>
  <c r="Q331"/>
  <c r="Z330"/>
  <c r="W330"/>
  <c r="T330"/>
  <c r="Q330"/>
  <c r="Z329"/>
  <c r="W329"/>
  <c r="T329"/>
  <c r="Q329"/>
  <c r="Z328"/>
  <c r="W328"/>
  <c r="T328"/>
  <c r="Q328"/>
  <c r="Z327"/>
  <c r="W327"/>
  <c r="T327"/>
  <c r="Q327"/>
  <c r="Z326"/>
  <c r="W326"/>
  <c r="T326"/>
  <c r="Q326"/>
  <c r="Z325"/>
  <c r="W325"/>
  <c r="T325"/>
  <c r="Q325"/>
  <c r="Z324"/>
  <c r="W324"/>
  <c r="T324"/>
  <c r="Q324"/>
  <c r="Z323"/>
  <c r="Z332" s="1"/>
  <c r="W323"/>
  <c r="W332" s="1"/>
  <c r="T323"/>
  <c r="T332" s="1"/>
  <c r="Q323"/>
  <c r="Q332" s="1"/>
  <c r="Y321"/>
  <c r="Y333" s="1"/>
  <c r="Y334" s="1"/>
  <c r="X321"/>
  <c r="X333" s="1"/>
  <c r="X334" s="1"/>
  <c r="V321"/>
  <c r="V333" s="1"/>
  <c r="V334" s="1"/>
  <c r="U321"/>
  <c r="U333" s="1"/>
  <c r="U334" s="1"/>
  <c r="S321"/>
  <c r="S333" s="1"/>
  <c r="S334" s="1"/>
  <c r="R321"/>
  <c r="R333" s="1"/>
  <c r="R334" s="1"/>
  <c r="P321"/>
  <c r="P333" s="1"/>
  <c r="P334" s="1"/>
  <c r="O321"/>
  <c r="O333" s="1"/>
  <c r="O334" s="1"/>
  <c r="Z320"/>
  <c r="W320"/>
  <c r="T320"/>
  <c r="Q320"/>
  <c r="Z319"/>
  <c r="W319"/>
  <c r="T319"/>
  <c r="Q319"/>
  <c r="Z318"/>
  <c r="W318"/>
  <c r="T318"/>
  <c r="Q318"/>
  <c r="Z317"/>
  <c r="W317"/>
  <c r="T317"/>
  <c r="Q317"/>
  <c r="Z316"/>
  <c r="W316"/>
  <c r="T316"/>
  <c r="Q316"/>
  <c r="Z315"/>
  <c r="W315"/>
  <c r="T315"/>
  <c r="Q315"/>
  <c r="Z314"/>
  <c r="W314"/>
  <c r="T314"/>
  <c r="Q314"/>
  <c r="Z313"/>
  <c r="W313"/>
  <c r="T313"/>
  <c r="Q313"/>
  <c r="Z312"/>
  <c r="W312"/>
  <c r="T312"/>
  <c r="Q312"/>
  <c r="Z311"/>
  <c r="W311"/>
  <c r="T311"/>
  <c r="Q311"/>
  <c r="Z310"/>
  <c r="W310"/>
  <c r="T310"/>
  <c r="Q310"/>
  <c r="Z309"/>
  <c r="Z321" s="1"/>
  <c r="Z333" s="1"/>
  <c r="Z334" s="1"/>
  <c r="W309"/>
  <c r="W321" s="1"/>
  <c r="W333" s="1"/>
  <c r="W334" s="1"/>
  <c r="T309"/>
  <c r="T321" s="1"/>
  <c r="T333" s="1"/>
  <c r="T334" s="1"/>
  <c r="Q309"/>
  <c r="Q321" s="1"/>
  <c r="Q333" s="1"/>
  <c r="Q334" s="1"/>
  <c r="Y303"/>
  <c r="Y304" s="1"/>
  <c r="X303"/>
  <c r="X304" s="1"/>
  <c r="V303"/>
  <c r="V304" s="1"/>
  <c r="U303"/>
  <c r="U304" s="1"/>
  <c r="S303"/>
  <c r="S304" s="1"/>
  <c r="R303"/>
  <c r="R304" s="1"/>
  <c r="P303"/>
  <c r="P304" s="1"/>
  <c r="O303"/>
  <c r="O304" s="1"/>
  <c r="Z302"/>
  <c r="Z303" s="1"/>
  <c r="Z304" s="1"/>
  <c r="W302"/>
  <c r="W303" s="1"/>
  <c r="W304" s="1"/>
  <c r="T302"/>
  <c r="T303" s="1"/>
  <c r="T304" s="1"/>
  <c r="Q302"/>
  <c r="Q303" s="1"/>
  <c r="Q304" s="1"/>
  <c r="Y298"/>
  <c r="X298"/>
  <c r="V298"/>
  <c r="U298"/>
  <c r="S298"/>
  <c r="R298"/>
  <c r="P298"/>
  <c r="O298"/>
  <c r="Z297"/>
  <c r="Z298" s="1"/>
  <c r="W297"/>
  <c r="W298" s="1"/>
  <c r="T297"/>
  <c r="T298" s="1"/>
  <c r="Q297"/>
  <c r="Q298" s="1"/>
  <c r="Y295"/>
  <c r="X295"/>
  <c r="V295"/>
  <c r="U295"/>
  <c r="S295"/>
  <c r="R295"/>
  <c r="P295"/>
  <c r="O295"/>
  <c r="Z294"/>
  <c r="W294"/>
  <c r="T294"/>
  <c r="Q294"/>
  <c r="Z293"/>
  <c r="W293"/>
  <c r="T293"/>
  <c r="Q293"/>
  <c r="Z292"/>
  <c r="W292"/>
  <c r="T292"/>
  <c r="Q292"/>
  <c r="Z291"/>
  <c r="Z295" s="1"/>
  <c r="W291"/>
  <c r="W295" s="1"/>
  <c r="T291"/>
  <c r="T295" s="1"/>
  <c r="Q291"/>
  <c r="Q295" s="1"/>
  <c r="Y289"/>
  <c r="Y299" s="1"/>
  <c r="Y305" s="1"/>
  <c r="X289"/>
  <c r="X299" s="1"/>
  <c r="X305" s="1"/>
  <c r="V289"/>
  <c r="V299" s="1"/>
  <c r="V305" s="1"/>
  <c r="U289"/>
  <c r="U299" s="1"/>
  <c r="U305" s="1"/>
  <c r="S289"/>
  <c r="S299" s="1"/>
  <c r="S305" s="1"/>
  <c r="R289"/>
  <c r="R299" s="1"/>
  <c r="R305" s="1"/>
  <c r="P289"/>
  <c r="P299" s="1"/>
  <c r="P305" s="1"/>
  <c r="O289"/>
  <c r="O299" s="1"/>
  <c r="O305" s="1"/>
  <c r="Z288"/>
  <c r="W288"/>
  <c r="T288"/>
  <c r="Q288"/>
  <c r="Z287"/>
  <c r="W287"/>
  <c r="T287"/>
  <c r="Q287"/>
  <c r="Z286"/>
  <c r="W286"/>
  <c r="T286"/>
  <c r="Q286"/>
  <c r="Z285"/>
  <c r="W285"/>
  <c r="T285"/>
  <c r="Q285"/>
  <c r="Z284"/>
  <c r="W284"/>
  <c r="T284"/>
  <c r="Q284"/>
  <c r="Z283"/>
  <c r="W283"/>
  <c r="T283"/>
  <c r="Q283"/>
  <c r="Z282"/>
  <c r="W282"/>
  <c r="T282"/>
  <c r="Q282"/>
  <c r="Z281"/>
  <c r="W281"/>
  <c r="T281"/>
  <c r="Q281"/>
  <c r="Z280"/>
  <c r="W280"/>
  <c r="T280"/>
  <c r="Q280"/>
  <c r="Z279"/>
  <c r="W279"/>
  <c r="T279"/>
  <c r="Q279"/>
  <c r="Z278"/>
  <c r="W278"/>
  <c r="T278"/>
  <c r="Q278"/>
  <c r="Z277"/>
  <c r="Z289" s="1"/>
  <c r="Z299" s="1"/>
  <c r="Z305" s="1"/>
  <c r="W277"/>
  <c r="W289" s="1"/>
  <c r="W299" s="1"/>
  <c r="W305" s="1"/>
  <c r="T277"/>
  <c r="T289" s="1"/>
  <c r="T299" s="1"/>
  <c r="T305" s="1"/>
  <c r="Q277"/>
  <c r="Q289" s="1"/>
  <c r="Q299" s="1"/>
  <c r="Q305" s="1"/>
  <c r="Y271"/>
  <c r="X271"/>
  <c r="V271"/>
  <c r="U271"/>
  <c r="S271"/>
  <c r="R271"/>
  <c r="P271"/>
  <c r="O271"/>
  <c r="Z270"/>
  <c r="W270"/>
  <c r="T270"/>
  <c r="Q270"/>
  <c r="Z269"/>
  <c r="W269"/>
  <c r="T269"/>
  <c r="Q269"/>
  <c r="Z268"/>
  <c r="W268"/>
  <c r="T268"/>
  <c r="Q268"/>
  <c r="Z267"/>
  <c r="W267"/>
  <c r="T267"/>
  <c r="Q267"/>
  <c r="Z266"/>
  <c r="Z271" s="1"/>
  <c r="W266"/>
  <c r="W271" s="1"/>
  <c r="T266"/>
  <c r="T271" s="1"/>
  <c r="Q266"/>
  <c r="Q271" s="1"/>
  <c r="Y264"/>
  <c r="X264"/>
  <c r="V264"/>
  <c r="U264"/>
  <c r="S264"/>
  <c r="R264"/>
  <c r="P264"/>
  <c r="O264"/>
  <c r="Z263"/>
  <c r="W263"/>
  <c r="T263"/>
  <c r="Q263"/>
  <c r="Z262"/>
  <c r="W262"/>
  <c r="T262"/>
  <c r="Q262"/>
  <c r="Z261"/>
  <c r="W261"/>
  <c r="T261"/>
  <c r="Q261"/>
  <c r="Z260"/>
  <c r="W260"/>
  <c r="T260"/>
  <c r="Q260"/>
  <c r="Z259"/>
  <c r="W259"/>
  <c r="T259"/>
  <c r="Q259"/>
  <c r="Z258"/>
  <c r="Z264" s="1"/>
  <c r="W258"/>
  <c r="W264" s="1"/>
  <c r="T258"/>
  <c r="T264" s="1"/>
  <c r="Q258"/>
  <c r="Q264" s="1"/>
  <c r="Y256"/>
  <c r="X256"/>
  <c r="V256"/>
  <c r="U256"/>
  <c r="S256"/>
  <c r="R256"/>
  <c r="P256"/>
  <c r="O256"/>
  <c r="Z255"/>
  <c r="W255"/>
  <c r="T255"/>
  <c r="Q255"/>
  <c r="Z254"/>
  <c r="W254"/>
  <c r="T254"/>
  <c r="Q254"/>
  <c r="Z253"/>
  <c r="W253"/>
  <c r="T253"/>
  <c r="Q253"/>
  <c r="Z252"/>
  <c r="W252"/>
  <c r="T252"/>
  <c r="Q252"/>
  <c r="Z251"/>
  <c r="W251"/>
  <c r="T251"/>
  <c r="Q251"/>
  <c r="Z250"/>
  <c r="W250"/>
  <c r="T250"/>
  <c r="Q250"/>
  <c r="Z249"/>
  <c r="W249"/>
  <c r="T249"/>
  <c r="Q249"/>
  <c r="Z248"/>
  <c r="Z256" s="1"/>
  <c r="W248"/>
  <c r="W256" s="1"/>
  <c r="T248"/>
  <c r="T256" s="1"/>
  <c r="Q248"/>
  <c r="Q256" s="1"/>
  <c r="Y246"/>
  <c r="Y272" s="1"/>
  <c r="X246"/>
  <c r="X272" s="1"/>
  <c r="V246"/>
  <c r="V272" s="1"/>
  <c r="U246"/>
  <c r="U272" s="1"/>
  <c r="S246"/>
  <c r="S272" s="1"/>
  <c r="R246"/>
  <c r="R272" s="1"/>
  <c r="P246"/>
  <c r="P272" s="1"/>
  <c r="O246"/>
  <c r="O272" s="1"/>
  <c r="Z245"/>
  <c r="W245"/>
  <c r="T245"/>
  <c r="Q245"/>
  <c r="Z244"/>
  <c r="W244"/>
  <c r="T244"/>
  <c r="Q244"/>
  <c r="Z243"/>
  <c r="W243"/>
  <c r="T243"/>
  <c r="Q243"/>
  <c r="Z242"/>
  <c r="W242"/>
  <c r="T242"/>
  <c r="Q242"/>
  <c r="Z241"/>
  <c r="W241"/>
  <c r="T241"/>
  <c r="Q241"/>
  <c r="Z240"/>
  <c r="W240"/>
  <c r="T240"/>
  <c r="Q240"/>
  <c r="Z239"/>
  <c r="W239"/>
  <c r="T239"/>
  <c r="Q239"/>
  <c r="Z238"/>
  <c r="W238"/>
  <c r="T238"/>
  <c r="Q238"/>
  <c r="Z237"/>
  <c r="W237"/>
  <c r="T237"/>
  <c r="Q237"/>
  <c r="Z236"/>
  <c r="W236"/>
  <c r="T236"/>
  <c r="Q236"/>
  <c r="Z235"/>
  <c r="W235"/>
  <c r="T235"/>
  <c r="Q235"/>
  <c r="Z234"/>
  <c r="Z246" s="1"/>
  <c r="Z272" s="1"/>
  <c r="W234"/>
  <c r="W246" s="1"/>
  <c r="W272" s="1"/>
  <c r="T234"/>
  <c r="T246" s="1"/>
  <c r="T272" s="1"/>
  <c r="Q234"/>
  <c r="Q246" s="1"/>
  <c r="Q272" s="1"/>
  <c r="Z233"/>
  <c r="W233"/>
  <c r="T233"/>
  <c r="Q233"/>
  <c r="Z232"/>
  <c r="W232"/>
  <c r="T232"/>
  <c r="Q232"/>
  <c r="Z231"/>
  <c r="W231"/>
  <c r="T231"/>
  <c r="Q231"/>
  <c r="Z230"/>
  <c r="W230"/>
  <c r="T230"/>
  <c r="Q230"/>
  <c r="Y226"/>
  <c r="X226"/>
  <c r="V226"/>
  <c r="U226"/>
  <c r="S226"/>
  <c r="R226"/>
  <c r="P226"/>
  <c r="O226"/>
  <c r="Z225"/>
  <c r="Z226" s="1"/>
  <c r="W225"/>
  <c r="W226" s="1"/>
  <c r="T225"/>
  <c r="T226" s="1"/>
  <c r="Q225"/>
  <c r="Q226" s="1"/>
  <c r="Y223"/>
  <c r="X223"/>
  <c r="V223"/>
  <c r="U223"/>
  <c r="S223"/>
  <c r="R223"/>
  <c r="P223"/>
  <c r="O223"/>
  <c r="Z222"/>
  <c r="Z223" s="1"/>
  <c r="W222"/>
  <c r="W223" s="1"/>
  <c r="T222"/>
  <c r="T223" s="1"/>
  <c r="Q222"/>
  <c r="Q223" s="1"/>
  <c r="Y220"/>
  <c r="X220"/>
  <c r="V220"/>
  <c r="U220"/>
  <c r="S220"/>
  <c r="R220"/>
  <c r="P220"/>
  <c r="O220"/>
  <c r="Z219"/>
  <c r="W219"/>
  <c r="T219"/>
  <c r="Q219"/>
  <c r="Z218"/>
  <c r="W218"/>
  <c r="T218"/>
  <c r="Q218"/>
  <c r="Z217"/>
  <c r="W217"/>
  <c r="T217"/>
  <c r="Q217"/>
  <c r="Z216"/>
  <c r="W216"/>
  <c r="T216"/>
  <c r="Q216"/>
  <c r="Z215"/>
  <c r="W215"/>
  <c r="T215"/>
  <c r="Q215"/>
  <c r="Z214"/>
  <c r="W214"/>
  <c r="T214"/>
  <c r="Q214"/>
  <c r="Z213"/>
  <c r="W213"/>
  <c r="T213"/>
  <c r="Q213"/>
  <c r="Z212"/>
  <c r="Z220" s="1"/>
  <c r="W212"/>
  <c r="W220" s="1"/>
  <c r="T212"/>
  <c r="T220" s="1"/>
  <c r="Q212"/>
  <c r="Q220" s="1"/>
  <c r="Y210"/>
  <c r="X210"/>
  <c r="V210"/>
  <c r="U210"/>
  <c r="S210"/>
  <c r="R210"/>
  <c r="P210"/>
  <c r="O210"/>
  <c r="Z209"/>
  <c r="W209"/>
  <c r="T209"/>
  <c r="Q209"/>
  <c r="Z208"/>
  <c r="W208"/>
  <c r="T208"/>
  <c r="Q208"/>
  <c r="Z207"/>
  <c r="Z210" s="1"/>
  <c r="W207"/>
  <c r="W210" s="1"/>
  <c r="T207"/>
  <c r="T210" s="1"/>
  <c r="Q207"/>
  <c r="Q210" s="1"/>
  <c r="Y205"/>
  <c r="X205"/>
  <c r="V205"/>
  <c r="U205"/>
  <c r="S205"/>
  <c r="R205"/>
  <c r="P205"/>
  <c r="O205"/>
  <c r="Z204"/>
  <c r="W204"/>
  <c r="T204"/>
  <c r="Q204"/>
  <c r="Z203"/>
  <c r="W203"/>
  <c r="T203"/>
  <c r="Q203"/>
  <c r="Z202"/>
  <c r="W202"/>
  <c r="T202"/>
  <c r="Q202"/>
  <c r="Z201"/>
  <c r="W201"/>
  <c r="T201"/>
  <c r="Q201"/>
  <c r="Z200"/>
  <c r="W200"/>
  <c r="T200"/>
  <c r="Q200"/>
  <c r="Z199"/>
  <c r="W199"/>
  <c r="T199"/>
  <c r="Q199"/>
  <c r="Z198"/>
  <c r="W198"/>
  <c r="T198"/>
  <c r="Q198"/>
  <c r="Z197"/>
  <c r="W197"/>
  <c r="T197"/>
  <c r="Q197"/>
  <c r="Z196"/>
  <c r="W196"/>
  <c r="T196"/>
  <c r="Q196"/>
  <c r="Z195"/>
  <c r="W195"/>
  <c r="T195"/>
  <c r="Q195"/>
  <c r="Z194"/>
  <c r="Z205" s="1"/>
  <c r="W194"/>
  <c r="W205" s="1"/>
  <c r="T194"/>
  <c r="T205" s="1"/>
  <c r="Q194"/>
  <c r="Q205" s="1"/>
  <c r="Y192"/>
  <c r="Y227" s="1"/>
  <c r="Y273" s="1"/>
  <c r="X192"/>
  <c r="X227" s="1"/>
  <c r="X273" s="1"/>
  <c r="V192"/>
  <c r="V227" s="1"/>
  <c r="V273" s="1"/>
  <c r="U192"/>
  <c r="U227" s="1"/>
  <c r="U273" s="1"/>
  <c r="S192"/>
  <c r="S227" s="1"/>
  <c r="S273" s="1"/>
  <c r="R192"/>
  <c r="R227" s="1"/>
  <c r="R273" s="1"/>
  <c r="P192"/>
  <c r="P227" s="1"/>
  <c r="P273" s="1"/>
  <c r="O192"/>
  <c r="O227" s="1"/>
  <c r="O273" s="1"/>
  <c r="Z191"/>
  <c r="W191"/>
  <c r="T191"/>
  <c r="Q191"/>
  <c r="Z190"/>
  <c r="W190"/>
  <c r="T190"/>
  <c r="Q190"/>
  <c r="Z189"/>
  <c r="W189"/>
  <c r="T189"/>
  <c r="Q189"/>
  <c r="Z188"/>
  <c r="W188"/>
  <c r="T188"/>
  <c r="Q188"/>
  <c r="Z187"/>
  <c r="W187"/>
  <c r="T187"/>
  <c r="Z186"/>
  <c r="W186"/>
  <c r="T186"/>
  <c r="Q186"/>
  <c r="Z185"/>
  <c r="W185"/>
  <c r="T185"/>
  <c r="Q185"/>
  <c r="Z184"/>
  <c r="W184"/>
  <c r="T184"/>
  <c r="Q184"/>
  <c r="Z183"/>
  <c r="W183"/>
  <c r="T183"/>
  <c r="Q183"/>
  <c r="Z182"/>
  <c r="W182"/>
  <c r="T182"/>
  <c r="Q182"/>
  <c r="Z181"/>
  <c r="W181"/>
  <c r="T181"/>
  <c r="Q181"/>
  <c r="Z180"/>
  <c r="W180"/>
  <c r="T180"/>
  <c r="Q180"/>
  <c r="Z179"/>
  <c r="W179"/>
  <c r="T179"/>
  <c r="Q179"/>
  <c r="Y173"/>
  <c r="X173"/>
  <c r="V173"/>
  <c r="U173"/>
  <c r="S173"/>
  <c r="R173"/>
  <c r="P173"/>
  <c r="O173"/>
  <c r="Z172"/>
  <c r="W172"/>
  <c r="T172"/>
  <c r="Q172"/>
  <c r="Z171"/>
  <c r="W171"/>
  <c r="T171"/>
  <c r="Q171"/>
  <c r="Z170"/>
  <c r="W170"/>
  <c r="T170"/>
  <c r="Q170"/>
  <c r="Z169"/>
  <c r="W169"/>
  <c r="T169"/>
  <c r="Q169"/>
  <c r="Z168"/>
  <c r="W168"/>
  <c r="T168"/>
  <c r="Q168"/>
  <c r="Z167"/>
  <c r="W167"/>
  <c r="T167"/>
  <c r="Q167"/>
  <c r="Z166"/>
  <c r="W166"/>
  <c r="T166"/>
  <c r="Q166"/>
  <c r="Z165"/>
  <c r="W165"/>
  <c r="T165"/>
  <c r="Q165"/>
  <c r="Z164"/>
  <c r="Z173" s="1"/>
  <c r="W164"/>
  <c r="W173" s="1"/>
  <c r="T164"/>
  <c r="T173" s="1"/>
  <c r="Q164"/>
  <c r="Q173" s="1"/>
  <c r="Y162"/>
  <c r="Y174" s="1"/>
  <c r="X162"/>
  <c r="X174" s="1"/>
  <c r="V162"/>
  <c r="V174" s="1"/>
  <c r="U162"/>
  <c r="U174" s="1"/>
  <c r="S162"/>
  <c r="S174" s="1"/>
  <c r="R162"/>
  <c r="R174" s="1"/>
  <c r="P162"/>
  <c r="P174" s="1"/>
  <c r="O162"/>
  <c r="O174" s="1"/>
  <c r="Z161"/>
  <c r="W161"/>
  <c r="T161"/>
  <c r="Q161"/>
  <c r="Z160"/>
  <c r="W160"/>
  <c r="T160"/>
  <c r="Q160"/>
  <c r="Z159"/>
  <c r="W159"/>
  <c r="T159"/>
  <c r="Q159"/>
  <c r="Z158"/>
  <c r="W158"/>
  <c r="T158"/>
  <c r="Q158"/>
  <c r="Z157"/>
  <c r="W157"/>
  <c r="T157"/>
  <c r="Q157"/>
  <c r="Z156"/>
  <c r="W156"/>
  <c r="T156"/>
  <c r="Q156"/>
  <c r="Z155"/>
  <c r="W155"/>
  <c r="T155"/>
  <c r="Q155"/>
  <c r="Z154"/>
  <c r="W154"/>
  <c r="T154"/>
  <c r="Q154"/>
  <c r="Z153"/>
  <c r="W153"/>
  <c r="T153"/>
  <c r="Q153"/>
  <c r="Z152"/>
  <c r="W152"/>
  <c r="T152"/>
  <c r="Q152"/>
  <c r="Z151"/>
  <c r="W151"/>
  <c r="T151"/>
  <c r="Q151"/>
  <c r="Z150"/>
  <c r="Z162" s="1"/>
  <c r="Z174" s="1"/>
  <c r="W150"/>
  <c r="W162" s="1"/>
  <c r="W174" s="1"/>
  <c r="T150"/>
  <c r="T162" s="1"/>
  <c r="T174" s="1"/>
  <c r="Q150"/>
  <c r="Q162" s="1"/>
  <c r="Q174" s="1"/>
  <c r="Y146"/>
  <c r="X146"/>
  <c r="V146"/>
  <c r="U146"/>
  <c r="S146"/>
  <c r="R146"/>
  <c r="P146"/>
  <c r="O146"/>
  <c r="W145"/>
  <c r="T145"/>
  <c r="Z142"/>
  <c r="W142"/>
  <c r="T142"/>
  <c r="Q142"/>
  <c r="Z141"/>
  <c r="W141"/>
  <c r="T141"/>
  <c r="Q141"/>
  <c r="Z140"/>
  <c r="Z146" s="1"/>
  <c r="W140"/>
  <c r="T140"/>
  <c r="Q140"/>
  <c r="Q146" s="1"/>
  <c r="Y138"/>
  <c r="X138"/>
  <c r="V138"/>
  <c r="U138"/>
  <c r="S138"/>
  <c r="R138"/>
  <c r="P138"/>
  <c r="O138"/>
  <c r="Z137"/>
  <c r="W137"/>
  <c r="T137"/>
  <c r="Q137"/>
  <c r="Z136"/>
  <c r="W136"/>
  <c r="T136"/>
  <c r="Q136"/>
  <c r="Z135"/>
  <c r="W135"/>
  <c r="T135"/>
  <c r="Q135"/>
  <c r="Z134"/>
  <c r="W134"/>
  <c r="T134"/>
  <c r="Q134"/>
  <c r="Z133"/>
  <c r="W133"/>
  <c r="T133"/>
  <c r="Q133"/>
  <c r="Z132"/>
  <c r="W132"/>
  <c r="T132"/>
  <c r="Q132"/>
  <c r="Z131"/>
  <c r="W131"/>
  <c r="T131"/>
  <c r="Q131"/>
  <c r="Z130"/>
  <c r="W130"/>
  <c r="T130"/>
  <c r="Q130"/>
  <c r="Z129"/>
  <c r="W129"/>
  <c r="T129"/>
  <c r="Q129"/>
  <c r="Z128"/>
  <c r="W128"/>
  <c r="T128"/>
  <c r="Q128"/>
  <c r="Z127"/>
  <c r="W127"/>
  <c r="T127"/>
  <c r="Q127"/>
  <c r="Z126"/>
  <c r="Z138" s="1"/>
  <c r="W126"/>
  <c r="W138" s="1"/>
  <c r="T126"/>
  <c r="T138" s="1"/>
  <c r="Q126"/>
  <c r="Q138" s="1"/>
  <c r="Y124"/>
  <c r="X124"/>
  <c r="V124"/>
  <c r="V147" s="1"/>
  <c r="V175" s="1"/>
  <c r="U124"/>
  <c r="U147" s="1"/>
  <c r="U175" s="1"/>
  <c r="S124"/>
  <c r="R124"/>
  <c r="P124"/>
  <c r="P147" s="1"/>
  <c r="P175" s="1"/>
  <c r="O124"/>
  <c r="O147" s="1"/>
  <c r="O175" s="1"/>
  <c r="Z123"/>
  <c r="W123"/>
  <c r="T123"/>
  <c r="Q123"/>
  <c r="Z122"/>
  <c r="W122"/>
  <c r="T122"/>
  <c r="Q122"/>
  <c r="Z121"/>
  <c r="W121"/>
  <c r="T121"/>
  <c r="Q121"/>
  <c r="Z120"/>
  <c r="W120"/>
  <c r="T120"/>
  <c r="Q120"/>
  <c r="Z119"/>
  <c r="W119"/>
  <c r="T119"/>
  <c r="Q119"/>
  <c r="Z118"/>
  <c r="W118"/>
  <c r="T118"/>
  <c r="Q118"/>
  <c r="Z117"/>
  <c r="W117"/>
  <c r="T117"/>
  <c r="Q117"/>
  <c r="Z116"/>
  <c r="W116"/>
  <c r="T116"/>
  <c r="Q116"/>
  <c r="Z115"/>
  <c r="W115"/>
  <c r="T115"/>
  <c r="Q115"/>
  <c r="Z114"/>
  <c r="W114"/>
  <c r="T114"/>
  <c r="Q114"/>
  <c r="Z113"/>
  <c r="W113"/>
  <c r="T113"/>
  <c r="Q113"/>
  <c r="Z112"/>
  <c r="W112"/>
  <c r="T112"/>
  <c r="Q112"/>
  <c r="Z111"/>
  <c r="W111"/>
  <c r="T111"/>
  <c r="Q111"/>
  <c r="Z110"/>
  <c r="W110"/>
  <c r="T110"/>
  <c r="Q110"/>
  <c r="Z109"/>
  <c r="W109"/>
  <c r="T109"/>
  <c r="Q109"/>
  <c r="Z108"/>
  <c r="W108"/>
  <c r="T108"/>
  <c r="Q108"/>
  <c r="Z107"/>
  <c r="W107"/>
  <c r="T107"/>
  <c r="Q107"/>
  <c r="Z106"/>
  <c r="W106"/>
  <c r="T106"/>
  <c r="Q106"/>
  <c r="Z105"/>
  <c r="W105"/>
  <c r="T105"/>
  <c r="Q105"/>
  <c r="Z104"/>
  <c r="W104"/>
  <c r="T104"/>
  <c r="Q104"/>
  <c r="Z103"/>
  <c r="W103"/>
  <c r="T103"/>
  <c r="Q103"/>
  <c r="Z102"/>
  <c r="W102"/>
  <c r="T102"/>
  <c r="Q102"/>
  <c r="Q101"/>
  <c r="Z99"/>
  <c r="W99"/>
  <c r="T99"/>
  <c r="Q99"/>
  <c r="Z98"/>
  <c r="W98"/>
  <c r="T98"/>
  <c r="Q98"/>
  <c r="Z97"/>
  <c r="W97"/>
  <c r="T97"/>
  <c r="Q97"/>
  <c r="Z96"/>
  <c r="W96"/>
  <c r="T96"/>
  <c r="Q96"/>
  <c r="Z95"/>
  <c r="W95"/>
  <c r="T95"/>
  <c r="Q95"/>
  <c r="Z94"/>
  <c r="W94"/>
  <c r="T94"/>
  <c r="Q94"/>
  <c r="Z93"/>
  <c r="W93"/>
  <c r="T93"/>
  <c r="Q93"/>
  <c r="Y87"/>
  <c r="X87"/>
  <c r="V87"/>
  <c r="U87"/>
  <c r="S87"/>
  <c r="R87"/>
  <c r="P87"/>
  <c r="O87"/>
  <c r="Z86"/>
  <c r="W86"/>
  <c r="T86"/>
  <c r="Q86"/>
  <c r="Z85"/>
  <c r="Z87" s="1"/>
  <c r="W85"/>
  <c r="W87" s="1"/>
  <c r="T85"/>
  <c r="T87" s="1"/>
  <c r="Q85"/>
  <c r="Q87" s="1"/>
  <c r="Y83"/>
  <c r="Y88" s="1"/>
  <c r="Y89" s="1"/>
  <c r="X83"/>
  <c r="X88" s="1"/>
  <c r="X89" s="1"/>
  <c r="V83"/>
  <c r="V88" s="1"/>
  <c r="V89" s="1"/>
  <c r="U83"/>
  <c r="U88" s="1"/>
  <c r="U89" s="1"/>
  <c r="S83"/>
  <c r="S88" s="1"/>
  <c r="S89" s="1"/>
  <c r="R83"/>
  <c r="R88" s="1"/>
  <c r="R89" s="1"/>
  <c r="P83"/>
  <c r="P88" s="1"/>
  <c r="P89" s="1"/>
  <c r="O83"/>
  <c r="O88" s="1"/>
  <c r="O89" s="1"/>
  <c r="Z82"/>
  <c r="W82"/>
  <c r="T82"/>
  <c r="Q82"/>
  <c r="Z81"/>
  <c r="W81"/>
  <c r="T81"/>
  <c r="Q81"/>
  <c r="Z80"/>
  <c r="W80"/>
  <c r="T80"/>
  <c r="Q80"/>
  <c r="Z79"/>
  <c r="W79"/>
  <c r="T79"/>
  <c r="Q79"/>
  <c r="Z78"/>
  <c r="W78"/>
  <c r="T78"/>
  <c r="Q78"/>
  <c r="Z77"/>
  <c r="W77"/>
  <c r="T77"/>
  <c r="Q77"/>
  <c r="Z76"/>
  <c r="W76"/>
  <c r="T76"/>
  <c r="Q76"/>
  <c r="Z75"/>
  <c r="W75"/>
  <c r="T75"/>
  <c r="Q75"/>
  <c r="Z74"/>
  <c r="Z83" s="1"/>
  <c r="Z88" s="1"/>
  <c r="Z89" s="1"/>
  <c r="W74"/>
  <c r="W83" s="1"/>
  <c r="W88" s="1"/>
  <c r="W89" s="1"/>
  <c r="T74"/>
  <c r="T83" s="1"/>
  <c r="T88" s="1"/>
  <c r="T89" s="1"/>
  <c r="Q74"/>
  <c r="Q83" s="1"/>
  <c r="Q88" s="1"/>
  <c r="Q89" s="1"/>
  <c r="Y68"/>
  <c r="X68"/>
  <c r="V68"/>
  <c r="U68"/>
  <c r="S68"/>
  <c r="R68"/>
  <c r="P68"/>
  <c r="O68"/>
  <c r="Z67"/>
  <c r="W67"/>
  <c r="T67"/>
  <c r="Q67"/>
  <c r="Z66"/>
  <c r="W66"/>
  <c r="T66"/>
  <c r="Q66"/>
  <c r="Z65"/>
  <c r="Z68" s="1"/>
  <c r="W65"/>
  <c r="W68" s="1"/>
  <c r="T65"/>
  <c r="T68" s="1"/>
  <c r="Q65"/>
  <c r="Q68" s="1"/>
  <c r="Y63"/>
  <c r="X63"/>
  <c r="V63"/>
  <c r="U63"/>
  <c r="S63"/>
  <c r="R63"/>
  <c r="P63"/>
  <c r="O63"/>
  <c r="Z62"/>
  <c r="Z63" s="1"/>
  <c r="W62"/>
  <c r="W63" s="1"/>
  <c r="T62"/>
  <c r="T63" s="1"/>
  <c r="Q62"/>
  <c r="Q63" s="1"/>
  <c r="Y60"/>
  <c r="X60"/>
  <c r="V60"/>
  <c r="U60"/>
  <c r="S60"/>
  <c r="R60"/>
  <c r="P60"/>
  <c r="O60"/>
  <c r="Z59"/>
  <c r="W59"/>
  <c r="T59"/>
  <c r="Q59"/>
  <c r="Z58"/>
  <c r="Z60" s="1"/>
  <c r="W58"/>
  <c r="W60" s="1"/>
  <c r="T58"/>
  <c r="T60" s="1"/>
  <c r="Q58"/>
  <c r="Q60" s="1"/>
  <c r="Y56"/>
  <c r="Y69" s="1"/>
  <c r="X56"/>
  <c r="X69" s="1"/>
  <c r="V56"/>
  <c r="V69" s="1"/>
  <c r="U56"/>
  <c r="U69" s="1"/>
  <c r="S56"/>
  <c r="S69" s="1"/>
  <c r="R56"/>
  <c r="R69" s="1"/>
  <c r="P56"/>
  <c r="P69" s="1"/>
  <c r="O56"/>
  <c r="O69" s="1"/>
  <c r="Z55"/>
  <c r="W55"/>
  <c r="T55"/>
  <c r="Q55"/>
  <c r="Z54"/>
  <c r="W54"/>
  <c r="T54"/>
  <c r="Q54"/>
  <c r="Z53"/>
  <c r="W53"/>
  <c r="T53"/>
  <c r="Q53"/>
  <c r="Z52"/>
  <c r="W52"/>
  <c r="T52"/>
  <c r="Q52"/>
  <c r="Z51"/>
  <c r="W51"/>
  <c r="T51"/>
  <c r="Q51"/>
  <c r="Z50"/>
  <c r="Z56" s="1"/>
  <c r="Z69" s="1"/>
  <c r="W50"/>
  <c r="T50"/>
  <c r="T56" s="1"/>
  <c r="T69" s="1"/>
  <c r="Q50"/>
  <c r="Q56" s="1"/>
  <c r="Q69" s="1"/>
  <c r="Y46"/>
  <c r="X46"/>
  <c r="V46"/>
  <c r="U46"/>
  <c r="S46"/>
  <c r="R46"/>
  <c r="P46"/>
  <c r="O46"/>
  <c r="Z45"/>
  <c r="W45"/>
  <c r="T45"/>
  <c r="Q45"/>
  <c r="Z44"/>
  <c r="Z46" s="1"/>
  <c r="W44"/>
  <c r="W46" s="1"/>
  <c r="T44"/>
  <c r="T46" s="1"/>
  <c r="Q44"/>
  <c r="Q46" s="1"/>
  <c r="Y42"/>
  <c r="X42"/>
  <c r="V42"/>
  <c r="U42"/>
  <c r="S42"/>
  <c r="R42"/>
  <c r="P42"/>
  <c r="O42"/>
  <c r="Z41"/>
  <c r="Z42" s="1"/>
  <c r="W41"/>
  <c r="W42" s="1"/>
  <c r="T41"/>
  <c r="T42" s="1"/>
  <c r="Q41"/>
  <c r="Q42" s="1"/>
  <c r="Y39"/>
  <c r="X39"/>
  <c r="V39"/>
  <c r="U39"/>
  <c r="S39"/>
  <c r="R39"/>
  <c r="P39"/>
  <c r="O39"/>
  <c r="Z38"/>
  <c r="W38"/>
  <c r="T38"/>
  <c r="Q38"/>
  <c r="Z37"/>
  <c r="Z39" s="1"/>
  <c r="W37"/>
  <c r="W39" s="1"/>
  <c r="T37"/>
  <c r="T39" s="1"/>
  <c r="Q37"/>
  <c r="Q39" s="1"/>
  <c r="Y35"/>
  <c r="X35"/>
  <c r="V35"/>
  <c r="U35"/>
  <c r="S35"/>
  <c r="R35"/>
  <c r="P35"/>
  <c r="O35"/>
  <c r="Z34"/>
  <c r="Z35" s="1"/>
  <c r="W34"/>
  <c r="W35" s="1"/>
  <c r="T34"/>
  <c r="T35" s="1"/>
  <c r="Q34"/>
  <c r="Q35" s="1"/>
  <c r="Y32"/>
  <c r="X32"/>
  <c r="V32"/>
  <c r="U32"/>
  <c r="S32"/>
  <c r="R32"/>
  <c r="P32"/>
  <c r="O32"/>
  <c r="Z31"/>
  <c r="Z32" s="1"/>
  <c r="W31"/>
  <c r="W32" s="1"/>
  <c r="T31"/>
  <c r="T32" s="1"/>
  <c r="Q31"/>
  <c r="Q32" s="1"/>
  <c r="Y29"/>
  <c r="X29"/>
  <c r="V29"/>
  <c r="U29"/>
  <c r="S29"/>
  <c r="R29"/>
  <c r="P29"/>
  <c r="O29"/>
  <c r="Z28"/>
  <c r="Z29" s="1"/>
  <c r="W28"/>
  <c r="W29" s="1"/>
  <c r="T28"/>
  <c r="T29" s="1"/>
  <c r="Q28"/>
  <c r="Q29" s="1"/>
  <c r="Y26"/>
  <c r="Y47" s="1"/>
  <c r="Y70" s="1"/>
  <c r="X26"/>
  <c r="X47" s="1"/>
  <c r="X70" s="1"/>
  <c r="V26"/>
  <c r="V47" s="1"/>
  <c r="V70" s="1"/>
  <c r="U26"/>
  <c r="U47" s="1"/>
  <c r="U70" s="1"/>
  <c r="S26"/>
  <c r="S47" s="1"/>
  <c r="S70" s="1"/>
  <c r="R26"/>
  <c r="R47" s="1"/>
  <c r="R70" s="1"/>
  <c r="P26"/>
  <c r="P47" s="1"/>
  <c r="P70" s="1"/>
  <c r="O26"/>
  <c r="O47" s="1"/>
  <c r="O70" s="1"/>
  <c r="Z25"/>
  <c r="W25"/>
  <c r="T25"/>
  <c r="Q25"/>
  <c r="Z24"/>
  <c r="W24"/>
  <c r="T24"/>
  <c r="Q24"/>
  <c r="Z23"/>
  <c r="W23"/>
  <c r="T23"/>
  <c r="Q23"/>
  <c r="Z22"/>
  <c r="W22"/>
  <c r="T22"/>
  <c r="Q22"/>
  <c r="Z21"/>
  <c r="W21"/>
  <c r="T21"/>
  <c r="Q21"/>
  <c r="Z20"/>
  <c r="W20"/>
  <c r="T20"/>
  <c r="Q20"/>
  <c r="Z19"/>
  <c r="Z26" s="1"/>
  <c r="Z47" s="1"/>
  <c r="Z70" s="1"/>
  <c r="W19"/>
  <c r="W26" s="1"/>
  <c r="W47" s="1"/>
  <c r="T19"/>
  <c r="T26" s="1"/>
  <c r="T47" s="1"/>
  <c r="T70" s="1"/>
  <c r="Q19"/>
  <c r="Q26" s="1"/>
  <c r="Q47" s="1"/>
  <c r="Q70" s="1"/>
  <c r="Y13"/>
  <c r="Y14" s="1"/>
  <c r="Y15" s="1"/>
  <c r="X13"/>
  <c r="X14" s="1"/>
  <c r="X15" s="1"/>
  <c r="V13"/>
  <c r="V14" s="1"/>
  <c r="V15" s="1"/>
  <c r="U13"/>
  <c r="U14" s="1"/>
  <c r="U15" s="1"/>
  <c r="S13"/>
  <c r="S14" s="1"/>
  <c r="S15" s="1"/>
  <c r="R13"/>
  <c r="R14" s="1"/>
  <c r="R15" s="1"/>
  <c r="P13"/>
  <c r="P14" s="1"/>
  <c r="P15" s="1"/>
  <c r="O13"/>
  <c r="O14" s="1"/>
  <c r="O15" s="1"/>
  <c r="Z12"/>
  <c r="W12"/>
  <c r="T12"/>
  <c r="Q12"/>
  <c r="Z11"/>
  <c r="W11"/>
  <c r="T11"/>
  <c r="Q11"/>
  <c r="Z10"/>
  <c r="W10"/>
  <c r="T10"/>
  <c r="Q10"/>
  <c r="Z9"/>
  <c r="Z13" s="1"/>
  <c r="Z14" s="1"/>
  <c r="Z15" s="1"/>
  <c r="W9"/>
  <c r="W13" s="1"/>
  <c r="W14" s="1"/>
  <c r="W15" s="1"/>
  <c r="T9"/>
  <c r="T13" s="1"/>
  <c r="T14" s="1"/>
  <c r="T15" s="1"/>
  <c r="Q9"/>
  <c r="Q13" s="1"/>
  <c r="Q14" s="1"/>
  <c r="Q15" s="1"/>
  <c r="AK422"/>
  <c r="AJ422"/>
  <c r="AH422"/>
  <c r="AG422"/>
  <c r="AE422"/>
  <c r="AD422"/>
  <c r="AB422"/>
  <c r="AA422"/>
  <c r="AL421"/>
  <c r="AL422" s="1"/>
  <c r="AI421"/>
  <c r="AI422" s="1"/>
  <c r="AF421"/>
  <c r="AF422" s="1"/>
  <c r="AC421"/>
  <c r="AC422" s="1"/>
  <c r="AK419"/>
  <c r="AK423" s="1"/>
  <c r="AK424" s="1"/>
  <c r="AJ419"/>
  <c r="AJ423" s="1"/>
  <c r="AJ424" s="1"/>
  <c r="AH419"/>
  <c r="AH423" s="1"/>
  <c r="AH424" s="1"/>
  <c r="AG419"/>
  <c r="AG423" s="1"/>
  <c r="AG424" s="1"/>
  <c r="AE419"/>
  <c r="AE423" s="1"/>
  <c r="AE424" s="1"/>
  <c r="AD419"/>
  <c r="AD423" s="1"/>
  <c r="AD424" s="1"/>
  <c r="AB419"/>
  <c r="AB423" s="1"/>
  <c r="AB424" s="1"/>
  <c r="AA419"/>
  <c r="AA423" s="1"/>
  <c r="AA424" s="1"/>
  <c r="AL418"/>
  <c r="AI418"/>
  <c r="AF418"/>
  <c r="AC418"/>
  <c r="AL417"/>
  <c r="AL419" s="1"/>
  <c r="AL423" s="1"/>
  <c r="AL424" s="1"/>
  <c r="AI417"/>
  <c r="AI419" s="1"/>
  <c r="AI423" s="1"/>
  <c r="AI424" s="1"/>
  <c r="AF417"/>
  <c r="AF419" s="1"/>
  <c r="AF423" s="1"/>
  <c r="AF424" s="1"/>
  <c r="AC417"/>
  <c r="AC419" s="1"/>
  <c r="AC423" s="1"/>
  <c r="AC424" s="1"/>
  <c r="AK411"/>
  <c r="AK412" s="1"/>
  <c r="AJ411"/>
  <c r="AJ412" s="1"/>
  <c r="AH411"/>
  <c r="AH412" s="1"/>
  <c r="AG411"/>
  <c r="AG412" s="1"/>
  <c r="AE411"/>
  <c r="AE412" s="1"/>
  <c r="AD411"/>
  <c r="AD412" s="1"/>
  <c r="AB411"/>
  <c r="AB412" s="1"/>
  <c r="AA411"/>
  <c r="AA412" s="1"/>
  <c r="AL410"/>
  <c r="AL411" s="1"/>
  <c r="AL412" s="1"/>
  <c r="AI410"/>
  <c r="AI411" s="1"/>
  <c r="AI412" s="1"/>
  <c r="AF410"/>
  <c r="AF411" s="1"/>
  <c r="AF412" s="1"/>
  <c r="AC410"/>
  <c r="AC411" s="1"/>
  <c r="AC412" s="1"/>
  <c r="AK406"/>
  <c r="AK407" s="1"/>
  <c r="AK413" s="1"/>
  <c r="AJ406"/>
  <c r="AJ407" s="1"/>
  <c r="AJ413" s="1"/>
  <c r="AH406"/>
  <c r="AH407" s="1"/>
  <c r="AH413" s="1"/>
  <c r="AG406"/>
  <c r="AG407" s="1"/>
  <c r="AG413" s="1"/>
  <c r="AE406"/>
  <c r="AE407" s="1"/>
  <c r="AE413" s="1"/>
  <c r="AD406"/>
  <c r="AD407" s="1"/>
  <c r="AD413" s="1"/>
  <c r="AB406"/>
  <c r="AB407" s="1"/>
  <c r="AB413" s="1"/>
  <c r="AA406"/>
  <c r="AA407" s="1"/>
  <c r="AA413" s="1"/>
  <c r="AL405"/>
  <c r="AI405"/>
  <c r="AF405"/>
  <c r="AC405"/>
  <c r="AL404"/>
  <c r="AI404"/>
  <c r="AF404"/>
  <c r="AC404"/>
  <c r="AL403"/>
  <c r="AL406" s="1"/>
  <c r="AL407" s="1"/>
  <c r="AL413" s="1"/>
  <c r="AI403"/>
  <c r="AI406" s="1"/>
  <c r="AI407" s="1"/>
  <c r="AI413" s="1"/>
  <c r="AF403"/>
  <c r="AF406" s="1"/>
  <c r="AF407" s="1"/>
  <c r="AF413" s="1"/>
  <c r="AC403"/>
  <c r="AC406" s="1"/>
  <c r="AC407" s="1"/>
  <c r="AC413" s="1"/>
  <c r="AK397"/>
  <c r="AJ397"/>
  <c r="AH397"/>
  <c r="AG397"/>
  <c r="AE397"/>
  <c r="AD397"/>
  <c r="AB397"/>
  <c r="AA397"/>
  <c r="AL396"/>
  <c r="AL397" s="1"/>
  <c r="AI396"/>
  <c r="AI397" s="1"/>
  <c r="AF396"/>
  <c r="AF397" s="1"/>
  <c r="AC396"/>
  <c r="AC397" s="1"/>
  <c r="AK394"/>
  <c r="AJ394"/>
  <c r="AH394"/>
  <c r="AG394"/>
  <c r="AE394"/>
  <c r="AD394"/>
  <c r="AB394"/>
  <c r="AA394"/>
  <c r="AL393"/>
  <c r="AI393"/>
  <c r="AF393"/>
  <c r="AC393"/>
  <c r="AL392"/>
  <c r="AL394" s="1"/>
  <c r="AI392"/>
  <c r="AI394" s="1"/>
  <c r="AF392"/>
  <c r="AF394" s="1"/>
  <c r="AC392"/>
  <c r="AC394" s="1"/>
  <c r="AK390"/>
  <c r="AK398" s="1"/>
  <c r="AJ390"/>
  <c r="AJ398" s="1"/>
  <c r="AH390"/>
  <c r="AH398" s="1"/>
  <c r="AG390"/>
  <c r="AG398" s="1"/>
  <c r="AE390"/>
  <c r="AE398" s="1"/>
  <c r="AD390"/>
  <c r="AD398" s="1"/>
  <c r="AB390"/>
  <c r="AB398" s="1"/>
  <c r="AA390"/>
  <c r="AA398" s="1"/>
  <c r="AL389"/>
  <c r="AI389"/>
  <c r="AF389"/>
  <c r="AC389"/>
  <c r="AL388"/>
  <c r="AL390" s="1"/>
  <c r="AL398" s="1"/>
  <c r="AI388"/>
  <c r="AI390" s="1"/>
  <c r="AI398" s="1"/>
  <c r="AF388"/>
  <c r="AF390" s="1"/>
  <c r="AF398" s="1"/>
  <c r="AC388"/>
  <c r="AC390" s="1"/>
  <c r="AC398" s="1"/>
  <c r="AL382"/>
  <c r="AI382"/>
  <c r="AF382"/>
  <c r="AF384" s="1"/>
  <c r="AC382"/>
  <c r="AK380"/>
  <c r="AJ380"/>
  <c r="AH380"/>
  <c r="AG380"/>
  <c r="AE380"/>
  <c r="AD380"/>
  <c r="AB380"/>
  <c r="AA380"/>
  <c r="AL379"/>
  <c r="AL380" s="1"/>
  <c r="AI379"/>
  <c r="AI380" s="1"/>
  <c r="AF379"/>
  <c r="AF380" s="1"/>
  <c r="AC379"/>
  <c r="AC380" s="1"/>
  <c r="AK377"/>
  <c r="AK385" s="1"/>
  <c r="AK399" s="1"/>
  <c r="AJ377"/>
  <c r="AJ385" s="1"/>
  <c r="AJ399" s="1"/>
  <c r="AH377"/>
  <c r="AH385" s="1"/>
  <c r="AH399" s="1"/>
  <c r="AG377"/>
  <c r="AG385" s="1"/>
  <c r="AG399" s="1"/>
  <c r="AE377"/>
  <c r="AE385" s="1"/>
  <c r="AE399" s="1"/>
  <c r="AD377"/>
  <c r="AD385" s="1"/>
  <c r="AD399" s="1"/>
  <c r="AB377"/>
  <c r="AB385" s="1"/>
  <c r="AB399" s="1"/>
  <c r="AA377"/>
  <c r="AA385" s="1"/>
  <c r="AA399" s="1"/>
  <c r="AL376"/>
  <c r="AI376"/>
  <c r="AF376"/>
  <c r="AC376"/>
  <c r="AF374"/>
  <c r="AC374"/>
  <c r="AL373"/>
  <c r="AI373"/>
  <c r="AF373"/>
  <c r="AC373"/>
  <c r="AL372"/>
  <c r="AI372"/>
  <c r="AF372"/>
  <c r="AC372"/>
  <c r="AL371"/>
  <c r="AI371"/>
  <c r="AF371"/>
  <c r="AC371"/>
  <c r="AL370"/>
  <c r="AI370"/>
  <c r="AF370"/>
  <c r="AC370"/>
  <c r="AL369"/>
  <c r="AL377" s="1"/>
  <c r="AI369"/>
  <c r="AF369"/>
  <c r="AC369"/>
  <c r="AC377" s="1"/>
  <c r="AL359"/>
  <c r="AI359"/>
  <c r="AF359"/>
  <c r="AC359"/>
  <c r="AL358"/>
  <c r="AI358"/>
  <c r="AF358"/>
  <c r="AC358"/>
  <c r="AL357"/>
  <c r="AI357"/>
  <c r="AF357"/>
  <c r="AC357"/>
  <c r="AL356"/>
  <c r="AI356"/>
  <c r="AF356"/>
  <c r="AC356"/>
  <c r="AL355"/>
  <c r="AI355"/>
  <c r="AF355"/>
  <c r="AC355"/>
  <c r="AK351"/>
  <c r="AJ351"/>
  <c r="AH351"/>
  <c r="AG351"/>
  <c r="AE351"/>
  <c r="AD351"/>
  <c r="AB351"/>
  <c r="AA351"/>
  <c r="AL350"/>
  <c r="AI350"/>
  <c r="AF350"/>
  <c r="AC350"/>
  <c r="AL349"/>
  <c r="AI349"/>
  <c r="AF349"/>
  <c r="AC349"/>
  <c r="AL348"/>
  <c r="AI348"/>
  <c r="AF348"/>
  <c r="AC348"/>
  <c r="AL347"/>
  <c r="AI347"/>
  <c r="AF347"/>
  <c r="AC347"/>
  <c r="AL346"/>
  <c r="AI346"/>
  <c r="AF346"/>
  <c r="AC346"/>
  <c r="AL345"/>
  <c r="AL351" s="1"/>
  <c r="AI345"/>
  <c r="AI351" s="1"/>
  <c r="AF345"/>
  <c r="AF351" s="1"/>
  <c r="AC345"/>
  <c r="AC351" s="1"/>
  <c r="AK343"/>
  <c r="AJ343"/>
  <c r="AH343"/>
  <c r="AG343"/>
  <c r="AE343"/>
  <c r="AD343"/>
  <c r="AB343"/>
  <c r="AA343"/>
  <c r="AL342"/>
  <c r="AI342"/>
  <c r="AF342"/>
  <c r="AC342"/>
  <c r="AL341"/>
  <c r="AI341"/>
  <c r="AF341"/>
  <c r="AC341"/>
  <c r="AL340"/>
  <c r="AI340"/>
  <c r="AF340"/>
  <c r="AC340"/>
  <c r="AL339"/>
  <c r="AI339"/>
  <c r="AF339"/>
  <c r="AC339"/>
  <c r="AL338"/>
  <c r="AL343" s="1"/>
  <c r="AI338"/>
  <c r="AI343" s="1"/>
  <c r="AF338"/>
  <c r="AF343" s="1"/>
  <c r="AC338"/>
  <c r="AC343" s="1"/>
  <c r="AK332"/>
  <c r="AJ332"/>
  <c r="AH332"/>
  <c r="AG332"/>
  <c r="AE332"/>
  <c r="AD332"/>
  <c r="AB332"/>
  <c r="AA332"/>
  <c r="AL331"/>
  <c r="AI331"/>
  <c r="AF331"/>
  <c r="AC331"/>
  <c r="AL330"/>
  <c r="AI330"/>
  <c r="AF330"/>
  <c r="AC330"/>
  <c r="AL329"/>
  <c r="AI329"/>
  <c r="AF329"/>
  <c r="AC329"/>
  <c r="AL328"/>
  <c r="AI328"/>
  <c r="AF328"/>
  <c r="AC328"/>
  <c r="AL327"/>
  <c r="AI327"/>
  <c r="AF327"/>
  <c r="AC327"/>
  <c r="AL326"/>
  <c r="AI326"/>
  <c r="AF326"/>
  <c r="AC326"/>
  <c r="AL325"/>
  <c r="AI325"/>
  <c r="AF325"/>
  <c r="AC325"/>
  <c r="AL324"/>
  <c r="AI324"/>
  <c r="AF324"/>
  <c r="AC324"/>
  <c r="AL323"/>
  <c r="AL332" s="1"/>
  <c r="AI323"/>
  <c r="AI332" s="1"/>
  <c r="AF323"/>
  <c r="AF332" s="1"/>
  <c r="AC323"/>
  <c r="AC332" s="1"/>
  <c r="AK321"/>
  <c r="AK333" s="1"/>
  <c r="AK334" s="1"/>
  <c r="AJ321"/>
  <c r="AJ333" s="1"/>
  <c r="AJ334" s="1"/>
  <c r="AH321"/>
  <c r="AH333" s="1"/>
  <c r="AH334" s="1"/>
  <c r="AG321"/>
  <c r="AG333" s="1"/>
  <c r="AG334" s="1"/>
  <c r="AE321"/>
  <c r="AE333" s="1"/>
  <c r="AE334" s="1"/>
  <c r="AD321"/>
  <c r="AD333" s="1"/>
  <c r="AD334" s="1"/>
  <c r="AB321"/>
  <c r="AB333" s="1"/>
  <c r="AB334" s="1"/>
  <c r="AA321"/>
  <c r="AA333" s="1"/>
  <c r="AA334" s="1"/>
  <c r="AL320"/>
  <c r="AI320"/>
  <c r="AF320"/>
  <c r="AC320"/>
  <c r="AL319"/>
  <c r="AI319"/>
  <c r="AF319"/>
  <c r="AC319"/>
  <c r="AL318"/>
  <c r="AI318"/>
  <c r="AF318"/>
  <c r="AC318"/>
  <c r="AL317"/>
  <c r="AI317"/>
  <c r="AF317"/>
  <c r="AC317"/>
  <c r="AL316"/>
  <c r="AI316"/>
  <c r="AF316"/>
  <c r="AC316"/>
  <c r="AL315"/>
  <c r="AI315"/>
  <c r="AF315"/>
  <c r="AC315"/>
  <c r="AL314"/>
  <c r="AI314"/>
  <c r="AF314"/>
  <c r="AC314"/>
  <c r="AL313"/>
  <c r="AI313"/>
  <c r="AF313"/>
  <c r="AC313"/>
  <c r="AL312"/>
  <c r="AI312"/>
  <c r="AF312"/>
  <c r="AC312"/>
  <c r="AL311"/>
  <c r="AI311"/>
  <c r="AF311"/>
  <c r="AC311"/>
  <c r="AL310"/>
  <c r="AI310"/>
  <c r="AF310"/>
  <c r="AC310"/>
  <c r="AL309"/>
  <c r="AL321" s="1"/>
  <c r="AL333" s="1"/>
  <c r="AL334" s="1"/>
  <c r="AI309"/>
  <c r="AI321" s="1"/>
  <c r="AI333" s="1"/>
  <c r="AI334" s="1"/>
  <c r="AF309"/>
  <c r="AF321" s="1"/>
  <c r="AF333" s="1"/>
  <c r="AF334" s="1"/>
  <c r="AC309"/>
  <c r="AC321" s="1"/>
  <c r="AC333" s="1"/>
  <c r="AC334" s="1"/>
  <c r="AK303"/>
  <c r="AK304" s="1"/>
  <c r="AJ303"/>
  <c r="AJ304" s="1"/>
  <c r="AH303"/>
  <c r="AH304" s="1"/>
  <c r="AG303"/>
  <c r="AG304" s="1"/>
  <c r="AE303"/>
  <c r="AE304" s="1"/>
  <c r="AD303"/>
  <c r="AD304" s="1"/>
  <c r="AB303"/>
  <c r="AB304" s="1"/>
  <c r="AA303"/>
  <c r="AA304" s="1"/>
  <c r="AL302"/>
  <c r="AL303" s="1"/>
  <c r="AL304" s="1"/>
  <c r="AI302"/>
  <c r="AI303" s="1"/>
  <c r="AI304" s="1"/>
  <c r="AF302"/>
  <c r="AF303" s="1"/>
  <c r="AF304" s="1"/>
  <c r="AC302"/>
  <c r="AC303" s="1"/>
  <c r="AC304" s="1"/>
  <c r="AK298"/>
  <c r="AJ298"/>
  <c r="AH298"/>
  <c r="AG298"/>
  <c r="AE298"/>
  <c r="AD298"/>
  <c r="AB298"/>
  <c r="AA298"/>
  <c r="AL297"/>
  <c r="AL298" s="1"/>
  <c r="AI297"/>
  <c r="AI298" s="1"/>
  <c r="AF297"/>
  <c r="AF298" s="1"/>
  <c r="AC297"/>
  <c r="AC298" s="1"/>
  <c r="AK295"/>
  <c r="AJ295"/>
  <c r="AH295"/>
  <c r="AG295"/>
  <c r="AE295"/>
  <c r="AD295"/>
  <c r="AB295"/>
  <c r="AA295"/>
  <c r="AL294"/>
  <c r="AI294"/>
  <c r="AF294"/>
  <c r="AC294"/>
  <c r="AL293"/>
  <c r="AI293"/>
  <c r="AF293"/>
  <c r="AC293"/>
  <c r="AL292"/>
  <c r="AI292"/>
  <c r="AF292"/>
  <c r="AC292"/>
  <c r="AL291"/>
  <c r="AL295" s="1"/>
  <c r="AI291"/>
  <c r="AI295" s="1"/>
  <c r="AF291"/>
  <c r="AF295" s="1"/>
  <c r="AC291"/>
  <c r="AC295" s="1"/>
  <c r="AK289"/>
  <c r="AK299" s="1"/>
  <c r="AK305" s="1"/>
  <c r="AJ289"/>
  <c r="AJ299" s="1"/>
  <c r="AJ305" s="1"/>
  <c r="AH289"/>
  <c r="AH299" s="1"/>
  <c r="AH305" s="1"/>
  <c r="AG289"/>
  <c r="AG299" s="1"/>
  <c r="AG305" s="1"/>
  <c r="AE289"/>
  <c r="AE299" s="1"/>
  <c r="AE305" s="1"/>
  <c r="AD289"/>
  <c r="AD299" s="1"/>
  <c r="AD305" s="1"/>
  <c r="AB289"/>
  <c r="AB299" s="1"/>
  <c r="AB305" s="1"/>
  <c r="AA289"/>
  <c r="AA299" s="1"/>
  <c r="AA305" s="1"/>
  <c r="AL288"/>
  <c r="AI288"/>
  <c r="AF288"/>
  <c r="AC288"/>
  <c r="AL287"/>
  <c r="AI287"/>
  <c r="AF287"/>
  <c r="AC287"/>
  <c r="AL286"/>
  <c r="AI286"/>
  <c r="AF286"/>
  <c r="AC286"/>
  <c r="AL285"/>
  <c r="AI285"/>
  <c r="AF285"/>
  <c r="AC285"/>
  <c r="AL284"/>
  <c r="AI284"/>
  <c r="AF284"/>
  <c r="AC284"/>
  <c r="AL283"/>
  <c r="AI283"/>
  <c r="AF283"/>
  <c r="AC283"/>
  <c r="AL282"/>
  <c r="AI282"/>
  <c r="AF282"/>
  <c r="AC282"/>
  <c r="AL281"/>
  <c r="AI281"/>
  <c r="AF281"/>
  <c r="AC281"/>
  <c r="AL280"/>
  <c r="AI280"/>
  <c r="AF280"/>
  <c r="AC280"/>
  <c r="AL279"/>
  <c r="AI279"/>
  <c r="AF279"/>
  <c r="AC279"/>
  <c r="AL278"/>
  <c r="AI278"/>
  <c r="AF278"/>
  <c r="AC278"/>
  <c r="AL277"/>
  <c r="AL289" s="1"/>
  <c r="AL299" s="1"/>
  <c r="AL305" s="1"/>
  <c r="AI277"/>
  <c r="AI289" s="1"/>
  <c r="AI299" s="1"/>
  <c r="AI305" s="1"/>
  <c r="AF277"/>
  <c r="AF289" s="1"/>
  <c r="AF299" s="1"/>
  <c r="AF305" s="1"/>
  <c r="AC277"/>
  <c r="AC289" s="1"/>
  <c r="AC299" s="1"/>
  <c r="AC305" s="1"/>
  <c r="AK271"/>
  <c r="AJ271"/>
  <c r="AH271"/>
  <c r="AG271"/>
  <c r="AE271"/>
  <c r="AD271"/>
  <c r="AB271"/>
  <c r="AA271"/>
  <c r="AL270"/>
  <c r="AI270"/>
  <c r="AF270"/>
  <c r="AC270"/>
  <c r="AL269"/>
  <c r="AI269"/>
  <c r="AF269"/>
  <c r="AC269"/>
  <c r="AL268"/>
  <c r="AI268"/>
  <c r="AF268"/>
  <c r="AC268"/>
  <c r="AL267"/>
  <c r="AI267"/>
  <c r="AF267"/>
  <c r="AC267"/>
  <c r="AL266"/>
  <c r="AL271" s="1"/>
  <c r="AI266"/>
  <c r="AI271" s="1"/>
  <c r="AF266"/>
  <c r="AF271" s="1"/>
  <c r="AC266"/>
  <c r="AC271" s="1"/>
  <c r="AK264"/>
  <c r="AJ264"/>
  <c r="AH264"/>
  <c r="AG264"/>
  <c r="AE264"/>
  <c r="AD264"/>
  <c r="AB264"/>
  <c r="AA264"/>
  <c r="AL263"/>
  <c r="AI263"/>
  <c r="AF263"/>
  <c r="AC263"/>
  <c r="AL262"/>
  <c r="AI262"/>
  <c r="AF262"/>
  <c r="AC262"/>
  <c r="AL261"/>
  <c r="AI261"/>
  <c r="AF261"/>
  <c r="AC261"/>
  <c r="AL260"/>
  <c r="AI260"/>
  <c r="AF260"/>
  <c r="AC260"/>
  <c r="AL259"/>
  <c r="AI259"/>
  <c r="AF259"/>
  <c r="AC259"/>
  <c r="AL258"/>
  <c r="AL264" s="1"/>
  <c r="AI258"/>
  <c r="AI264" s="1"/>
  <c r="AF258"/>
  <c r="AF264" s="1"/>
  <c r="AC258"/>
  <c r="AC264" s="1"/>
  <c r="AK256"/>
  <c r="AJ256"/>
  <c r="AH256"/>
  <c r="AG256"/>
  <c r="AE256"/>
  <c r="AD256"/>
  <c r="AB256"/>
  <c r="AA256"/>
  <c r="AL255"/>
  <c r="AI255"/>
  <c r="AF255"/>
  <c r="AC255"/>
  <c r="AL254"/>
  <c r="AI254"/>
  <c r="AF254"/>
  <c r="AC254"/>
  <c r="AL253"/>
  <c r="AI253"/>
  <c r="AF253"/>
  <c r="AC253"/>
  <c r="AL252"/>
  <c r="AI252"/>
  <c r="AF252"/>
  <c r="AC252"/>
  <c r="AL251"/>
  <c r="AI251"/>
  <c r="AF251"/>
  <c r="AC251"/>
  <c r="AL250"/>
  <c r="AI250"/>
  <c r="AF250"/>
  <c r="AC250"/>
  <c r="AL249"/>
  <c r="AI249"/>
  <c r="AF249"/>
  <c r="AC249"/>
  <c r="AL248"/>
  <c r="AL256" s="1"/>
  <c r="AI248"/>
  <c r="AI256" s="1"/>
  <c r="AF248"/>
  <c r="AF256" s="1"/>
  <c r="AC248"/>
  <c r="AC256" s="1"/>
  <c r="AK246"/>
  <c r="AK272" s="1"/>
  <c r="AJ246"/>
  <c r="AJ272" s="1"/>
  <c r="AH246"/>
  <c r="AH272" s="1"/>
  <c r="AG246"/>
  <c r="AG272" s="1"/>
  <c r="AE246"/>
  <c r="AE272" s="1"/>
  <c r="AD246"/>
  <c r="AD272" s="1"/>
  <c r="AB246"/>
  <c r="AB272" s="1"/>
  <c r="AA246"/>
  <c r="AA272" s="1"/>
  <c r="AL245"/>
  <c r="AI245"/>
  <c r="AF245"/>
  <c r="AC245"/>
  <c r="AL244"/>
  <c r="AI244"/>
  <c r="AF244"/>
  <c r="AC244"/>
  <c r="AL243"/>
  <c r="AI243"/>
  <c r="AF243"/>
  <c r="AC243"/>
  <c r="AL242"/>
  <c r="AI242"/>
  <c r="AF242"/>
  <c r="AC242"/>
  <c r="AL241"/>
  <c r="AI241"/>
  <c r="AF241"/>
  <c r="AC241"/>
  <c r="AL240"/>
  <c r="AI240"/>
  <c r="AF240"/>
  <c r="AC240"/>
  <c r="AL239"/>
  <c r="AI239"/>
  <c r="AF239"/>
  <c r="AC239"/>
  <c r="AL238"/>
  <c r="AI238"/>
  <c r="AF238"/>
  <c r="AC238"/>
  <c r="AL237"/>
  <c r="AI237"/>
  <c r="AF237"/>
  <c r="AC237"/>
  <c r="AL236"/>
  <c r="AI236"/>
  <c r="AF236"/>
  <c r="AC236"/>
  <c r="AL235"/>
  <c r="AI235"/>
  <c r="AF235"/>
  <c r="AC235"/>
  <c r="AL234"/>
  <c r="AL246" s="1"/>
  <c r="AI234"/>
  <c r="AI246" s="1"/>
  <c r="AI272" s="1"/>
  <c r="AF234"/>
  <c r="AF246" s="1"/>
  <c r="AF272" s="1"/>
  <c r="AC234"/>
  <c r="AC246" s="1"/>
  <c r="AC272" s="1"/>
  <c r="AL233"/>
  <c r="AI233"/>
  <c r="AF233"/>
  <c r="AC233"/>
  <c r="AL232"/>
  <c r="AI232"/>
  <c r="AF232"/>
  <c r="AC232"/>
  <c r="AL231"/>
  <c r="AI231"/>
  <c r="AF231"/>
  <c r="AC231"/>
  <c r="AL230"/>
  <c r="AI230"/>
  <c r="AF230"/>
  <c r="AC230"/>
  <c r="AK226"/>
  <c r="AJ226"/>
  <c r="AH226"/>
  <c r="AG226"/>
  <c r="AE226"/>
  <c r="AD226"/>
  <c r="AB226"/>
  <c r="AA226"/>
  <c r="AL225"/>
  <c r="AL226" s="1"/>
  <c r="AI225"/>
  <c r="AI226" s="1"/>
  <c r="AF225"/>
  <c r="AF226" s="1"/>
  <c r="AC225"/>
  <c r="AC226" s="1"/>
  <c r="AK223"/>
  <c r="AJ223"/>
  <c r="AH223"/>
  <c r="AG223"/>
  <c r="AE223"/>
  <c r="AD223"/>
  <c r="AB223"/>
  <c r="AA223"/>
  <c r="AL222"/>
  <c r="AL223" s="1"/>
  <c r="AI222"/>
  <c r="AI223" s="1"/>
  <c r="AF222"/>
  <c r="AF223" s="1"/>
  <c r="AC222"/>
  <c r="AC223" s="1"/>
  <c r="AK220"/>
  <c r="AJ220"/>
  <c r="AH220"/>
  <c r="AG220"/>
  <c r="AE220"/>
  <c r="AD220"/>
  <c r="AB220"/>
  <c r="AA220"/>
  <c r="AL219"/>
  <c r="AI219"/>
  <c r="AF219"/>
  <c r="AC219"/>
  <c r="AL218"/>
  <c r="AI218"/>
  <c r="AF218"/>
  <c r="AC218"/>
  <c r="AL217"/>
  <c r="AI217"/>
  <c r="AF217"/>
  <c r="AC217"/>
  <c r="AL216"/>
  <c r="AI216"/>
  <c r="AF216"/>
  <c r="AC216"/>
  <c r="AL215"/>
  <c r="AI215"/>
  <c r="AF215"/>
  <c r="AC215"/>
  <c r="AL214"/>
  <c r="AI214"/>
  <c r="AF214"/>
  <c r="AC214"/>
  <c r="AL213"/>
  <c r="AI213"/>
  <c r="AF213"/>
  <c r="AC213"/>
  <c r="AL212"/>
  <c r="AL220" s="1"/>
  <c r="AI212"/>
  <c r="AI220" s="1"/>
  <c r="AF212"/>
  <c r="AF220" s="1"/>
  <c r="AC212"/>
  <c r="AC220" s="1"/>
  <c r="AK210"/>
  <c r="AJ210"/>
  <c r="AH210"/>
  <c r="AG210"/>
  <c r="AE210"/>
  <c r="AD210"/>
  <c r="AB210"/>
  <c r="AA210"/>
  <c r="AL209"/>
  <c r="AI209"/>
  <c r="AF209"/>
  <c r="AC209"/>
  <c r="AL208"/>
  <c r="AI208"/>
  <c r="AF208"/>
  <c r="AC208"/>
  <c r="AL207"/>
  <c r="AL210" s="1"/>
  <c r="AI207"/>
  <c r="AI210" s="1"/>
  <c r="AF207"/>
  <c r="AF210" s="1"/>
  <c r="AC207"/>
  <c r="AC210" s="1"/>
  <c r="AK205"/>
  <c r="AJ205"/>
  <c r="AH205"/>
  <c r="AG205"/>
  <c r="AE205"/>
  <c r="AD205"/>
  <c r="AB205"/>
  <c r="AA205"/>
  <c r="AL204"/>
  <c r="AI204"/>
  <c r="AF204"/>
  <c r="AC204"/>
  <c r="AL203"/>
  <c r="AI203"/>
  <c r="AF203"/>
  <c r="AC203"/>
  <c r="AL202"/>
  <c r="AI202"/>
  <c r="AF202"/>
  <c r="AC202"/>
  <c r="AL201"/>
  <c r="AI201"/>
  <c r="AF201"/>
  <c r="AC201"/>
  <c r="AL200"/>
  <c r="AI200"/>
  <c r="AF200"/>
  <c r="AC200"/>
  <c r="AL199"/>
  <c r="AI199"/>
  <c r="AF199"/>
  <c r="AC199"/>
  <c r="AL198"/>
  <c r="AI198"/>
  <c r="AF198"/>
  <c r="AC198"/>
  <c r="AL197"/>
  <c r="AI197"/>
  <c r="AF197"/>
  <c r="AC197"/>
  <c r="AL196"/>
  <c r="AI196"/>
  <c r="AF196"/>
  <c r="AC196"/>
  <c r="AL195"/>
  <c r="AI195"/>
  <c r="AF195"/>
  <c r="AC195"/>
  <c r="AL194"/>
  <c r="AL205" s="1"/>
  <c r="AI194"/>
  <c r="AI205" s="1"/>
  <c r="AF194"/>
  <c r="AF205" s="1"/>
  <c r="AC194"/>
  <c r="AC205" s="1"/>
  <c r="AK192"/>
  <c r="AK227" s="1"/>
  <c r="AK273" s="1"/>
  <c r="AJ192"/>
  <c r="AJ227" s="1"/>
  <c r="AJ273" s="1"/>
  <c r="AH192"/>
  <c r="AH227" s="1"/>
  <c r="AH273" s="1"/>
  <c r="AG192"/>
  <c r="AG227" s="1"/>
  <c r="AG273" s="1"/>
  <c r="AE192"/>
  <c r="AE227" s="1"/>
  <c r="AE273" s="1"/>
  <c r="AD192"/>
  <c r="AD227" s="1"/>
  <c r="AD273" s="1"/>
  <c r="AB192"/>
  <c r="AB227" s="1"/>
  <c r="AB273" s="1"/>
  <c r="AA192"/>
  <c r="AA227" s="1"/>
  <c r="AA273" s="1"/>
  <c r="AL191"/>
  <c r="AI191"/>
  <c r="AF191"/>
  <c r="AC191"/>
  <c r="AL190"/>
  <c r="AI190"/>
  <c r="AF190"/>
  <c r="AC190"/>
  <c r="AL189"/>
  <c r="AI189"/>
  <c r="AF189"/>
  <c r="AC189"/>
  <c r="AL188"/>
  <c r="AI188"/>
  <c r="AF188"/>
  <c r="AC188"/>
  <c r="AL187"/>
  <c r="AI187"/>
  <c r="AF187"/>
  <c r="AC187"/>
  <c r="AL186"/>
  <c r="AI186"/>
  <c r="AF186"/>
  <c r="AC186"/>
  <c r="AL185"/>
  <c r="AI185"/>
  <c r="AF185"/>
  <c r="AC185"/>
  <c r="AL184"/>
  <c r="AI184"/>
  <c r="AF184"/>
  <c r="AC184"/>
  <c r="AL183"/>
  <c r="AI183"/>
  <c r="AF183"/>
  <c r="AC183"/>
  <c r="AL182"/>
  <c r="AI182"/>
  <c r="AF182"/>
  <c r="AC182"/>
  <c r="AL181"/>
  <c r="AI181"/>
  <c r="AF181"/>
  <c r="AC181"/>
  <c r="AL180"/>
  <c r="AI180"/>
  <c r="AF180"/>
  <c r="AC180"/>
  <c r="AL179"/>
  <c r="AL192" s="1"/>
  <c r="AL227" s="1"/>
  <c r="AI179"/>
  <c r="AI192" s="1"/>
  <c r="AI227" s="1"/>
  <c r="AI273" s="1"/>
  <c r="AF179"/>
  <c r="AF192" s="1"/>
  <c r="AF227" s="1"/>
  <c r="AF273" s="1"/>
  <c r="AC179"/>
  <c r="AC192" s="1"/>
  <c r="AC227" s="1"/>
  <c r="AC273" s="1"/>
  <c r="AK173"/>
  <c r="AJ173"/>
  <c r="AH173"/>
  <c r="AG173"/>
  <c r="AE173"/>
  <c r="AD173"/>
  <c r="AB173"/>
  <c r="AA173"/>
  <c r="AL172"/>
  <c r="AI172"/>
  <c r="AF172"/>
  <c r="AC172"/>
  <c r="AL171"/>
  <c r="AI171"/>
  <c r="AF171"/>
  <c r="AC171"/>
  <c r="AL170"/>
  <c r="AI170"/>
  <c r="AF170"/>
  <c r="AC170"/>
  <c r="AL169"/>
  <c r="AI169"/>
  <c r="AF169"/>
  <c r="AC169"/>
  <c r="AL168"/>
  <c r="AI168"/>
  <c r="AF168"/>
  <c r="AC168"/>
  <c r="AL167"/>
  <c r="AI167"/>
  <c r="AF167"/>
  <c r="AC167"/>
  <c r="AL166"/>
  <c r="AI166"/>
  <c r="AF166"/>
  <c r="AC166"/>
  <c r="AL165"/>
  <c r="AI165"/>
  <c r="AF165"/>
  <c r="AC165"/>
  <c r="AL164"/>
  <c r="AL173" s="1"/>
  <c r="AI164"/>
  <c r="AI173" s="1"/>
  <c r="AF164"/>
  <c r="AF173" s="1"/>
  <c r="AC164"/>
  <c r="AC173" s="1"/>
  <c r="AK162"/>
  <c r="AK174" s="1"/>
  <c r="AJ162"/>
  <c r="AJ174" s="1"/>
  <c r="AH162"/>
  <c r="AH174" s="1"/>
  <c r="AG162"/>
  <c r="AG174" s="1"/>
  <c r="AE162"/>
  <c r="AE174" s="1"/>
  <c r="AD162"/>
  <c r="AD174" s="1"/>
  <c r="AB162"/>
  <c r="AB174" s="1"/>
  <c r="AA162"/>
  <c r="AA174" s="1"/>
  <c r="AL161"/>
  <c r="AI161"/>
  <c r="AF161"/>
  <c r="AC161"/>
  <c r="AL160"/>
  <c r="AI160"/>
  <c r="AF160"/>
  <c r="AC160"/>
  <c r="AL159"/>
  <c r="AI159"/>
  <c r="AF159"/>
  <c r="AC159"/>
  <c r="AL158"/>
  <c r="AI158"/>
  <c r="AF158"/>
  <c r="AC158"/>
  <c r="AL157"/>
  <c r="AI157"/>
  <c r="AF157"/>
  <c r="AC157"/>
  <c r="AL156"/>
  <c r="AI156"/>
  <c r="AF156"/>
  <c r="AC156"/>
  <c r="AL155"/>
  <c r="AI155"/>
  <c r="AF155"/>
  <c r="AC155"/>
  <c r="AL154"/>
  <c r="AI154"/>
  <c r="AF154"/>
  <c r="AC154"/>
  <c r="AL153"/>
  <c r="AI153"/>
  <c r="AF153"/>
  <c r="AC153"/>
  <c r="AL152"/>
  <c r="AI152"/>
  <c r="AF152"/>
  <c r="AC152"/>
  <c r="AL151"/>
  <c r="AI151"/>
  <c r="AF151"/>
  <c r="AC151"/>
  <c r="AL150"/>
  <c r="AL162" s="1"/>
  <c r="AL174" s="1"/>
  <c r="AI150"/>
  <c r="AI162" s="1"/>
  <c r="AI174" s="1"/>
  <c r="AF150"/>
  <c r="AF162" s="1"/>
  <c r="AF174" s="1"/>
  <c r="AC150"/>
  <c r="AC162" s="1"/>
  <c r="AC174" s="1"/>
  <c r="AK146"/>
  <c r="AJ146"/>
  <c r="AH146"/>
  <c r="AG146"/>
  <c r="AE146"/>
  <c r="AD146"/>
  <c r="AB146"/>
  <c r="AA146"/>
  <c r="AL145"/>
  <c r="AL142"/>
  <c r="AI142"/>
  <c r="AF142"/>
  <c r="AC142"/>
  <c r="AL141"/>
  <c r="AI141"/>
  <c r="AF141"/>
  <c r="AC141"/>
  <c r="AL140"/>
  <c r="AI140"/>
  <c r="AF140"/>
  <c r="AF146" s="1"/>
  <c r="AC140"/>
  <c r="AK138"/>
  <c r="AJ138"/>
  <c r="AH138"/>
  <c r="AG138"/>
  <c r="AE138"/>
  <c r="AD138"/>
  <c r="AB138"/>
  <c r="AA138"/>
  <c r="AL137"/>
  <c r="AI137"/>
  <c r="AF137"/>
  <c r="AC137"/>
  <c r="AL136"/>
  <c r="AI136"/>
  <c r="AF136"/>
  <c r="AC136"/>
  <c r="AL135"/>
  <c r="AI135"/>
  <c r="AF135"/>
  <c r="AC135"/>
  <c r="AL134"/>
  <c r="AI134"/>
  <c r="AF134"/>
  <c r="AC134"/>
  <c r="AL133"/>
  <c r="AI133"/>
  <c r="AF133"/>
  <c r="AC133"/>
  <c r="AL132"/>
  <c r="AI132"/>
  <c r="AF132"/>
  <c r="AC132"/>
  <c r="AL131"/>
  <c r="AI131"/>
  <c r="AF131"/>
  <c r="AC131"/>
  <c r="AL130"/>
  <c r="AI130"/>
  <c r="AF130"/>
  <c r="AC130"/>
  <c r="AL129"/>
  <c r="AI129"/>
  <c r="AF129"/>
  <c r="AC129"/>
  <c r="AL128"/>
  <c r="AI128"/>
  <c r="AF128"/>
  <c r="AC128"/>
  <c r="AL127"/>
  <c r="AI127"/>
  <c r="AF127"/>
  <c r="AC127"/>
  <c r="AL126"/>
  <c r="AL138" s="1"/>
  <c r="AI126"/>
  <c r="AI138" s="1"/>
  <c r="AF126"/>
  <c r="AF138" s="1"/>
  <c r="AC126"/>
  <c r="AC138" s="1"/>
  <c r="AK124"/>
  <c r="AJ124"/>
  <c r="AH124"/>
  <c r="AG124"/>
  <c r="AE124"/>
  <c r="AD124"/>
  <c r="AB124"/>
  <c r="AA124"/>
  <c r="AL123"/>
  <c r="AI123"/>
  <c r="AF123"/>
  <c r="AC123"/>
  <c r="AL122"/>
  <c r="AI122"/>
  <c r="AF122"/>
  <c r="AC122"/>
  <c r="AL121"/>
  <c r="AI121"/>
  <c r="AF121"/>
  <c r="AC121"/>
  <c r="AL120"/>
  <c r="AI120"/>
  <c r="AF120"/>
  <c r="AC120"/>
  <c r="AL119"/>
  <c r="AI119"/>
  <c r="AF119"/>
  <c r="AC119"/>
  <c r="AL118"/>
  <c r="AI118"/>
  <c r="AF118"/>
  <c r="AC118"/>
  <c r="AL117"/>
  <c r="AI117"/>
  <c r="AF117"/>
  <c r="AC117"/>
  <c r="AL116"/>
  <c r="AI116"/>
  <c r="AF116"/>
  <c r="AC116"/>
  <c r="AL115"/>
  <c r="AI115"/>
  <c r="AF115"/>
  <c r="AC115"/>
  <c r="AL114"/>
  <c r="AI114"/>
  <c r="AF114"/>
  <c r="AC114"/>
  <c r="AL113"/>
  <c r="AI113"/>
  <c r="AF113"/>
  <c r="AC113"/>
  <c r="AL112"/>
  <c r="AI112"/>
  <c r="AF112"/>
  <c r="AC112"/>
  <c r="AL111"/>
  <c r="AI111"/>
  <c r="AF111"/>
  <c r="AC111"/>
  <c r="AL110"/>
  <c r="AI110"/>
  <c r="AF110"/>
  <c r="AC110"/>
  <c r="AL109"/>
  <c r="AI109"/>
  <c r="AF109"/>
  <c r="AC109"/>
  <c r="AL108"/>
  <c r="AI108"/>
  <c r="AF108"/>
  <c r="AC108"/>
  <c r="AL107"/>
  <c r="AI107"/>
  <c r="AF107"/>
  <c r="AC107"/>
  <c r="AL106"/>
  <c r="AI106"/>
  <c r="AF106"/>
  <c r="AC106"/>
  <c r="AL105"/>
  <c r="AI105"/>
  <c r="AF105"/>
  <c r="AC105"/>
  <c r="AL104"/>
  <c r="AI104"/>
  <c r="AF104"/>
  <c r="AC104"/>
  <c r="AL103"/>
  <c r="AI103"/>
  <c r="AF103"/>
  <c r="AC103"/>
  <c r="AL102"/>
  <c r="AI102"/>
  <c r="AF102"/>
  <c r="AC102"/>
  <c r="AL99"/>
  <c r="AI99"/>
  <c r="AF99"/>
  <c r="AC99"/>
  <c r="AL98"/>
  <c r="AI98"/>
  <c r="AF98"/>
  <c r="AC98"/>
  <c r="AL97"/>
  <c r="AI97"/>
  <c r="AF97"/>
  <c r="AC97"/>
  <c r="AL96"/>
  <c r="AI96"/>
  <c r="AF96"/>
  <c r="AC96"/>
  <c r="AL95"/>
  <c r="AI95"/>
  <c r="AF95"/>
  <c r="AC95"/>
  <c r="AL94"/>
  <c r="AI94"/>
  <c r="AF94"/>
  <c r="AC94"/>
  <c r="AL93"/>
  <c r="AI93"/>
  <c r="AI124" s="1"/>
  <c r="AF93"/>
  <c r="AF124" s="1"/>
  <c r="AF147" s="1"/>
  <c r="AC93"/>
  <c r="AC124" s="1"/>
  <c r="AK87"/>
  <c r="AJ87"/>
  <c r="AH87"/>
  <c r="AG87"/>
  <c r="AE87"/>
  <c r="AD87"/>
  <c r="AB87"/>
  <c r="AA87"/>
  <c r="AL86"/>
  <c r="AI86"/>
  <c r="AF86"/>
  <c r="AC86"/>
  <c r="AL85"/>
  <c r="AL87" s="1"/>
  <c r="AI85"/>
  <c r="AI87" s="1"/>
  <c r="AF85"/>
  <c r="AF87" s="1"/>
  <c r="AC85"/>
  <c r="AC87" s="1"/>
  <c r="AK83"/>
  <c r="AK88" s="1"/>
  <c r="AK89" s="1"/>
  <c r="AJ83"/>
  <c r="AJ88" s="1"/>
  <c r="AJ89" s="1"/>
  <c r="AH83"/>
  <c r="AH88" s="1"/>
  <c r="AH89" s="1"/>
  <c r="AG83"/>
  <c r="AG88" s="1"/>
  <c r="AG89" s="1"/>
  <c r="AE83"/>
  <c r="AE88" s="1"/>
  <c r="AE89" s="1"/>
  <c r="AD83"/>
  <c r="AD88" s="1"/>
  <c r="AD89" s="1"/>
  <c r="AB83"/>
  <c r="AB88" s="1"/>
  <c r="AB89" s="1"/>
  <c r="AA83"/>
  <c r="AA88" s="1"/>
  <c r="AA89" s="1"/>
  <c r="AL82"/>
  <c r="AI82"/>
  <c r="AF82"/>
  <c r="AC82"/>
  <c r="AL81"/>
  <c r="AI81"/>
  <c r="AF81"/>
  <c r="AC81"/>
  <c r="AL80"/>
  <c r="AI80"/>
  <c r="AF80"/>
  <c r="AC80"/>
  <c r="AL79"/>
  <c r="AI79"/>
  <c r="AF79"/>
  <c r="AC79"/>
  <c r="AL78"/>
  <c r="AI78"/>
  <c r="AF78"/>
  <c r="AC78"/>
  <c r="AL77"/>
  <c r="AI77"/>
  <c r="AF77"/>
  <c r="AC77"/>
  <c r="AL76"/>
  <c r="AI76"/>
  <c r="AF76"/>
  <c r="AC76"/>
  <c r="AL75"/>
  <c r="AI75"/>
  <c r="AF75"/>
  <c r="AC75"/>
  <c r="AL74"/>
  <c r="AL83" s="1"/>
  <c r="AL88" s="1"/>
  <c r="AL89" s="1"/>
  <c r="AI74"/>
  <c r="AI83" s="1"/>
  <c r="AI88" s="1"/>
  <c r="AI89" s="1"/>
  <c r="AF74"/>
  <c r="AF83" s="1"/>
  <c r="AF88" s="1"/>
  <c r="AF89" s="1"/>
  <c r="AC74"/>
  <c r="AC83" s="1"/>
  <c r="AC88" s="1"/>
  <c r="AC89" s="1"/>
  <c r="AK68"/>
  <c r="AJ68"/>
  <c r="AH68"/>
  <c r="AG68"/>
  <c r="AE68"/>
  <c r="AD68"/>
  <c r="AB68"/>
  <c r="AA68"/>
  <c r="AL67"/>
  <c r="AF67"/>
  <c r="AC67"/>
  <c r="AL66"/>
  <c r="AI66"/>
  <c r="AF66"/>
  <c r="AC66"/>
  <c r="AL65"/>
  <c r="AI65"/>
  <c r="AI68" s="1"/>
  <c r="AF65"/>
  <c r="AF68" s="1"/>
  <c r="AC65"/>
  <c r="AC68" s="1"/>
  <c r="AK63"/>
  <c r="AJ63"/>
  <c r="AH63"/>
  <c r="AG63"/>
  <c r="AE63"/>
  <c r="AD63"/>
  <c r="AB63"/>
  <c r="AA63"/>
  <c r="AL62"/>
  <c r="AL63" s="1"/>
  <c r="AI62"/>
  <c r="AI63" s="1"/>
  <c r="AF62"/>
  <c r="AF63" s="1"/>
  <c r="AC62"/>
  <c r="AC63" s="1"/>
  <c r="AK60"/>
  <c r="AJ60"/>
  <c r="AH60"/>
  <c r="AG60"/>
  <c r="AE60"/>
  <c r="AD60"/>
  <c r="AB60"/>
  <c r="AA60"/>
  <c r="AL59"/>
  <c r="AI59"/>
  <c r="AF59"/>
  <c r="AC59"/>
  <c r="AL58"/>
  <c r="AL60" s="1"/>
  <c r="AI58"/>
  <c r="AI60" s="1"/>
  <c r="AF58"/>
  <c r="AF60" s="1"/>
  <c r="AC58"/>
  <c r="AC60" s="1"/>
  <c r="AK56"/>
  <c r="AK69" s="1"/>
  <c r="AJ56"/>
  <c r="AJ69" s="1"/>
  <c r="AH56"/>
  <c r="AH69" s="1"/>
  <c r="AG56"/>
  <c r="AG69" s="1"/>
  <c r="AE56"/>
  <c r="AE69" s="1"/>
  <c r="AD56"/>
  <c r="AD69" s="1"/>
  <c r="AB56"/>
  <c r="AB69" s="1"/>
  <c r="AA56"/>
  <c r="AA69" s="1"/>
  <c r="AL55"/>
  <c r="AI55"/>
  <c r="AF55"/>
  <c r="AC55"/>
  <c r="AL54"/>
  <c r="AI54"/>
  <c r="AF54"/>
  <c r="AC54"/>
  <c r="AL53"/>
  <c r="AI53"/>
  <c r="AF53"/>
  <c r="AC53"/>
  <c r="AL52"/>
  <c r="AI52"/>
  <c r="AF52"/>
  <c r="AC52"/>
  <c r="AL51"/>
  <c r="AI51"/>
  <c r="AF51"/>
  <c r="AC51"/>
  <c r="AL50"/>
  <c r="AL56" s="1"/>
  <c r="AI50"/>
  <c r="AI56" s="1"/>
  <c r="AI69" s="1"/>
  <c r="AF50"/>
  <c r="AF56" s="1"/>
  <c r="AF69" s="1"/>
  <c r="AC50"/>
  <c r="AC56" s="1"/>
  <c r="AC69" s="1"/>
  <c r="AK46"/>
  <c r="AJ46"/>
  <c r="AH46"/>
  <c r="AG46"/>
  <c r="AE46"/>
  <c r="AD46"/>
  <c r="AB46"/>
  <c r="AA46"/>
  <c r="AL45"/>
  <c r="AI45"/>
  <c r="AF45"/>
  <c r="AC45"/>
  <c r="AL44"/>
  <c r="AL46" s="1"/>
  <c r="AI44"/>
  <c r="AI46" s="1"/>
  <c r="AF44"/>
  <c r="AF46" s="1"/>
  <c r="AC44"/>
  <c r="AC46" s="1"/>
  <c r="AK42"/>
  <c r="AJ42"/>
  <c r="AH42"/>
  <c r="AG42"/>
  <c r="AE42"/>
  <c r="AD42"/>
  <c r="AB42"/>
  <c r="AA42"/>
  <c r="AL41"/>
  <c r="AL42" s="1"/>
  <c r="AI41"/>
  <c r="AI42" s="1"/>
  <c r="AF41"/>
  <c r="AF42" s="1"/>
  <c r="AC41"/>
  <c r="AC42" s="1"/>
  <c r="AK39"/>
  <c r="AJ39"/>
  <c r="AH39"/>
  <c r="AG39"/>
  <c r="AE39"/>
  <c r="AD39"/>
  <c r="AB39"/>
  <c r="AA39"/>
  <c r="AL38"/>
  <c r="AI38"/>
  <c r="AF38"/>
  <c r="AC38"/>
  <c r="AL37"/>
  <c r="AL39" s="1"/>
  <c r="AI37"/>
  <c r="AI39" s="1"/>
  <c r="AF37"/>
  <c r="AF39" s="1"/>
  <c r="AC37"/>
  <c r="AC39" s="1"/>
  <c r="AK35"/>
  <c r="AJ35"/>
  <c r="AH35"/>
  <c r="AG35"/>
  <c r="AE35"/>
  <c r="AD35"/>
  <c r="AB35"/>
  <c r="AA35"/>
  <c r="AL34"/>
  <c r="AL35" s="1"/>
  <c r="AI34"/>
  <c r="AI35" s="1"/>
  <c r="AF34"/>
  <c r="AF35" s="1"/>
  <c r="AC34"/>
  <c r="AC35" s="1"/>
  <c r="AK32"/>
  <c r="AJ32"/>
  <c r="AH32"/>
  <c r="AG32"/>
  <c r="AE32"/>
  <c r="AD32"/>
  <c r="AB32"/>
  <c r="AA32"/>
  <c r="AL31"/>
  <c r="AL32" s="1"/>
  <c r="AI31"/>
  <c r="AI32" s="1"/>
  <c r="AF31"/>
  <c r="AF32" s="1"/>
  <c r="AC31"/>
  <c r="AC32" s="1"/>
  <c r="AK29"/>
  <c r="AJ29"/>
  <c r="AH29"/>
  <c r="AG29"/>
  <c r="AE29"/>
  <c r="AD29"/>
  <c r="AB29"/>
  <c r="AA29"/>
  <c r="AL28"/>
  <c r="AL29" s="1"/>
  <c r="AI28"/>
  <c r="AI29" s="1"/>
  <c r="AF28"/>
  <c r="AF29" s="1"/>
  <c r="AC28"/>
  <c r="AC29" s="1"/>
  <c r="AK26"/>
  <c r="AK47" s="1"/>
  <c r="AK70" s="1"/>
  <c r="AJ26"/>
  <c r="AJ47" s="1"/>
  <c r="AJ70" s="1"/>
  <c r="AH26"/>
  <c r="AH47" s="1"/>
  <c r="AH70" s="1"/>
  <c r="AG26"/>
  <c r="AG47" s="1"/>
  <c r="AG70" s="1"/>
  <c r="AE26"/>
  <c r="AE47" s="1"/>
  <c r="AE70" s="1"/>
  <c r="AD26"/>
  <c r="AD47" s="1"/>
  <c r="AD70" s="1"/>
  <c r="AB26"/>
  <c r="AB47" s="1"/>
  <c r="AB70" s="1"/>
  <c r="AA26"/>
  <c r="AA47" s="1"/>
  <c r="AA70" s="1"/>
  <c r="AL25"/>
  <c r="AI25"/>
  <c r="AF25"/>
  <c r="AC25"/>
  <c r="AL24"/>
  <c r="AI24"/>
  <c r="AF24"/>
  <c r="AC24"/>
  <c r="AL23"/>
  <c r="AI23"/>
  <c r="AF23"/>
  <c r="AC23"/>
  <c r="AL22"/>
  <c r="AI22"/>
  <c r="AF22"/>
  <c r="AC22"/>
  <c r="AL21"/>
  <c r="AI21"/>
  <c r="AF21"/>
  <c r="AC21"/>
  <c r="AL20"/>
  <c r="AI20"/>
  <c r="AF20"/>
  <c r="AC20"/>
  <c r="AL19"/>
  <c r="AL26" s="1"/>
  <c r="AL47" s="1"/>
  <c r="AI19"/>
  <c r="AI26" s="1"/>
  <c r="AI47" s="1"/>
  <c r="AI70" s="1"/>
  <c r="AF19"/>
  <c r="AF26" s="1"/>
  <c r="AF47" s="1"/>
  <c r="AF70" s="1"/>
  <c r="AC19"/>
  <c r="AC26" s="1"/>
  <c r="AC47" s="1"/>
  <c r="AC70" s="1"/>
  <c r="AK13"/>
  <c r="AK14" s="1"/>
  <c r="AK15" s="1"/>
  <c r="AJ13"/>
  <c r="AJ14" s="1"/>
  <c r="AJ15" s="1"/>
  <c r="AH13"/>
  <c r="AH14" s="1"/>
  <c r="AH15" s="1"/>
  <c r="AG13"/>
  <c r="AG14" s="1"/>
  <c r="AG15" s="1"/>
  <c r="AE13"/>
  <c r="AE14" s="1"/>
  <c r="AE15" s="1"/>
  <c r="AD13"/>
  <c r="AD14" s="1"/>
  <c r="AD15" s="1"/>
  <c r="AB13"/>
  <c r="AB14" s="1"/>
  <c r="AB15" s="1"/>
  <c r="AA13"/>
  <c r="AA14" s="1"/>
  <c r="AA15" s="1"/>
  <c r="AL12"/>
  <c r="AI12"/>
  <c r="AF12"/>
  <c r="AC12"/>
  <c r="AL11"/>
  <c r="AI11"/>
  <c r="AF11"/>
  <c r="AC11"/>
  <c r="AL10"/>
  <c r="AI10"/>
  <c r="AF10"/>
  <c r="AC10"/>
  <c r="AL9"/>
  <c r="AL13" s="1"/>
  <c r="AL14" s="1"/>
  <c r="AL15" s="1"/>
  <c r="AI9"/>
  <c r="AI13" s="1"/>
  <c r="AI14" s="1"/>
  <c r="AI15" s="1"/>
  <c r="AF9"/>
  <c r="AF13" s="1"/>
  <c r="AF14" s="1"/>
  <c r="AF15" s="1"/>
  <c r="AC9"/>
  <c r="AC13" s="1"/>
  <c r="AC14" s="1"/>
  <c r="AC15" s="1"/>
  <c r="AY9"/>
  <c r="BG9"/>
  <c r="BF9"/>
  <c r="BB422"/>
  <c r="BB419"/>
  <c r="BB411"/>
  <c r="BB412" s="1"/>
  <c r="BB406"/>
  <c r="BB407" s="1"/>
  <c r="BB397"/>
  <c r="BB394"/>
  <c r="BB390"/>
  <c r="BB380"/>
  <c r="BB377"/>
  <c r="BB351"/>
  <c r="BB343"/>
  <c r="BB332"/>
  <c r="BB321"/>
  <c r="BB303"/>
  <c r="BB304" s="1"/>
  <c r="BB298"/>
  <c r="BB295"/>
  <c r="BB289"/>
  <c r="BB271"/>
  <c r="BB264"/>
  <c r="BB256"/>
  <c r="BB246"/>
  <c r="BB226"/>
  <c r="BB223"/>
  <c r="BB220"/>
  <c r="BB210"/>
  <c r="BB205"/>
  <c r="BB192"/>
  <c r="BB173"/>
  <c r="BB162"/>
  <c r="BB146"/>
  <c r="BB138"/>
  <c r="BB124"/>
  <c r="BB87"/>
  <c r="BB83"/>
  <c r="BB68"/>
  <c r="BB63"/>
  <c r="BB60"/>
  <c r="BB56"/>
  <c r="BB46"/>
  <c r="BB42"/>
  <c r="BB39"/>
  <c r="BB35"/>
  <c r="BB32"/>
  <c r="BB29"/>
  <c r="BB26"/>
  <c r="BB13"/>
  <c r="BB14" s="1"/>
  <c r="BB15" s="1"/>
  <c r="BE421"/>
  <c r="BE422" s="1"/>
  <c r="BD421"/>
  <c r="BD422" s="1"/>
  <c r="BC421"/>
  <c r="BC422" s="1"/>
  <c r="BE418"/>
  <c r="BD418"/>
  <c r="BC418"/>
  <c r="BE417"/>
  <c r="BD417"/>
  <c r="BC417"/>
  <c r="BE410"/>
  <c r="BE411" s="1"/>
  <c r="BE412" s="1"/>
  <c r="BD410"/>
  <c r="BD411" s="1"/>
  <c r="BD412" s="1"/>
  <c r="BC410"/>
  <c r="BC411" s="1"/>
  <c r="BC412" s="1"/>
  <c r="BE405"/>
  <c r="BD405"/>
  <c r="BC405"/>
  <c r="BE404"/>
  <c r="BD404"/>
  <c r="BC404"/>
  <c r="BE403"/>
  <c r="BD403"/>
  <c r="BC403"/>
  <c r="BE396"/>
  <c r="BE397" s="1"/>
  <c r="BD396"/>
  <c r="BD397" s="1"/>
  <c r="BC396"/>
  <c r="BC397" s="1"/>
  <c r="BE393"/>
  <c r="BD393"/>
  <c r="BC393"/>
  <c r="BE392"/>
  <c r="BD392"/>
  <c r="BC392"/>
  <c r="BE389"/>
  <c r="BD389"/>
  <c r="BC389"/>
  <c r="BE388"/>
  <c r="BD388"/>
  <c r="BC388"/>
  <c r="BE382"/>
  <c r="BD382"/>
  <c r="BD384" s="1"/>
  <c r="BC382"/>
  <c r="BC384" s="1"/>
  <c r="BE379"/>
  <c r="BE380" s="1"/>
  <c r="BD379"/>
  <c r="BD380" s="1"/>
  <c r="BC379"/>
  <c r="BC380" s="1"/>
  <c r="BE376"/>
  <c r="BD376"/>
  <c r="BC376"/>
  <c r="BE373"/>
  <c r="BD373"/>
  <c r="BC373"/>
  <c r="BE372"/>
  <c r="BD372"/>
  <c r="BC372"/>
  <c r="BE371"/>
  <c r="BD371"/>
  <c r="BC371"/>
  <c r="BE370"/>
  <c r="BD370"/>
  <c r="BC370"/>
  <c r="BE369"/>
  <c r="BD369"/>
  <c r="BC369"/>
  <c r="BE359"/>
  <c r="BD359"/>
  <c r="BC359"/>
  <c r="BE358"/>
  <c r="BD358"/>
  <c r="BC358"/>
  <c r="BE357"/>
  <c r="BD357"/>
  <c r="BC357"/>
  <c r="BE356"/>
  <c r="BD356"/>
  <c r="BC356"/>
  <c r="BE355"/>
  <c r="BD355"/>
  <c r="BC355"/>
  <c r="BE350"/>
  <c r="BD350"/>
  <c r="BC350"/>
  <c r="BE349"/>
  <c r="BD349"/>
  <c r="BC349"/>
  <c r="BE348"/>
  <c r="BD348"/>
  <c r="BC348"/>
  <c r="BE347"/>
  <c r="BD347"/>
  <c r="BC347"/>
  <c r="BE346"/>
  <c r="BD346"/>
  <c r="BC346"/>
  <c r="BE345"/>
  <c r="BD345"/>
  <c r="BC345"/>
  <c r="BE342"/>
  <c r="BD342"/>
  <c r="BC342"/>
  <c r="BE341"/>
  <c r="BD341"/>
  <c r="BC341"/>
  <c r="BE340"/>
  <c r="BD340"/>
  <c r="BC340"/>
  <c r="BE339"/>
  <c r="BD339"/>
  <c r="BC339"/>
  <c r="BE338"/>
  <c r="BD338"/>
  <c r="BC338"/>
  <c r="BH331"/>
  <c r="BG331"/>
  <c r="BF331"/>
  <c r="BH330"/>
  <c r="BG330"/>
  <c r="BF330"/>
  <c r="BH329"/>
  <c r="BG329"/>
  <c r="BF329"/>
  <c r="BH328"/>
  <c r="BG328"/>
  <c r="BF328"/>
  <c r="BH327"/>
  <c r="BG327"/>
  <c r="BF327"/>
  <c r="BH326"/>
  <c r="BG326"/>
  <c r="BF326"/>
  <c r="BH325"/>
  <c r="BG325"/>
  <c r="BF325"/>
  <c r="BH324"/>
  <c r="BG324"/>
  <c r="BF324"/>
  <c r="BH323"/>
  <c r="BG323"/>
  <c r="BF323"/>
  <c r="BE320"/>
  <c r="BD320"/>
  <c r="BC320"/>
  <c r="BE319"/>
  <c r="BD319"/>
  <c r="BC319"/>
  <c r="BE318"/>
  <c r="BD318"/>
  <c r="BC318"/>
  <c r="BE317"/>
  <c r="BD317"/>
  <c r="BC317"/>
  <c r="BH316"/>
  <c r="BG316"/>
  <c r="BF316"/>
  <c r="BH315"/>
  <c r="BG315"/>
  <c r="BF315"/>
  <c r="BH314"/>
  <c r="BG314"/>
  <c r="BF314"/>
  <c r="BH313"/>
  <c r="BG313"/>
  <c r="BF313"/>
  <c r="BH312"/>
  <c r="BG312"/>
  <c r="BF312"/>
  <c r="BH311"/>
  <c r="BG311"/>
  <c r="BF311"/>
  <c r="BE310"/>
  <c r="BD310"/>
  <c r="BC310"/>
  <c r="BE309"/>
  <c r="BD309"/>
  <c r="BC309"/>
  <c r="BE302"/>
  <c r="BE303" s="1"/>
  <c r="BE304" s="1"/>
  <c r="BD302"/>
  <c r="BD303" s="1"/>
  <c r="BD304" s="1"/>
  <c r="BC302"/>
  <c r="BC303" s="1"/>
  <c r="BC304" s="1"/>
  <c r="BH297"/>
  <c r="BH298" s="1"/>
  <c r="BG297"/>
  <c r="BG298" s="1"/>
  <c r="BF297"/>
  <c r="BF298" s="1"/>
  <c r="BE294"/>
  <c r="BD294"/>
  <c r="BC294"/>
  <c r="BE293"/>
  <c r="BD293"/>
  <c r="BC293"/>
  <c r="BE292"/>
  <c r="BD292"/>
  <c r="BC292"/>
  <c r="BE291"/>
  <c r="BD291"/>
  <c r="BC291"/>
  <c r="BE288"/>
  <c r="BD288"/>
  <c r="BC288"/>
  <c r="BE287"/>
  <c r="BD287"/>
  <c r="BC287"/>
  <c r="BE286"/>
  <c r="BD286"/>
  <c r="BC286"/>
  <c r="BE285"/>
  <c r="BD285"/>
  <c r="BC285"/>
  <c r="BE284"/>
  <c r="BD284"/>
  <c r="BC284"/>
  <c r="BE283"/>
  <c r="BD283"/>
  <c r="BC283"/>
  <c r="BE282"/>
  <c r="BD282"/>
  <c r="BC282"/>
  <c r="BE281"/>
  <c r="BD281"/>
  <c r="BC281"/>
  <c r="BE280"/>
  <c r="BD280"/>
  <c r="BC280"/>
  <c r="BE279"/>
  <c r="BD279"/>
  <c r="BC279"/>
  <c r="BE278"/>
  <c r="BD278"/>
  <c r="BC278"/>
  <c r="BE277"/>
  <c r="BD277"/>
  <c r="BC277"/>
  <c r="BE270"/>
  <c r="BD270"/>
  <c r="BC270"/>
  <c r="BE269"/>
  <c r="BD269"/>
  <c r="BC269"/>
  <c r="BE268"/>
  <c r="BD268"/>
  <c r="BC268"/>
  <c r="BH267"/>
  <c r="BG267"/>
  <c r="BF267"/>
  <c r="BE266"/>
  <c r="BD266"/>
  <c r="BC266"/>
  <c r="BE263"/>
  <c r="BD263"/>
  <c r="BC263"/>
  <c r="BE262"/>
  <c r="BD262"/>
  <c r="BC262"/>
  <c r="BE261"/>
  <c r="BD261"/>
  <c r="BC261"/>
  <c r="BH260"/>
  <c r="BG260"/>
  <c r="BF260"/>
  <c r="BE259"/>
  <c r="BD259"/>
  <c r="BC259"/>
  <c r="BH258"/>
  <c r="BG258"/>
  <c r="BF258"/>
  <c r="BE255"/>
  <c r="BD255"/>
  <c r="BC255"/>
  <c r="BE254"/>
  <c r="BD254"/>
  <c r="BC254"/>
  <c r="BH253"/>
  <c r="BG253"/>
  <c r="BF253"/>
  <c r="BE253"/>
  <c r="BD253"/>
  <c r="BC253"/>
  <c r="BH252"/>
  <c r="BG252"/>
  <c r="BF252"/>
  <c r="BE251"/>
  <c r="BD251"/>
  <c r="BC251"/>
  <c r="BE250"/>
  <c r="BD250"/>
  <c r="BC250"/>
  <c r="BH249"/>
  <c r="BG249"/>
  <c r="BF249"/>
  <c r="BE249"/>
  <c r="BD249"/>
  <c r="BC249"/>
  <c r="BH248"/>
  <c r="BG248"/>
  <c r="BF248"/>
  <c r="BE245"/>
  <c r="BD245"/>
  <c r="BC245"/>
  <c r="BE244"/>
  <c r="BD244"/>
  <c r="BC244"/>
  <c r="BE243"/>
  <c r="BD243"/>
  <c r="BC243"/>
  <c r="BE242"/>
  <c r="BD242"/>
  <c r="BC242"/>
  <c r="BE241"/>
  <c r="BD241"/>
  <c r="BC241"/>
  <c r="BE240"/>
  <c r="BD240"/>
  <c r="BC240"/>
  <c r="BE239"/>
  <c r="BD239"/>
  <c r="BC239"/>
  <c r="BH238"/>
  <c r="BG238"/>
  <c r="BF238"/>
  <c r="BH237"/>
  <c r="BG237"/>
  <c r="BF237"/>
  <c r="BH236"/>
  <c r="BG236"/>
  <c r="BF236"/>
  <c r="BE236"/>
  <c r="BD236"/>
  <c r="BC236"/>
  <c r="BH235"/>
  <c r="BG235"/>
  <c r="BF235"/>
  <c r="BE234"/>
  <c r="BD234"/>
  <c r="BC234"/>
  <c r="BE225"/>
  <c r="BE226" s="1"/>
  <c r="BD225"/>
  <c r="BD226" s="1"/>
  <c r="BC225"/>
  <c r="BC226" s="1"/>
  <c r="BE222"/>
  <c r="BE223" s="1"/>
  <c r="BD222"/>
  <c r="BD223" s="1"/>
  <c r="BC222"/>
  <c r="BC223" s="1"/>
  <c r="BH219"/>
  <c r="BG219"/>
  <c r="BF219"/>
  <c r="BE218"/>
  <c r="BD218"/>
  <c r="BC218"/>
  <c r="BH217"/>
  <c r="BG217"/>
  <c r="BF217"/>
  <c r="BE216"/>
  <c r="BD216"/>
  <c r="BC216"/>
  <c r="BH215"/>
  <c r="BG215"/>
  <c r="BF215"/>
  <c r="BE214"/>
  <c r="BD214"/>
  <c r="BC214"/>
  <c r="BE213"/>
  <c r="BD213"/>
  <c r="BC213"/>
  <c r="BH212"/>
  <c r="BG212"/>
  <c r="BF212"/>
  <c r="BE209"/>
  <c r="BD209"/>
  <c r="BC209"/>
  <c r="BE208"/>
  <c r="BD208"/>
  <c r="BC208"/>
  <c r="BE207"/>
  <c r="BD207"/>
  <c r="BC207"/>
  <c r="BE204"/>
  <c r="BD204"/>
  <c r="BC204"/>
  <c r="BH203"/>
  <c r="BG203"/>
  <c r="BF203"/>
  <c r="BE202"/>
  <c r="BD202"/>
  <c r="BC202"/>
  <c r="BE201"/>
  <c r="BD201"/>
  <c r="BC201"/>
  <c r="BE200"/>
  <c r="BD200"/>
  <c r="BC200"/>
  <c r="BH199"/>
  <c r="BG199"/>
  <c r="BF199"/>
  <c r="BH198"/>
  <c r="BG198"/>
  <c r="BF198"/>
  <c r="BH197"/>
  <c r="BG197"/>
  <c r="BF197"/>
  <c r="BH196"/>
  <c r="BG196"/>
  <c r="BF196"/>
  <c r="BH195"/>
  <c r="BG195"/>
  <c r="BF195"/>
  <c r="BH194"/>
  <c r="BG194"/>
  <c r="BF194"/>
  <c r="BE191"/>
  <c r="BD191"/>
  <c r="BC191"/>
  <c r="BE190"/>
  <c r="BD190"/>
  <c r="BC190"/>
  <c r="BE189"/>
  <c r="BD189"/>
  <c r="BC189"/>
  <c r="BH188"/>
  <c r="BG188"/>
  <c r="BF188"/>
  <c r="BE187"/>
  <c r="BD187"/>
  <c r="BC187"/>
  <c r="BE186"/>
  <c r="BD186"/>
  <c r="BC186"/>
  <c r="BE185"/>
  <c r="BD185"/>
  <c r="BC185"/>
  <c r="BH184"/>
  <c r="BG184"/>
  <c r="BF184"/>
  <c r="BH183"/>
  <c r="BG183"/>
  <c r="BF183"/>
  <c r="BH182"/>
  <c r="BG182"/>
  <c r="BF182"/>
  <c r="BH181"/>
  <c r="BG181"/>
  <c r="BF181"/>
  <c r="BH180"/>
  <c r="BG180"/>
  <c r="BF180"/>
  <c r="BE179"/>
  <c r="BD179"/>
  <c r="BC179"/>
  <c r="BE172"/>
  <c r="BD172"/>
  <c r="BC172"/>
  <c r="BE171"/>
  <c r="BD171"/>
  <c r="BC171"/>
  <c r="BE170"/>
  <c r="BD170"/>
  <c r="BC170"/>
  <c r="BE169"/>
  <c r="BD169"/>
  <c r="BC169"/>
  <c r="BE168"/>
  <c r="BD168"/>
  <c r="BC168"/>
  <c r="BE167"/>
  <c r="BD167"/>
  <c r="BC167"/>
  <c r="BE166"/>
  <c r="BD166"/>
  <c r="BC166"/>
  <c r="BE165"/>
  <c r="BD165"/>
  <c r="BC165"/>
  <c r="BE164"/>
  <c r="BD164"/>
  <c r="BC164"/>
  <c r="BE161"/>
  <c r="BD161"/>
  <c r="BC161"/>
  <c r="BE160"/>
  <c r="BD160"/>
  <c r="BC160"/>
  <c r="BE159"/>
  <c r="BD159"/>
  <c r="BC159"/>
  <c r="BE158"/>
  <c r="BD158"/>
  <c r="BC158"/>
  <c r="BE157"/>
  <c r="BD157"/>
  <c r="BC157"/>
  <c r="BE156"/>
  <c r="BD156"/>
  <c r="BC156"/>
  <c r="BE155"/>
  <c r="BD155"/>
  <c r="BC155"/>
  <c r="BE154"/>
  <c r="BD154"/>
  <c r="BC154"/>
  <c r="BE153"/>
  <c r="BD153"/>
  <c r="BC153"/>
  <c r="BE152"/>
  <c r="BD152"/>
  <c r="BC152"/>
  <c r="BE151"/>
  <c r="BD151"/>
  <c r="BC151"/>
  <c r="BE150"/>
  <c r="BD150"/>
  <c r="BC150"/>
  <c r="BE142"/>
  <c r="BD142"/>
  <c r="BC142"/>
  <c r="BE141"/>
  <c r="BD141"/>
  <c r="BC141"/>
  <c r="BE140"/>
  <c r="BD140"/>
  <c r="BC140"/>
  <c r="BE137"/>
  <c r="BD137"/>
  <c r="BC137"/>
  <c r="BE136"/>
  <c r="BD136"/>
  <c r="BC136"/>
  <c r="BE135"/>
  <c r="BD135"/>
  <c r="BC135"/>
  <c r="BE134"/>
  <c r="BD134"/>
  <c r="BC134"/>
  <c r="BE133"/>
  <c r="BD133"/>
  <c r="BC133"/>
  <c r="BE132"/>
  <c r="BD132"/>
  <c r="BC132"/>
  <c r="BE131"/>
  <c r="BD131"/>
  <c r="BC131"/>
  <c r="BE130"/>
  <c r="BD130"/>
  <c r="BC130"/>
  <c r="BE129"/>
  <c r="BD129"/>
  <c r="BC129"/>
  <c r="BE128"/>
  <c r="BD128"/>
  <c r="BC128"/>
  <c r="BE127"/>
  <c r="BD127"/>
  <c r="BC127"/>
  <c r="BE126"/>
  <c r="BD126"/>
  <c r="BC126"/>
  <c r="BE123"/>
  <c r="BD123"/>
  <c r="BC123"/>
  <c r="BE122"/>
  <c r="BD122"/>
  <c r="BC122"/>
  <c r="BE121"/>
  <c r="BD121"/>
  <c r="BC121"/>
  <c r="BE120"/>
  <c r="BD120"/>
  <c r="BC120"/>
  <c r="BE119"/>
  <c r="BD119"/>
  <c r="BC119"/>
  <c r="BE118"/>
  <c r="BD118"/>
  <c r="BC118"/>
  <c r="BE117"/>
  <c r="BD117"/>
  <c r="BC117"/>
  <c r="BE116"/>
  <c r="BD116"/>
  <c r="BC116"/>
  <c r="BE115"/>
  <c r="BD115"/>
  <c r="BC115"/>
  <c r="BE114"/>
  <c r="BD114"/>
  <c r="BC114"/>
  <c r="BE113"/>
  <c r="BD113"/>
  <c r="BC113"/>
  <c r="BE112"/>
  <c r="BD112"/>
  <c r="BC112"/>
  <c r="BE111"/>
  <c r="BD111"/>
  <c r="BC111"/>
  <c r="BE110"/>
  <c r="BD110"/>
  <c r="BC110"/>
  <c r="BE109"/>
  <c r="BD109"/>
  <c r="BC109"/>
  <c r="BE108"/>
  <c r="BD108"/>
  <c r="BC108"/>
  <c r="BE107"/>
  <c r="BD107"/>
  <c r="BC107"/>
  <c r="BE106"/>
  <c r="BD106"/>
  <c r="BC106"/>
  <c r="BE105"/>
  <c r="BD105"/>
  <c r="BC105"/>
  <c r="BE104"/>
  <c r="BD104"/>
  <c r="BC104"/>
  <c r="BE103"/>
  <c r="BD103"/>
  <c r="BC103"/>
  <c r="BE102"/>
  <c r="BD102"/>
  <c r="BC102"/>
  <c r="BE99"/>
  <c r="BD99"/>
  <c r="BC99"/>
  <c r="BE98"/>
  <c r="BD98"/>
  <c r="BC98"/>
  <c r="BE97"/>
  <c r="BD97"/>
  <c r="BC97"/>
  <c r="BE96"/>
  <c r="BD96"/>
  <c r="BC96"/>
  <c r="BE95"/>
  <c r="BD95"/>
  <c r="BC95"/>
  <c r="BE94"/>
  <c r="BD94"/>
  <c r="BC94"/>
  <c r="BE93"/>
  <c r="BD93"/>
  <c r="BC93"/>
  <c r="BE86"/>
  <c r="BD86"/>
  <c r="BC86"/>
  <c r="BE85"/>
  <c r="BD85"/>
  <c r="BC85"/>
  <c r="BE82"/>
  <c r="BD82"/>
  <c r="BC82"/>
  <c r="BE81"/>
  <c r="BD81"/>
  <c r="BC81"/>
  <c r="BE80"/>
  <c r="BD80"/>
  <c r="BC80"/>
  <c r="BE79"/>
  <c r="BD79"/>
  <c r="BC79"/>
  <c r="BE78"/>
  <c r="BD78"/>
  <c r="BC78"/>
  <c r="BE77"/>
  <c r="BD77"/>
  <c r="BC77"/>
  <c r="BE76"/>
  <c r="BD76"/>
  <c r="BC76"/>
  <c r="BE75"/>
  <c r="BD75"/>
  <c r="BC75"/>
  <c r="BE74"/>
  <c r="BD74"/>
  <c r="BC74"/>
  <c r="BE67"/>
  <c r="BD67"/>
  <c r="BC67"/>
  <c r="BE66"/>
  <c r="BD66"/>
  <c r="BC66"/>
  <c r="BE65"/>
  <c r="BD65"/>
  <c r="BC65"/>
  <c r="BH62"/>
  <c r="BH63" s="1"/>
  <c r="BG62"/>
  <c r="BG63" s="1"/>
  <c r="BF62"/>
  <c r="BF63" s="1"/>
  <c r="BE59"/>
  <c r="BD59"/>
  <c r="BC59"/>
  <c r="BE58"/>
  <c r="BD58"/>
  <c r="BC58"/>
  <c r="BC51"/>
  <c r="BD51"/>
  <c r="BE51"/>
  <c r="BC52"/>
  <c r="BD52"/>
  <c r="BE52"/>
  <c r="BC53"/>
  <c r="BD53"/>
  <c r="BE53"/>
  <c r="BC54"/>
  <c r="BD54"/>
  <c r="BE54"/>
  <c r="BC55"/>
  <c r="BD55"/>
  <c r="BE55"/>
  <c r="BE50"/>
  <c r="BD50"/>
  <c r="BC50"/>
  <c r="BE45"/>
  <c r="BD45"/>
  <c r="BC45"/>
  <c r="BE44"/>
  <c r="BD44"/>
  <c r="BC44"/>
  <c r="BE41"/>
  <c r="BE42" s="1"/>
  <c r="BD41"/>
  <c r="BD42" s="1"/>
  <c r="BC41"/>
  <c r="BC42" s="1"/>
  <c r="BE38"/>
  <c r="BD38"/>
  <c r="BC38"/>
  <c r="BE37"/>
  <c r="BD37"/>
  <c r="BC37"/>
  <c r="BE34"/>
  <c r="BE35" s="1"/>
  <c r="BD34"/>
  <c r="BD35" s="1"/>
  <c r="BC34"/>
  <c r="BC35" s="1"/>
  <c r="BE31"/>
  <c r="BE32" s="1"/>
  <c r="BD31"/>
  <c r="BD32" s="1"/>
  <c r="BC31"/>
  <c r="BC32" s="1"/>
  <c r="BE28"/>
  <c r="BE29" s="1"/>
  <c r="BD28"/>
  <c r="BD29" s="1"/>
  <c r="BC28"/>
  <c r="BC29" s="1"/>
  <c r="BC20"/>
  <c r="BD20"/>
  <c r="BE20"/>
  <c r="BC21"/>
  <c r="BD21"/>
  <c r="BE21"/>
  <c r="BC22"/>
  <c r="BD22"/>
  <c r="BE22"/>
  <c r="BC23"/>
  <c r="BD23"/>
  <c r="BE23"/>
  <c r="BC24"/>
  <c r="BD24"/>
  <c r="BE24"/>
  <c r="BC25"/>
  <c r="BD25"/>
  <c r="BE25"/>
  <c r="BE19"/>
  <c r="BD19"/>
  <c r="BC19"/>
  <c r="BF10"/>
  <c r="BG10"/>
  <c r="BH10"/>
  <c r="BF11"/>
  <c r="BG11"/>
  <c r="BH11"/>
  <c r="BF12"/>
  <c r="BG12"/>
  <c r="BH12"/>
  <c r="BH9"/>
  <c r="AY418"/>
  <c r="BF418" s="1"/>
  <c r="AZ418"/>
  <c r="BG418" s="1"/>
  <c r="AY404"/>
  <c r="BF404" s="1"/>
  <c r="AZ404"/>
  <c r="BG404" s="1"/>
  <c r="AY405"/>
  <c r="BF405" s="1"/>
  <c r="AZ405"/>
  <c r="BG405" s="1"/>
  <c r="AZ396"/>
  <c r="AY396"/>
  <c r="AZ393"/>
  <c r="BG393" s="1"/>
  <c r="AZ389"/>
  <c r="BG389" s="1"/>
  <c r="AY370"/>
  <c r="BF370" s="1"/>
  <c r="AZ370"/>
  <c r="BG370" s="1"/>
  <c r="AY371"/>
  <c r="BF371" s="1"/>
  <c r="AZ371"/>
  <c r="BG371" s="1"/>
  <c r="AY372"/>
  <c r="BF372" s="1"/>
  <c r="AZ372"/>
  <c r="BG372" s="1"/>
  <c r="AY373"/>
  <c r="BF373" s="1"/>
  <c r="AZ373"/>
  <c r="BG373" s="1"/>
  <c r="AY374"/>
  <c r="AZ374"/>
  <c r="AY376"/>
  <c r="BF376" s="1"/>
  <c r="AZ376"/>
  <c r="BG376" s="1"/>
  <c r="AY356"/>
  <c r="BF356" s="1"/>
  <c r="AZ356"/>
  <c r="BG356" s="1"/>
  <c r="AY357"/>
  <c r="BF357" s="1"/>
  <c r="AZ357"/>
  <c r="BG357" s="1"/>
  <c r="AY358"/>
  <c r="BF358" s="1"/>
  <c r="AZ358"/>
  <c r="BG358" s="1"/>
  <c r="AY359"/>
  <c r="BF359" s="1"/>
  <c r="AY346"/>
  <c r="BF346" s="1"/>
  <c r="AZ346"/>
  <c r="BG346" s="1"/>
  <c r="AY347"/>
  <c r="BF347" s="1"/>
  <c r="AZ347"/>
  <c r="BG347" s="1"/>
  <c r="AY348"/>
  <c r="BF348" s="1"/>
  <c r="AZ348"/>
  <c r="BG348" s="1"/>
  <c r="AY349"/>
  <c r="BF349" s="1"/>
  <c r="AZ349"/>
  <c r="BG349" s="1"/>
  <c r="AY350"/>
  <c r="BF350" s="1"/>
  <c r="AZ350"/>
  <c r="BG350" s="1"/>
  <c r="AY339"/>
  <c r="BF339" s="1"/>
  <c r="AZ339"/>
  <c r="BG339" s="1"/>
  <c r="AY340"/>
  <c r="BF340" s="1"/>
  <c r="AZ340"/>
  <c r="BG340" s="1"/>
  <c r="AY341"/>
  <c r="BF341" s="1"/>
  <c r="AZ341"/>
  <c r="BG341" s="1"/>
  <c r="AY342"/>
  <c r="BF342" s="1"/>
  <c r="AZ342"/>
  <c r="BG342" s="1"/>
  <c r="AY324"/>
  <c r="BC324" s="1"/>
  <c r="AZ324"/>
  <c r="BD324" s="1"/>
  <c r="AY325"/>
  <c r="BC325" s="1"/>
  <c r="AZ325"/>
  <c r="BD325" s="1"/>
  <c r="AY326"/>
  <c r="BC326" s="1"/>
  <c r="AZ326"/>
  <c r="BD326" s="1"/>
  <c r="AY327"/>
  <c r="BC327" s="1"/>
  <c r="AZ327"/>
  <c r="BD327" s="1"/>
  <c r="AY328"/>
  <c r="BC328" s="1"/>
  <c r="AZ328"/>
  <c r="BD328" s="1"/>
  <c r="AY329"/>
  <c r="BC329" s="1"/>
  <c r="AZ329"/>
  <c r="BD329" s="1"/>
  <c r="AY330"/>
  <c r="BC330" s="1"/>
  <c r="AZ330"/>
  <c r="BD330" s="1"/>
  <c r="AY331"/>
  <c r="BC331" s="1"/>
  <c r="AZ331"/>
  <c r="BD331" s="1"/>
  <c r="AY310"/>
  <c r="BF310" s="1"/>
  <c r="AZ310"/>
  <c r="BG310" s="1"/>
  <c r="AY311"/>
  <c r="BC311" s="1"/>
  <c r="AZ311"/>
  <c r="BD311" s="1"/>
  <c r="AY312"/>
  <c r="BC312" s="1"/>
  <c r="AZ312"/>
  <c r="BD312" s="1"/>
  <c r="AY313"/>
  <c r="BC313" s="1"/>
  <c r="AZ313"/>
  <c r="BD313" s="1"/>
  <c r="AY314"/>
  <c r="BC314" s="1"/>
  <c r="AZ314"/>
  <c r="BD314" s="1"/>
  <c r="AY315"/>
  <c r="BC315" s="1"/>
  <c r="AZ315"/>
  <c r="BD315" s="1"/>
  <c r="AY316"/>
  <c r="BC316" s="1"/>
  <c r="AZ316"/>
  <c r="BD316" s="1"/>
  <c r="AY317"/>
  <c r="BF317" s="1"/>
  <c r="AZ317"/>
  <c r="BG317" s="1"/>
  <c r="AY318"/>
  <c r="BF318" s="1"/>
  <c r="AZ318"/>
  <c r="BG318" s="1"/>
  <c r="AY319"/>
  <c r="BF319" s="1"/>
  <c r="AZ319"/>
  <c r="BG319" s="1"/>
  <c r="AY320"/>
  <c r="BF320" s="1"/>
  <c r="AZ320"/>
  <c r="BG320" s="1"/>
  <c r="AY292"/>
  <c r="BF292" s="1"/>
  <c r="AZ292"/>
  <c r="BG292" s="1"/>
  <c r="AY293"/>
  <c r="BF293" s="1"/>
  <c r="AZ293"/>
  <c r="BG293" s="1"/>
  <c r="AY294"/>
  <c r="BF294" s="1"/>
  <c r="AZ294"/>
  <c r="BG294" s="1"/>
  <c r="AY278"/>
  <c r="BF278" s="1"/>
  <c r="AZ278"/>
  <c r="BG278" s="1"/>
  <c r="AY279"/>
  <c r="BF279" s="1"/>
  <c r="AZ279"/>
  <c r="BG279" s="1"/>
  <c r="AY280"/>
  <c r="BF280" s="1"/>
  <c r="AZ280"/>
  <c r="BG280" s="1"/>
  <c r="AY281"/>
  <c r="BF281" s="1"/>
  <c r="AZ281"/>
  <c r="BG281" s="1"/>
  <c r="AY282"/>
  <c r="BF282" s="1"/>
  <c r="AZ282"/>
  <c r="BG282" s="1"/>
  <c r="AY283"/>
  <c r="BF283" s="1"/>
  <c r="AZ283"/>
  <c r="BG283" s="1"/>
  <c r="AY284"/>
  <c r="BF284" s="1"/>
  <c r="AZ284"/>
  <c r="BG284" s="1"/>
  <c r="AY285"/>
  <c r="BF285" s="1"/>
  <c r="AZ285"/>
  <c r="BG285" s="1"/>
  <c r="AY286"/>
  <c r="BF286" s="1"/>
  <c r="AZ286"/>
  <c r="BG286" s="1"/>
  <c r="AY287"/>
  <c r="BF287" s="1"/>
  <c r="AZ287"/>
  <c r="BG287" s="1"/>
  <c r="AY288"/>
  <c r="BF288" s="1"/>
  <c r="AZ288"/>
  <c r="BG288" s="1"/>
  <c r="AY267"/>
  <c r="BC267" s="1"/>
  <c r="AZ267"/>
  <c r="BD267" s="1"/>
  <c r="AY268"/>
  <c r="BF268" s="1"/>
  <c r="AZ268"/>
  <c r="BG268" s="1"/>
  <c r="AY269"/>
  <c r="BF269" s="1"/>
  <c r="AZ269"/>
  <c r="BG269" s="1"/>
  <c r="AY270"/>
  <c r="BF270" s="1"/>
  <c r="AZ270"/>
  <c r="BG270" s="1"/>
  <c r="AY249"/>
  <c r="AZ249"/>
  <c r="AZ250"/>
  <c r="BG250" s="1"/>
  <c r="AZ251"/>
  <c r="BG251" s="1"/>
  <c r="AY252"/>
  <c r="BC252" s="1"/>
  <c r="AZ252"/>
  <c r="BD252" s="1"/>
  <c r="AY253"/>
  <c r="AZ253"/>
  <c r="AY254"/>
  <c r="BF254" s="1"/>
  <c r="AZ254"/>
  <c r="BG254" s="1"/>
  <c r="AY255"/>
  <c r="BF255" s="1"/>
  <c r="AZ255"/>
  <c r="BG255" s="1"/>
  <c r="AY235"/>
  <c r="BC235" s="1"/>
  <c r="AZ235"/>
  <c r="BD235" s="1"/>
  <c r="AY236"/>
  <c r="AZ236"/>
  <c r="AY237"/>
  <c r="BC237" s="1"/>
  <c r="AZ237"/>
  <c r="BD237" s="1"/>
  <c r="AY238"/>
  <c r="BC238" s="1"/>
  <c r="AZ238"/>
  <c r="BD238" s="1"/>
  <c r="AY239"/>
  <c r="BF239" s="1"/>
  <c r="AZ239"/>
  <c r="BG239" s="1"/>
  <c r="AY240"/>
  <c r="BF240" s="1"/>
  <c r="AZ240"/>
  <c r="BG240" s="1"/>
  <c r="AY241"/>
  <c r="BF241" s="1"/>
  <c r="AZ241"/>
  <c r="BG241" s="1"/>
  <c r="AY242"/>
  <c r="BF242" s="1"/>
  <c r="AZ242"/>
  <c r="BG242" s="1"/>
  <c r="AY243"/>
  <c r="BF243" s="1"/>
  <c r="AZ243"/>
  <c r="BG243" s="1"/>
  <c r="AY244"/>
  <c r="BF244" s="1"/>
  <c r="AZ244"/>
  <c r="BG244" s="1"/>
  <c r="AY245"/>
  <c r="BF245" s="1"/>
  <c r="AZ245"/>
  <c r="BG245" s="1"/>
  <c r="AY213"/>
  <c r="BF213" s="1"/>
  <c r="AZ213"/>
  <c r="BG213" s="1"/>
  <c r="AY214"/>
  <c r="BF214" s="1"/>
  <c r="AZ214"/>
  <c r="BG214" s="1"/>
  <c r="AY215"/>
  <c r="BC215" s="1"/>
  <c r="AZ215"/>
  <c r="BD215" s="1"/>
  <c r="AY216"/>
  <c r="BF216" s="1"/>
  <c r="AZ216"/>
  <c r="BG216" s="1"/>
  <c r="AY217"/>
  <c r="BC217" s="1"/>
  <c r="AZ217"/>
  <c r="BD217" s="1"/>
  <c r="AY218"/>
  <c r="BF218" s="1"/>
  <c r="AZ218"/>
  <c r="BG218" s="1"/>
  <c r="AY219"/>
  <c r="BC219" s="1"/>
  <c r="AZ219"/>
  <c r="BD219" s="1"/>
  <c r="AY208"/>
  <c r="BF208" s="1"/>
  <c r="AY209"/>
  <c r="BF209" s="1"/>
  <c r="AZ209"/>
  <c r="BG209" s="1"/>
  <c r="AY195"/>
  <c r="BC195" s="1"/>
  <c r="AZ195"/>
  <c r="BD195" s="1"/>
  <c r="AY196"/>
  <c r="BC196" s="1"/>
  <c r="AZ196"/>
  <c r="BD196" s="1"/>
  <c r="AY197"/>
  <c r="BC197" s="1"/>
  <c r="AZ197"/>
  <c r="BD197" s="1"/>
  <c r="AY198"/>
  <c r="BC198" s="1"/>
  <c r="AZ198"/>
  <c r="BD198" s="1"/>
  <c r="AZ199"/>
  <c r="BD199" s="1"/>
  <c r="AY200"/>
  <c r="BF200" s="1"/>
  <c r="AZ200"/>
  <c r="BG200" s="1"/>
  <c r="AY201"/>
  <c r="BF201" s="1"/>
  <c r="AZ201"/>
  <c r="BG201" s="1"/>
  <c r="AY202"/>
  <c r="BF202" s="1"/>
  <c r="AZ202"/>
  <c r="BG202" s="1"/>
  <c r="AY203"/>
  <c r="BC203" s="1"/>
  <c r="AZ203"/>
  <c r="BD203" s="1"/>
  <c r="AY204"/>
  <c r="BF204" s="1"/>
  <c r="AZ204"/>
  <c r="BG204" s="1"/>
  <c r="AY191"/>
  <c r="BF191" s="1"/>
  <c r="AZ191"/>
  <c r="BG191" s="1"/>
  <c r="AY180"/>
  <c r="BC180" s="1"/>
  <c r="AZ180"/>
  <c r="BD180" s="1"/>
  <c r="AY181"/>
  <c r="BC181" s="1"/>
  <c r="AZ181"/>
  <c r="BD181" s="1"/>
  <c r="AY182"/>
  <c r="BC182" s="1"/>
  <c r="AZ182"/>
  <c r="BD182" s="1"/>
  <c r="AY183"/>
  <c r="BC183" s="1"/>
  <c r="AZ183"/>
  <c r="BD183" s="1"/>
  <c r="AY184"/>
  <c r="BC184" s="1"/>
  <c r="AZ184"/>
  <c r="BD184" s="1"/>
  <c r="AY185"/>
  <c r="BF185" s="1"/>
  <c r="AZ185"/>
  <c r="BG185" s="1"/>
  <c r="AY186"/>
  <c r="BF186" s="1"/>
  <c r="AZ186"/>
  <c r="BG186" s="1"/>
  <c r="AY187"/>
  <c r="BF187" s="1"/>
  <c r="AZ187"/>
  <c r="BG187" s="1"/>
  <c r="AY188"/>
  <c r="BC188" s="1"/>
  <c r="AZ188"/>
  <c r="BD188" s="1"/>
  <c r="AY189"/>
  <c r="BF189" s="1"/>
  <c r="AZ189"/>
  <c r="BG189" s="1"/>
  <c r="AY190"/>
  <c r="BF190" s="1"/>
  <c r="AZ190"/>
  <c r="BG190" s="1"/>
  <c r="AY127"/>
  <c r="BF127" s="1"/>
  <c r="AZ127"/>
  <c r="BG127" s="1"/>
  <c r="AY128"/>
  <c r="BF128" s="1"/>
  <c r="AZ128"/>
  <c r="BG128" s="1"/>
  <c r="AY129"/>
  <c r="BF129" s="1"/>
  <c r="AZ129"/>
  <c r="BG129" s="1"/>
  <c r="AY130"/>
  <c r="BF130" s="1"/>
  <c r="AZ130"/>
  <c r="BG130" s="1"/>
  <c r="AY131"/>
  <c r="BF131" s="1"/>
  <c r="AZ131"/>
  <c r="BG131" s="1"/>
  <c r="AY132"/>
  <c r="BF132" s="1"/>
  <c r="AY133"/>
  <c r="BF133" s="1"/>
  <c r="AZ133"/>
  <c r="BG133" s="1"/>
  <c r="AY134"/>
  <c r="BF134" s="1"/>
  <c r="AZ134"/>
  <c r="BG134" s="1"/>
  <c r="AY135"/>
  <c r="BF135" s="1"/>
  <c r="AZ135"/>
  <c r="BG135" s="1"/>
  <c r="AY136"/>
  <c r="BF136" s="1"/>
  <c r="AZ136"/>
  <c r="BG136" s="1"/>
  <c r="AZ137"/>
  <c r="BG137" s="1"/>
  <c r="AY94"/>
  <c r="BF94" s="1"/>
  <c r="AZ94"/>
  <c r="BG94" s="1"/>
  <c r="AY95"/>
  <c r="BF95" s="1"/>
  <c r="AZ95"/>
  <c r="BG95" s="1"/>
  <c r="AY96"/>
  <c r="BF96" s="1"/>
  <c r="AZ96"/>
  <c r="BG96" s="1"/>
  <c r="AY97"/>
  <c r="BF97" s="1"/>
  <c r="AZ97"/>
  <c r="BG97" s="1"/>
  <c r="AY98"/>
  <c r="BF98" s="1"/>
  <c r="AZ98"/>
  <c r="BG98" s="1"/>
  <c r="AY99"/>
  <c r="BF99" s="1"/>
  <c r="AZ99"/>
  <c r="BG99" s="1"/>
  <c r="AY101"/>
  <c r="BF101" s="1"/>
  <c r="AZ101"/>
  <c r="BG101" s="1"/>
  <c r="AY102"/>
  <c r="BF102" s="1"/>
  <c r="AZ102"/>
  <c r="BG102" s="1"/>
  <c r="AY103"/>
  <c r="BF103" s="1"/>
  <c r="AZ103"/>
  <c r="BG103" s="1"/>
  <c r="AY104"/>
  <c r="BF104" s="1"/>
  <c r="AZ104"/>
  <c r="BG104" s="1"/>
  <c r="AY105"/>
  <c r="BF105" s="1"/>
  <c r="AZ105"/>
  <c r="BG105" s="1"/>
  <c r="AY106"/>
  <c r="BF106" s="1"/>
  <c r="AZ106"/>
  <c r="BG106" s="1"/>
  <c r="AY107"/>
  <c r="BF107" s="1"/>
  <c r="AZ107"/>
  <c r="BG107" s="1"/>
  <c r="AY108"/>
  <c r="BF108" s="1"/>
  <c r="AZ108"/>
  <c r="BG108" s="1"/>
  <c r="AY109"/>
  <c r="BF109" s="1"/>
  <c r="AZ109"/>
  <c r="BG109" s="1"/>
  <c r="AY110"/>
  <c r="BF110" s="1"/>
  <c r="AZ110"/>
  <c r="BG110" s="1"/>
  <c r="AY111"/>
  <c r="BF111" s="1"/>
  <c r="AZ111"/>
  <c r="BG111" s="1"/>
  <c r="AY112"/>
  <c r="BF112" s="1"/>
  <c r="AZ112"/>
  <c r="BG112" s="1"/>
  <c r="AY113"/>
  <c r="BF113" s="1"/>
  <c r="AZ113"/>
  <c r="BG113" s="1"/>
  <c r="AY114"/>
  <c r="BF114" s="1"/>
  <c r="AZ114"/>
  <c r="BG114" s="1"/>
  <c r="AY115"/>
  <c r="BF115" s="1"/>
  <c r="AZ115"/>
  <c r="BG115" s="1"/>
  <c r="AY116"/>
  <c r="BF116" s="1"/>
  <c r="AZ116"/>
  <c r="BG116" s="1"/>
  <c r="AY117"/>
  <c r="BF117" s="1"/>
  <c r="AZ117"/>
  <c r="BG117" s="1"/>
  <c r="AY118"/>
  <c r="BF118" s="1"/>
  <c r="AZ118"/>
  <c r="BG118" s="1"/>
  <c r="AY119"/>
  <c r="BF119" s="1"/>
  <c r="AZ119"/>
  <c r="BG119" s="1"/>
  <c r="AY120"/>
  <c r="BF120" s="1"/>
  <c r="AZ120"/>
  <c r="BG120" s="1"/>
  <c r="AY121"/>
  <c r="BF121" s="1"/>
  <c r="AZ121"/>
  <c r="BG121" s="1"/>
  <c r="AY122"/>
  <c r="BF122" s="1"/>
  <c r="AZ122"/>
  <c r="BG122" s="1"/>
  <c r="AY123"/>
  <c r="BF123" s="1"/>
  <c r="AZ123"/>
  <c r="BG123" s="1"/>
  <c r="AY75"/>
  <c r="BF75" s="1"/>
  <c r="AZ75"/>
  <c r="BG75" s="1"/>
  <c r="AY76"/>
  <c r="BF76" s="1"/>
  <c r="AZ76"/>
  <c r="BG76" s="1"/>
  <c r="AY77"/>
  <c r="BF77" s="1"/>
  <c r="AZ77"/>
  <c r="BG77" s="1"/>
  <c r="AY78"/>
  <c r="BF78" s="1"/>
  <c r="AZ78"/>
  <c r="BG78" s="1"/>
  <c r="AY79"/>
  <c r="BF79" s="1"/>
  <c r="AZ79"/>
  <c r="BG79" s="1"/>
  <c r="AY80"/>
  <c r="BF80" s="1"/>
  <c r="AZ80"/>
  <c r="BG80" s="1"/>
  <c r="AY81"/>
  <c r="BF81" s="1"/>
  <c r="AZ81"/>
  <c r="BG81" s="1"/>
  <c r="AY82"/>
  <c r="BF82" s="1"/>
  <c r="AZ82"/>
  <c r="BG82" s="1"/>
  <c r="AY59"/>
  <c r="BF59" s="1"/>
  <c r="AZ59"/>
  <c r="BG59" s="1"/>
  <c r="AY51"/>
  <c r="BF51" s="1"/>
  <c r="AZ51"/>
  <c r="BG51" s="1"/>
  <c r="AY52"/>
  <c r="BF52" s="1"/>
  <c r="AZ52"/>
  <c r="BG52" s="1"/>
  <c r="AY53"/>
  <c r="BF53" s="1"/>
  <c r="AZ53"/>
  <c r="BG53" s="1"/>
  <c r="AY54"/>
  <c r="BF54" s="1"/>
  <c r="AZ54"/>
  <c r="BG54" s="1"/>
  <c r="AY55"/>
  <c r="BF55" s="1"/>
  <c r="AZ55"/>
  <c r="BG55" s="1"/>
  <c r="AY45"/>
  <c r="BF45" s="1"/>
  <c r="AZ45"/>
  <c r="BG45" s="1"/>
  <c r="AZ38"/>
  <c r="BG38" s="1"/>
  <c r="AY20"/>
  <c r="BF20" s="1"/>
  <c r="AZ20"/>
  <c r="BG20" s="1"/>
  <c r="AY21"/>
  <c r="BF21" s="1"/>
  <c r="AZ21"/>
  <c r="BG21" s="1"/>
  <c r="AY22"/>
  <c r="BF22" s="1"/>
  <c r="AZ22"/>
  <c r="BG22" s="1"/>
  <c r="AY23"/>
  <c r="BF23" s="1"/>
  <c r="AZ23"/>
  <c r="BG23" s="1"/>
  <c r="AY24"/>
  <c r="BF24" s="1"/>
  <c r="AZ24"/>
  <c r="BG24" s="1"/>
  <c r="AY25"/>
  <c r="BF25" s="1"/>
  <c r="AZ25"/>
  <c r="BG25" s="1"/>
  <c r="AY10"/>
  <c r="BC10" s="1"/>
  <c r="AZ10"/>
  <c r="BD10" s="1"/>
  <c r="AY11"/>
  <c r="BC11" s="1"/>
  <c r="AZ11"/>
  <c r="BD11" s="1"/>
  <c r="AY12"/>
  <c r="BC12" s="1"/>
  <c r="AZ12"/>
  <c r="BD12" s="1"/>
  <c r="AY86"/>
  <c r="BF86" s="1"/>
  <c r="AZ86"/>
  <c r="BG86" s="1"/>
  <c r="AO9"/>
  <c r="AR9"/>
  <c r="AU9"/>
  <c r="AX9"/>
  <c r="AZ9"/>
  <c r="AY19"/>
  <c r="AZ19"/>
  <c r="AY28"/>
  <c r="AY29" s="1"/>
  <c r="AY31"/>
  <c r="AY32" s="1"/>
  <c r="AZ31"/>
  <c r="AZ32" s="1"/>
  <c r="AY34"/>
  <c r="AY35" s="1"/>
  <c r="AZ34"/>
  <c r="AZ35" s="1"/>
  <c r="AY37"/>
  <c r="AZ37"/>
  <c r="AY41"/>
  <c r="AY42" s="1"/>
  <c r="AZ41"/>
  <c r="AZ42" s="1"/>
  <c r="AY50"/>
  <c r="AZ50"/>
  <c r="AY58"/>
  <c r="AZ58"/>
  <c r="AY74"/>
  <c r="AZ74"/>
  <c r="AY93"/>
  <c r="AZ93"/>
  <c r="AY126"/>
  <c r="AZ126"/>
  <c r="AY150"/>
  <c r="AZ150"/>
  <c r="AY151"/>
  <c r="BF151" s="1"/>
  <c r="AZ151"/>
  <c r="BG151" s="1"/>
  <c r="AY152"/>
  <c r="BF152" s="1"/>
  <c r="AZ152"/>
  <c r="BG152" s="1"/>
  <c r="AZ153"/>
  <c r="BG153" s="1"/>
  <c r="AY154"/>
  <c r="BF154" s="1"/>
  <c r="AZ154"/>
  <c r="BG154" s="1"/>
  <c r="AY155"/>
  <c r="BF155" s="1"/>
  <c r="AZ155"/>
  <c r="BG155" s="1"/>
  <c r="AY156"/>
  <c r="BF156" s="1"/>
  <c r="AZ156"/>
  <c r="BG156" s="1"/>
  <c r="AY157"/>
  <c r="BF157" s="1"/>
  <c r="AZ157"/>
  <c r="BG157" s="1"/>
  <c r="AY158"/>
  <c r="BF158" s="1"/>
  <c r="AZ158"/>
  <c r="BG158" s="1"/>
  <c r="AY159"/>
  <c r="BF159" s="1"/>
  <c r="AZ159"/>
  <c r="BG159" s="1"/>
  <c r="AY160"/>
  <c r="BF160" s="1"/>
  <c r="AZ160"/>
  <c r="BG160" s="1"/>
  <c r="AY161"/>
  <c r="BF161" s="1"/>
  <c r="AZ161"/>
  <c r="BG161" s="1"/>
  <c r="AY179"/>
  <c r="AZ179"/>
  <c r="AY194"/>
  <c r="AZ194"/>
  <c r="AY207"/>
  <c r="AZ207"/>
  <c r="AY212"/>
  <c r="AZ212"/>
  <c r="AY222"/>
  <c r="AZ222"/>
  <c r="AY225"/>
  <c r="AZ225"/>
  <c r="BA230"/>
  <c r="BA231"/>
  <c r="BA232"/>
  <c r="BA233"/>
  <c r="AY234"/>
  <c r="AZ234"/>
  <c r="AY248"/>
  <c r="AZ248"/>
  <c r="AY277"/>
  <c r="AZ277"/>
  <c r="AY291"/>
  <c r="AZ291"/>
  <c r="AY297"/>
  <c r="AZ297"/>
  <c r="AY309"/>
  <c r="AZ309"/>
  <c r="AY323"/>
  <c r="AZ323"/>
  <c r="AY338"/>
  <c r="AZ338"/>
  <c r="AY345"/>
  <c r="AZ345"/>
  <c r="AY355"/>
  <c r="AZ355"/>
  <c r="AY369"/>
  <c r="AZ369"/>
  <c r="AY379"/>
  <c r="AZ379"/>
  <c r="AY388"/>
  <c r="AZ388"/>
  <c r="AZ392"/>
  <c r="AY403"/>
  <c r="AZ403"/>
  <c r="AZ410"/>
  <c r="AY417"/>
  <c r="AZ417"/>
  <c r="AY421"/>
  <c r="AZ421"/>
  <c r="BK88" l="1"/>
  <c r="BK89" s="1"/>
  <c r="AL68"/>
  <c r="AL69" s="1"/>
  <c r="AL70" s="1"/>
  <c r="AY192"/>
  <c r="AL272"/>
  <c r="AL273" s="1"/>
  <c r="AZ192"/>
  <c r="AI377"/>
  <c r="S147"/>
  <c r="S175" s="1"/>
  <c r="Y147"/>
  <c r="Y175" s="1"/>
  <c r="C147"/>
  <c r="C175" s="1"/>
  <c r="I147"/>
  <c r="I175" s="1"/>
  <c r="AX254"/>
  <c r="AR253"/>
  <c r="AR252"/>
  <c r="AR248"/>
  <c r="AX244"/>
  <c r="AX239"/>
  <c r="AX238"/>
  <c r="AR237"/>
  <c r="AR235"/>
  <c r="AR187"/>
  <c r="AR186"/>
  <c r="AX185"/>
  <c r="AX182"/>
  <c r="AX181"/>
  <c r="AX172"/>
  <c r="AR159"/>
  <c r="AX158"/>
  <c r="AX150"/>
  <c r="AX134"/>
  <c r="AX75"/>
  <c r="AR45"/>
  <c r="BK47"/>
  <c r="BP175"/>
  <c r="BR175" s="1"/>
  <c r="AO140"/>
  <c r="AU135"/>
  <c r="AU134"/>
  <c r="AF377"/>
  <c r="AF385" s="1"/>
  <c r="AF399" s="1"/>
  <c r="R147"/>
  <c r="R175" s="1"/>
  <c r="X147"/>
  <c r="X175" s="1"/>
  <c r="G147"/>
  <c r="M147"/>
  <c r="M175" s="1"/>
  <c r="N146"/>
  <c r="BM70"/>
  <c r="BM425" s="1"/>
  <c r="AZ359"/>
  <c r="BG359" s="1"/>
  <c r="AZ208"/>
  <c r="BG208" s="1"/>
  <c r="AX44"/>
  <c r="AR44"/>
  <c r="AR41"/>
  <c r="AX37"/>
  <c r="AR37"/>
  <c r="AX34"/>
  <c r="AU172"/>
  <c r="AU171"/>
  <c r="AU169"/>
  <c r="BK398"/>
  <c r="BK385"/>
  <c r="BK352"/>
  <c r="BK365" s="1"/>
  <c r="BK333"/>
  <c r="BK334" s="1"/>
  <c r="BK299"/>
  <c r="BK305" s="1"/>
  <c r="BP273"/>
  <c r="BR273" s="1"/>
  <c r="BK272"/>
  <c r="BK227"/>
  <c r="BQ425"/>
  <c r="BK147"/>
  <c r="BK175" s="1"/>
  <c r="BP88"/>
  <c r="BR88" s="1"/>
  <c r="BL89"/>
  <c r="BP89" s="1"/>
  <c r="BR89" s="1"/>
  <c r="BO70"/>
  <c r="BO425" s="1"/>
  <c r="BP69"/>
  <c r="BR69" s="1"/>
  <c r="BJ70"/>
  <c r="BJ425" s="1"/>
  <c r="BK69"/>
  <c r="BK70" s="1"/>
  <c r="BP47"/>
  <c r="BR47" s="1"/>
  <c r="BL70"/>
  <c r="BL14"/>
  <c r="BP13"/>
  <c r="BR13" s="1"/>
  <c r="AO250"/>
  <c r="AR318"/>
  <c r="AU34"/>
  <c r="AR231"/>
  <c r="AO231"/>
  <c r="AO217"/>
  <c r="AU214"/>
  <c r="AR214"/>
  <c r="AU209"/>
  <c r="AR34"/>
  <c r="AX31"/>
  <c r="AR31"/>
  <c r="AX28"/>
  <c r="AR28"/>
  <c r="AO28"/>
  <c r="AX120"/>
  <c r="H377"/>
  <c r="H385" s="1"/>
  <c r="H399" s="1"/>
  <c r="AX25"/>
  <c r="AX24"/>
  <c r="AX23"/>
  <c r="AR23"/>
  <c r="AX22"/>
  <c r="AZ124"/>
  <c r="AZ83"/>
  <c r="AZ60"/>
  <c r="AZ56"/>
  <c r="Q192"/>
  <c r="Q227" s="1"/>
  <c r="Q273" s="1"/>
  <c r="W192"/>
  <c r="W227" s="1"/>
  <c r="W273" s="1"/>
  <c r="T377"/>
  <c r="T385" s="1"/>
  <c r="T399" s="1"/>
  <c r="Z377"/>
  <c r="N377"/>
  <c r="N385" s="1"/>
  <c r="N399" s="1"/>
  <c r="AR10"/>
  <c r="AY60"/>
  <c r="AY56"/>
  <c r="AZ13"/>
  <c r="AZ14" s="1"/>
  <c r="AZ15" s="1"/>
  <c r="T146"/>
  <c r="T192"/>
  <c r="T227" s="1"/>
  <c r="T273" s="1"/>
  <c r="Z192"/>
  <c r="Z227" s="1"/>
  <c r="Z273" s="1"/>
  <c r="W377"/>
  <c r="W385" s="1"/>
  <c r="W399" s="1"/>
  <c r="H124"/>
  <c r="H147" s="1"/>
  <c r="H175" s="1"/>
  <c r="N124"/>
  <c r="N147" s="1"/>
  <c r="N175" s="1"/>
  <c r="E377"/>
  <c r="E385" s="1"/>
  <c r="E399" s="1"/>
  <c r="K377"/>
  <c r="AR421"/>
  <c r="AX418"/>
  <c r="AR418"/>
  <c r="AX417"/>
  <c r="AU417"/>
  <c r="AR417"/>
  <c r="AX410"/>
  <c r="AU410"/>
  <c r="AR410"/>
  <c r="AX405"/>
  <c r="AU405"/>
  <c r="AR405"/>
  <c r="AX404"/>
  <c r="AR404"/>
  <c r="AX403"/>
  <c r="AU403"/>
  <c r="AR403"/>
  <c r="AX382"/>
  <c r="AX384" s="1"/>
  <c r="AZ132"/>
  <c r="BG132" s="1"/>
  <c r="AU168"/>
  <c r="AU167"/>
  <c r="AO168"/>
  <c r="AO167"/>
  <c r="Q377"/>
  <c r="AO248"/>
  <c r="AO186"/>
  <c r="AO187"/>
  <c r="AO185"/>
  <c r="AO183"/>
  <c r="AO182"/>
  <c r="BA182" s="1"/>
  <c r="BE182" s="1"/>
  <c r="AO181"/>
  <c r="AO215"/>
  <c r="AO214"/>
  <c r="AO161"/>
  <c r="AO159"/>
  <c r="AO136"/>
  <c r="AO135"/>
  <c r="AZ138"/>
  <c r="AY124"/>
  <c r="AY83"/>
  <c r="AZ26"/>
  <c r="AY26"/>
  <c r="AY13"/>
  <c r="AY14" s="1"/>
  <c r="AY15" s="1"/>
  <c r="AZ39"/>
  <c r="AU329"/>
  <c r="AO328"/>
  <c r="AU327"/>
  <c r="AO327"/>
  <c r="AR326"/>
  <c r="AO326"/>
  <c r="BA326" s="1"/>
  <c r="BE326" s="1"/>
  <c r="AX325"/>
  <c r="AU325"/>
  <c r="AO325"/>
  <c r="AU324"/>
  <c r="AO324"/>
  <c r="AX323"/>
  <c r="AU323"/>
  <c r="AR323"/>
  <c r="AO323"/>
  <c r="AU320"/>
  <c r="AO320"/>
  <c r="AR319"/>
  <c r="BA319" s="1"/>
  <c r="BH319" s="1"/>
  <c r="AO319"/>
  <c r="AX318"/>
  <c r="AU318"/>
  <c r="AY393"/>
  <c r="BF393" s="1"/>
  <c r="AY392"/>
  <c r="AO396"/>
  <c r="AO311"/>
  <c r="AO309"/>
  <c r="AX302"/>
  <c r="AR302"/>
  <c r="AO302"/>
  <c r="AO268"/>
  <c r="AO266"/>
  <c r="AX263"/>
  <c r="AU263"/>
  <c r="AO263"/>
  <c r="AU262"/>
  <c r="AO262"/>
  <c r="AX261"/>
  <c r="AU261"/>
  <c r="AR261"/>
  <c r="AO261"/>
  <c r="AU260"/>
  <c r="AR260"/>
  <c r="AO260"/>
  <c r="AU259"/>
  <c r="AO259"/>
  <c r="AO258"/>
  <c r="AX255"/>
  <c r="AU255"/>
  <c r="AY389"/>
  <c r="BF389" s="1"/>
  <c r="AU393"/>
  <c r="AU388"/>
  <c r="AO388"/>
  <c r="AR393"/>
  <c r="AU130"/>
  <c r="AX114"/>
  <c r="AX113"/>
  <c r="AX112"/>
  <c r="AX111"/>
  <c r="BA111" s="1"/>
  <c r="BH111" s="1"/>
  <c r="AR111"/>
  <c r="AO111"/>
  <c r="AX110"/>
  <c r="AX109"/>
  <c r="AR109"/>
  <c r="AX108"/>
  <c r="AX107"/>
  <c r="AR107"/>
  <c r="BA107" s="1"/>
  <c r="BH107" s="1"/>
  <c r="AX106"/>
  <c r="AX105"/>
  <c r="AR105"/>
  <c r="AO105"/>
  <c r="AX104"/>
  <c r="AX103"/>
  <c r="AR103"/>
  <c r="AO103"/>
  <c r="BA103" s="1"/>
  <c r="BH103" s="1"/>
  <c r="AX102"/>
  <c r="AX93"/>
  <c r="AR93"/>
  <c r="AO93"/>
  <c r="AX86"/>
  <c r="AX85"/>
  <c r="AR85"/>
  <c r="AO85"/>
  <c r="AX82"/>
  <c r="AR82"/>
  <c r="AO82"/>
  <c r="AX79"/>
  <c r="AX77"/>
  <c r="AX76"/>
  <c r="AR76"/>
  <c r="AO76"/>
  <c r="BA76" s="1"/>
  <c r="BH76" s="1"/>
  <c r="AF175"/>
  <c r="W56"/>
  <c r="W69" s="1"/>
  <c r="W70" s="1"/>
  <c r="AX166"/>
  <c r="AX81"/>
  <c r="BA81" s="1"/>
  <c r="BH81" s="1"/>
  <c r="Q124"/>
  <c r="Q147" s="1"/>
  <c r="Q175" s="1"/>
  <c r="W124"/>
  <c r="BC406"/>
  <c r="BC407" s="1"/>
  <c r="BE406"/>
  <c r="BE407" s="1"/>
  <c r="BE413" s="1"/>
  <c r="BC419"/>
  <c r="BE419"/>
  <c r="AH147"/>
  <c r="AH175" s="1"/>
  <c r="AK147"/>
  <c r="AK175" s="1"/>
  <c r="AL146"/>
  <c r="AU213"/>
  <c r="AR213"/>
  <c r="AO213"/>
  <c r="AU212"/>
  <c r="AO212"/>
  <c r="AX209"/>
  <c r="AU128"/>
  <c r="AU126"/>
  <c r="AX122"/>
  <c r="AX121"/>
  <c r="AR121"/>
  <c r="AO121"/>
  <c r="BD46"/>
  <c r="BD60"/>
  <c r="BC68"/>
  <c r="BE68"/>
  <c r="BC87"/>
  <c r="BC210"/>
  <c r="BE210"/>
  <c r="BD289"/>
  <c r="BD295"/>
  <c r="BF332"/>
  <c r="BH332"/>
  <c r="BD343"/>
  <c r="BD377"/>
  <c r="BC390"/>
  <c r="BE390"/>
  <c r="AD147"/>
  <c r="AD175" s="1"/>
  <c r="K124"/>
  <c r="K147" s="1"/>
  <c r="K175" s="1"/>
  <c r="AR392"/>
  <c r="AO392"/>
  <c r="AX389"/>
  <c r="AU389"/>
  <c r="AR389"/>
  <c r="AO389"/>
  <c r="AO379"/>
  <c r="AX376"/>
  <c r="AR376"/>
  <c r="AX374"/>
  <c r="AR374"/>
  <c r="AO374"/>
  <c r="AX373"/>
  <c r="AR373"/>
  <c r="BA373" s="1"/>
  <c r="BH373" s="1"/>
  <c r="AO373"/>
  <c r="AX372"/>
  <c r="AR372"/>
  <c r="AX371"/>
  <c r="AR371"/>
  <c r="AO371"/>
  <c r="AO369"/>
  <c r="AU359"/>
  <c r="AO359"/>
  <c r="AU358"/>
  <c r="AR358"/>
  <c r="AO358"/>
  <c r="BA358" s="1"/>
  <c r="BH358" s="1"/>
  <c r="AX357"/>
  <c r="AR357"/>
  <c r="AX356"/>
  <c r="AR356"/>
  <c r="BA356" s="1"/>
  <c r="BH356" s="1"/>
  <c r="AX355"/>
  <c r="AU355"/>
  <c r="AO355"/>
  <c r="AU350"/>
  <c r="AO349"/>
  <c r="AX348"/>
  <c r="AU348"/>
  <c r="AR348"/>
  <c r="AX347"/>
  <c r="AR347"/>
  <c r="AX346"/>
  <c r="AU346"/>
  <c r="AR346"/>
  <c r="AX345"/>
  <c r="AU345"/>
  <c r="AR345"/>
  <c r="AX342"/>
  <c r="AR342"/>
  <c r="AR341"/>
  <c r="AX340"/>
  <c r="AU340"/>
  <c r="AR340"/>
  <c r="AR339"/>
  <c r="AR338"/>
  <c r="BA338" s="1"/>
  <c r="BH338" s="1"/>
  <c r="AX331"/>
  <c r="AU331"/>
  <c r="AO331"/>
  <c r="AX330"/>
  <c r="AU330"/>
  <c r="AO330"/>
  <c r="AX329"/>
  <c r="AO317"/>
  <c r="AU316"/>
  <c r="AR316"/>
  <c r="AO316"/>
  <c r="AU315"/>
  <c r="AR315"/>
  <c r="AO315"/>
  <c r="AO314"/>
  <c r="AU313"/>
  <c r="BA313" s="1"/>
  <c r="BE313" s="1"/>
  <c r="AO313"/>
  <c r="AU312"/>
  <c r="AR312"/>
  <c r="AO312"/>
  <c r="AU311"/>
  <c r="AR311"/>
  <c r="AX297"/>
  <c r="AU297"/>
  <c r="AX294"/>
  <c r="AU294"/>
  <c r="AR294"/>
  <c r="AX293"/>
  <c r="AU293"/>
  <c r="AR293"/>
  <c r="AO293"/>
  <c r="AX292"/>
  <c r="AU292"/>
  <c r="AR292"/>
  <c r="AO292"/>
  <c r="AO287"/>
  <c r="AO286"/>
  <c r="AU285"/>
  <c r="AR285"/>
  <c r="AO285"/>
  <c r="AU284"/>
  <c r="AO284"/>
  <c r="AX283"/>
  <c r="AU283"/>
  <c r="AU282"/>
  <c r="AR282"/>
  <c r="AO282"/>
  <c r="AX281"/>
  <c r="AU281"/>
  <c r="AO281"/>
  <c r="AU280"/>
  <c r="AO280"/>
  <c r="AX279"/>
  <c r="AU277"/>
  <c r="AO277"/>
  <c r="AU270"/>
  <c r="AR270"/>
  <c r="AO270"/>
  <c r="AU269"/>
  <c r="AR269"/>
  <c r="AO269"/>
  <c r="AU268"/>
  <c r="AR268"/>
  <c r="AU230"/>
  <c r="AR230"/>
  <c r="AO230"/>
  <c r="AU222"/>
  <c r="AO222"/>
  <c r="BA222" s="1"/>
  <c r="AU219"/>
  <c r="AO219"/>
  <c r="AU218"/>
  <c r="AR218"/>
  <c r="AO218"/>
  <c r="AU217"/>
  <c r="AR217"/>
  <c r="AO207"/>
  <c r="BA207" s="1"/>
  <c r="AU204"/>
  <c r="AO204"/>
  <c r="AU203"/>
  <c r="AO203"/>
  <c r="AX202"/>
  <c r="AU202"/>
  <c r="AO202"/>
  <c r="AU201"/>
  <c r="AO201"/>
  <c r="AX200"/>
  <c r="AU200"/>
  <c r="AU199"/>
  <c r="AU198"/>
  <c r="AR198"/>
  <c r="AO198"/>
  <c r="AU197"/>
  <c r="AO196"/>
  <c r="AU195"/>
  <c r="AR195"/>
  <c r="AO195"/>
  <c r="BA195" s="1"/>
  <c r="BE195" s="1"/>
  <c r="AX194"/>
  <c r="AU156"/>
  <c r="AU155"/>
  <c r="AO155"/>
  <c r="BA155" s="1"/>
  <c r="BH155" s="1"/>
  <c r="AX154"/>
  <c r="AO142"/>
  <c r="AO141"/>
  <c r="AU140"/>
  <c r="AR140"/>
  <c r="AU132"/>
  <c r="AU131"/>
  <c r="AO131"/>
  <c r="AX130"/>
  <c r="AX119"/>
  <c r="AR119"/>
  <c r="AX118"/>
  <c r="AX117"/>
  <c r="AR117"/>
  <c r="AO117"/>
  <c r="AX116"/>
  <c r="AX115"/>
  <c r="AR115"/>
  <c r="AX80"/>
  <c r="AR80"/>
  <c r="AO80"/>
  <c r="AX74"/>
  <c r="AR74"/>
  <c r="AX67"/>
  <c r="AX66"/>
  <c r="AR66"/>
  <c r="AO66"/>
  <c r="AX65"/>
  <c r="AR59"/>
  <c r="AX58"/>
  <c r="AU58"/>
  <c r="AR58"/>
  <c r="AR55"/>
  <c r="AR54"/>
  <c r="AR53"/>
  <c r="AX52"/>
  <c r="BA52" s="1"/>
  <c r="BH52" s="1"/>
  <c r="AU52"/>
  <c r="AR52"/>
  <c r="AR51"/>
  <c r="AX50"/>
  <c r="AU50"/>
  <c r="AR50"/>
  <c r="AX45"/>
  <c r="AU45"/>
  <c r="AX20"/>
  <c r="AX19"/>
  <c r="AR19"/>
  <c r="AX12"/>
  <c r="BA12" s="1"/>
  <c r="BE12" s="1"/>
  <c r="AU12"/>
  <c r="AR12"/>
  <c r="AX11"/>
  <c r="AU11"/>
  <c r="AR11"/>
  <c r="AO11"/>
  <c r="AX10"/>
  <c r="AU10"/>
  <c r="BA10" s="1"/>
  <c r="BE10" s="1"/>
  <c r="AX421"/>
  <c r="AU421"/>
  <c r="AR396"/>
  <c r="AU392"/>
  <c r="AX388"/>
  <c r="AX379"/>
  <c r="AR379"/>
  <c r="AU356"/>
  <c r="AU342"/>
  <c r="AX338"/>
  <c r="AU338"/>
  <c r="AR327"/>
  <c r="AU314"/>
  <c r="AR314"/>
  <c r="AU310"/>
  <c r="AR310"/>
  <c r="AO310"/>
  <c r="AU309"/>
  <c r="AR309"/>
  <c r="AX291"/>
  <c r="AU291"/>
  <c r="AR291"/>
  <c r="AO288"/>
  <c r="AU287"/>
  <c r="AR287"/>
  <c r="AR259"/>
  <c r="AO244"/>
  <c r="AX243"/>
  <c r="BA243" s="1"/>
  <c r="BH243" s="1"/>
  <c r="AU243"/>
  <c r="AO243"/>
  <c r="AU242"/>
  <c r="AO242"/>
  <c r="AX241"/>
  <c r="AO184"/>
  <c r="AX183"/>
  <c r="AX170"/>
  <c r="BA170" s="1"/>
  <c r="BH170" s="1"/>
  <c r="AU166"/>
  <c r="AO166"/>
  <c r="AX165"/>
  <c r="AU165"/>
  <c r="AO165"/>
  <c r="AX164"/>
  <c r="AU164"/>
  <c r="AO164"/>
  <c r="AU161"/>
  <c r="AR161"/>
  <c r="AU157"/>
  <c r="AO157"/>
  <c r="AX156"/>
  <c r="AU153"/>
  <c r="AO153"/>
  <c r="AX152"/>
  <c r="AO145"/>
  <c r="AU142"/>
  <c r="AR142"/>
  <c r="AO137"/>
  <c r="AU136"/>
  <c r="AR136"/>
  <c r="AU133"/>
  <c r="AO133"/>
  <c r="AX132"/>
  <c r="AU129"/>
  <c r="AO129"/>
  <c r="AX128"/>
  <c r="AX123"/>
  <c r="AR123"/>
  <c r="AO107"/>
  <c r="AX78"/>
  <c r="AR78"/>
  <c r="AX54"/>
  <c r="AU54"/>
  <c r="BD406"/>
  <c r="BD407" s="1"/>
  <c r="BD413" s="1"/>
  <c r="BD419"/>
  <c r="AJ147"/>
  <c r="AJ175" s="1"/>
  <c r="AX370"/>
  <c r="AR370"/>
  <c r="AO370"/>
  <c r="AX369"/>
  <c r="AR369"/>
  <c r="AR350"/>
  <c r="AO350"/>
  <c r="AU349"/>
  <c r="AR349"/>
  <c r="AX324"/>
  <c r="AX319"/>
  <c r="AU319"/>
  <c r="AX317"/>
  <c r="AR317"/>
  <c r="AU279"/>
  <c r="AO279"/>
  <c r="AU278"/>
  <c r="AO278"/>
  <c r="BA278" s="1"/>
  <c r="BH278" s="1"/>
  <c r="AX277"/>
  <c r="AO267"/>
  <c r="AU266"/>
  <c r="AR266"/>
  <c r="AO252"/>
  <c r="AU251"/>
  <c r="AU250"/>
  <c r="AR250"/>
  <c r="BA250" s="1"/>
  <c r="BH250" s="1"/>
  <c r="AU233"/>
  <c r="AR233"/>
  <c r="AU225"/>
  <c r="AR225"/>
  <c r="AO225"/>
  <c r="AX222"/>
  <c r="AO216"/>
  <c r="AU215"/>
  <c r="AR215"/>
  <c r="AU208"/>
  <c r="AU207"/>
  <c r="AR207"/>
  <c r="AX197"/>
  <c r="AX191"/>
  <c r="AU191"/>
  <c r="AO191"/>
  <c r="AX190"/>
  <c r="AU190"/>
  <c r="AU189"/>
  <c r="AR189"/>
  <c r="AO180"/>
  <c r="AX179"/>
  <c r="AX168"/>
  <c r="AU127"/>
  <c r="AO127"/>
  <c r="AX126"/>
  <c r="AR113"/>
  <c r="AX41"/>
  <c r="BA41" s="1"/>
  <c r="AU41"/>
  <c r="AR25"/>
  <c r="AO25"/>
  <c r="AX21"/>
  <c r="AR21"/>
  <c r="AO21"/>
  <c r="AZ28"/>
  <c r="AZ29" s="1"/>
  <c r="AU404"/>
  <c r="AX359"/>
  <c r="AU328"/>
  <c r="AR328"/>
  <c r="AU326"/>
  <c r="AR313"/>
  <c r="AU288"/>
  <c r="AR288"/>
  <c r="AU286"/>
  <c r="BA286" s="1"/>
  <c r="BH286" s="1"/>
  <c r="AR286"/>
  <c r="AX280"/>
  <c r="AX278"/>
  <c r="AX262"/>
  <c r="BA262" s="1"/>
  <c r="BH262" s="1"/>
  <c r="AR258"/>
  <c r="AX245"/>
  <c r="AU216"/>
  <c r="AR216"/>
  <c r="BA216" s="1"/>
  <c r="BH216" s="1"/>
  <c r="AX203"/>
  <c r="AX201"/>
  <c r="AO200"/>
  <c r="AX199"/>
  <c r="AU196"/>
  <c r="AR196"/>
  <c r="AX184"/>
  <c r="AX180"/>
  <c r="AU44"/>
  <c r="AR38"/>
  <c r="BD83"/>
  <c r="BE87"/>
  <c r="BD162"/>
  <c r="BD173"/>
  <c r="AU418"/>
  <c r="AX393"/>
  <c r="AX358"/>
  <c r="AO357"/>
  <c r="AU347"/>
  <c r="AX341"/>
  <c r="AU341"/>
  <c r="AX339"/>
  <c r="AU339"/>
  <c r="AX320"/>
  <c r="AO318"/>
  <c r="AX284"/>
  <c r="AU267"/>
  <c r="AR267"/>
  <c r="BA267" s="1"/>
  <c r="BE267" s="1"/>
  <c r="BE271" s="1"/>
  <c r="AX251"/>
  <c r="AU249"/>
  <c r="AR249"/>
  <c r="AX242"/>
  <c r="AX240"/>
  <c r="AR236"/>
  <c r="AR234"/>
  <c r="AU232"/>
  <c r="AR232"/>
  <c r="AR219"/>
  <c r="AX212"/>
  <c r="AO209"/>
  <c r="BA209" s="1"/>
  <c r="BH209" s="1"/>
  <c r="AX208"/>
  <c r="AX204"/>
  <c r="AR188"/>
  <c r="AX171"/>
  <c r="AX169"/>
  <c r="AX167"/>
  <c r="AU160"/>
  <c r="AR160"/>
  <c r="AO158"/>
  <c r="AX157"/>
  <c r="AO156"/>
  <c r="AX155"/>
  <c r="AO154"/>
  <c r="AX153"/>
  <c r="AO152"/>
  <c r="AX151"/>
  <c r="BA151" s="1"/>
  <c r="BH151" s="1"/>
  <c r="AO150"/>
  <c r="AX145"/>
  <c r="AU141"/>
  <c r="AR141"/>
  <c r="AU137"/>
  <c r="AR137"/>
  <c r="AX135"/>
  <c r="AO134"/>
  <c r="BA134" s="1"/>
  <c r="BH134" s="1"/>
  <c r="AX133"/>
  <c r="AO132"/>
  <c r="AX131"/>
  <c r="AO130"/>
  <c r="BA130" s="1"/>
  <c r="BH130" s="1"/>
  <c r="AX129"/>
  <c r="AO128"/>
  <c r="AX127"/>
  <c r="AO126"/>
  <c r="AR122"/>
  <c r="AR120"/>
  <c r="AR118"/>
  <c r="AR116"/>
  <c r="AR114"/>
  <c r="AR112"/>
  <c r="AR110"/>
  <c r="AO110"/>
  <c r="AR108"/>
  <c r="AO108"/>
  <c r="AR106"/>
  <c r="AO106"/>
  <c r="AR104"/>
  <c r="AR102"/>
  <c r="AO102"/>
  <c r="AR86"/>
  <c r="BA86" s="1"/>
  <c r="BH86" s="1"/>
  <c r="AO86"/>
  <c r="AR81"/>
  <c r="AO81"/>
  <c r="AR79"/>
  <c r="AO79"/>
  <c r="AR77"/>
  <c r="AO77"/>
  <c r="AR75"/>
  <c r="BA75" s="1"/>
  <c r="BH75" s="1"/>
  <c r="AR67"/>
  <c r="AO67"/>
  <c r="AR65"/>
  <c r="AO65"/>
  <c r="AX62"/>
  <c r="AU62"/>
  <c r="AO62"/>
  <c r="AX59"/>
  <c r="AU59"/>
  <c r="AX55"/>
  <c r="AU55"/>
  <c r="AX53"/>
  <c r="AU53"/>
  <c r="AX51"/>
  <c r="AU51"/>
  <c r="AR24"/>
  <c r="AR22"/>
  <c r="AR20"/>
  <c r="F14"/>
  <c r="AP13"/>
  <c r="F47"/>
  <c r="AP47" s="1"/>
  <c r="AP26"/>
  <c r="I47"/>
  <c r="AS47" s="1"/>
  <c r="AS26"/>
  <c r="L47"/>
  <c r="AV47" s="1"/>
  <c r="AV26"/>
  <c r="AB352"/>
  <c r="AB365" s="1"/>
  <c r="AE352"/>
  <c r="AE365" s="1"/>
  <c r="AH352"/>
  <c r="AH365" s="1"/>
  <c r="AK352"/>
  <c r="AK365" s="1"/>
  <c r="AT39"/>
  <c r="AW39"/>
  <c r="AX39" s="1"/>
  <c r="O352"/>
  <c r="O365" s="1"/>
  <c r="O425" s="1"/>
  <c r="R352"/>
  <c r="R365" s="1"/>
  <c r="R425" s="1"/>
  <c r="U352"/>
  <c r="U365" s="1"/>
  <c r="U425" s="1"/>
  <c r="X352"/>
  <c r="X365" s="1"/>
  <c r="X425" s="1"/>
  <c r="AM29"/>
  <c r="AP29"/>
  <c r="AS29"/>
  <c r="AV29"/>
  <c r="AM32"/>
  <c r="AP32"/>
  <c r="AN173"/>
  <c r="AT173"/>
  <c r="AW173"/>
  <c r="AT227"/>
  <c r="AQ205"/>
  <c r="AT205"/>
  <c r="AW210"/>
  <c r="AW220"/>
  <c r="AN223"/>
  <c r="AW223"/>
  <c r="AW226"/>
  <c r="AQ256"/>
  <c r="AT256"/>
  <c r="AN264"/>
  <c r="AQ271"/>
  <c r="AT271"/>
  <c r="AT295"/>
  <c r="AW295"/>
  <c r="AQ298"/>
  <c r="AW334"/>
  <c r="AQ332"/>
  <c r="AW332"/>
  <c r="AT343"/>
  <c r="AW343"/>
  <c r="AN380"/>
  <c r="AQ380"/>
  <c r="AT380"/>
  <c r="AW380"/>
  <c r="AN398"/>
  <c r="AQ398"/>
  <c r="AW398"/>
  <c r="AN394"/>
  <c r="AQ394"/>
  <c r="AT394"/>
  <c r="AW394"/>
  <c r="AN397"/>
  <c r="AQ397"/>
  <c r="AW397"/>
  <c r="AQ413"/>
  <c r="AT413"/>
  <c r="AW413"/>
  <c r="AQ412"/>
  <c r="AT412"/>
  <c r="AW412"/>
  <c r="AN424"/>
  <c r="AQ424"/>
  <c r="AT424"/>
  <c r="AW424"/>
  <c r="AN422"/>
  <c r="AQ422"/>
  <c r="AT422"/>
  <c r="AW422"/>
  <c r="G14"/>
  <c r="AQ13"/>
  <c r="G47"/>
  <c r="AQ26"/>
  <c r="J47"/>
  <c r="AT26"/>
  <c r="M47"/>
  <c r="AW26"/>
  <c r="BD146"/>
  <c r="AA352"/>
  <c r="AA365" s="1"/>
  <c r="AD352"/>
  <c r="AD365" s="1"/>
  <c r="AG352"/>
  <c r="AG365" s="1"/>
  <c r="AJ352"/>
  <c r="AJ365" s="1"/>
  <c r="AJ425" s="1"/>
  <c r="P352"/>
  <c r="P365" s="1"/>
  <c r="P425" s="1"/>
  <c r="S352"/>
  <c r="S365" s="1"/>
  <c r="S425" s="1"/>
  <c r="V352"/>
  <c r="V365" s="1"/>
  <c r="Y352"/>
  <c r="Y365" s="1"/>
  <c r="AN29"/>
  <c r="AQ29"/>
  <c r="AT29"/>
  <c r="AW29"/>
  <c r="AN32"/>
  <c r="AQ32"/>
  <c r="AP173"/>
  <c r="AV205"/>
  <c r="AP210"/>
  <c r="AS210"/>
  <c r="AP220"/>
  <c r="AS220"/>
  <c r="AP223"/>
  <c r="AS223"/>
  <c r="AP226"/>
  <c r="AS226"/>
  <c r="AV256"/>
  <c r="AP264"/>
  <c r="AV264"/>
  <c r="AM271"/>
  <c r="AV271"/>
  <c r="AS305"/>
  <c r="AP295"/>
  <c r="AM298"/>
  <c r="AS298"/>
  <c r="AV298"/>
  <c r="AP334"/>
  <c r="AS332"/>
  <c r="AP343"/>
  <c r="AM380"/>
  <c r="AP380"/>
  <c r="AS380"/>
  <c r="AV380"/>
  <c r="AP398"/>
  <c r="AS398"/>
  <c r="AV398"/>
  <c r="AP394"/>
  <c r="AS394"/>
  <c r="AV394"/>
  <c r="AX394" s="1"/>
  <c r="AM397"/>
  <c r="AP397"/>
  <c r="AS397"/>
  <c r="AV397"/>
  <c r="AP413"/>
  <c r="AR413" s="1"/>
  <c r="AS413"/>
  <c r="AV413"/>
  <c r="AX413" s="1"/>
  <c r="AP412"/>
  <c r="AS412"/>
  <c r="AV412"/>
  <c r="AM424"/>
  <c r="AP424"/>
  <c r="AS424"/>
  <c r="AV424"/>
  <c r="AM422"/>
  <c r="AP422"/>
  <c r="AS422"/>
  <c r="AV422"/>
  <c r="D69"/>
  <c r="AN69" s="1"/>
  <c r="AN56"/>
  <c r="G69"/>
  <c r="AQ69" s="1"/>
  <c r="AQ56"/>
  <c r="J69"/>
  <c r="AT69" s="1"/>
  <c r="AT56"/>
  <c r="M69"/>
  <c r="AW69" s="1"/>
  <c r="AW56"/>
  <c r="G88"/>
  <c r="AQ83"/>
  <c r="J88"/>
  <c r="AT83"/>
  <c r="M88"/>
  <c r="AW83"/>
  <c r="L174"/>
  <c r="AV174" s="1"/>
  <c r="AV162"/>
  <c r="F227"/>
  <c r="AP192"/>
  <c r="I227"/>
  <c r="AS192"/>
  <c r="C272"/>
  <c r="AM272" s="1"/>
  <c r="AM246"/>
  <c r="L272"/>
  <c r="AV272" s="1"/>
  <c r="AV246"/>
  <c r="F305"/>
  <c r="AP305" s="1"/>
  <c r="AP299"/>
  <c r="L299"/>
  <c r="AV289"/>
  <c r="C304"/>
  <c r="AM304" s="1"/>
  <c r="AM303"/>
  <c r="L304"/>
  <c r="AV304" s="1"/>
  <c r="AV303"/>
  <c r="I334"/>
  <c r="AS334" s="1"/>
  <c r="AS333"/>
  <c r="L333"/>
  <c r="AV321"/>
  <c r="AT32"/>
  <c r="AW32"/>
  <c r="AN35"/>
  <c r="AQ35"/>
  <c r="AT35"/>
  <c r="AW35"/>
  <c r="AQ39"/>
  <c r="AN42"/>
  <c r="AQ42"/>
  <c r="AT42"/>
  <c r="AW42"/>
  <c r="AN46"/>
  <c r="AQ46"/>
  <c r="AT46"/>
  <c r="AW46"/>
  <c r="AN60"/>
  <c r="AQ60"/>
  <c r="AT60"/>
  <c r="AW60"/>
  <c r="AN63"/>
  <c r="AQ63"/>
  <c r="AT63"/>
  <c r="AW63"/>
  <c r="AN68"/>
  <c r="AQ68"/>
  <c r="AT68"/>
  <c r="AW68"/>
  <c r="AN89"/>
  <c r="AN87"/>
  <c r="AQ87"/>
  <c r="AT87"/>
  <c r="AW87"/>
  <c r="AM138"/>
  <c r="AP138"/>
  <c r="AS138"/>
  <c r="AV138"/>
  <c r="AM174"/>
  <c r="AP174"/>
  <c r="AS174"/>
  <c r="AM173"/>
  <c r="AS173"/>
  <c r="AV173"/>
  <c r="AM205"/>
  <c r="AO205" s="1"/>
  <c r="AP205"/>
  <c r="AS205"/>
  <c r="AM210"/>
  <c r="AV210"/>
  <c r="AM220"/>
  <c r="AV220"/>
  <c r="AM223"/>
  <c r="AV223"/>
  <c r="AM226"/>
  <c r="AV226"/>
  <c r="AP272"/>
  <c r="AS272"/>
  <c r="AM256"/>
  <c r="AP256"/>
  <c r="AS256"/>
  <c r="AM264"/>
  <c r="AO264" s="1"/>
  <c r="AS264"/>
  <c r="AP271"/>
  <c r="AS271"/>
  <c r="AU271" s="1"/>
  <c r="AM295"/>
  <c r="AS295"/>
  <c r="AV295"/>
  <c r="AP298"/>
  <c r="AP304"/>
  <c r="AS304"/>
  <c r="AM334"/>
  <c r="AM332"/>
  <c r="AP332"/>
  <c r="AV332"/>
  <c r="AM343"/>
  <c r="AS343"/>
  <c r="AV343"/>
  <c r="AX343" s="1"/>
  <c r="AM351"/>
  <c r="F352"/>
  <c r="I352"/>
  <c r="L352"/>
  <c r="AM398"/>
  <c r="AO398" s="1"/>
  <c r="AM394"/>
  <c r="AM413"/>
  <c r="AM412"/>
  <c r="AV423"/>
  <c r="AS423"/>
  <c r="AQ423"/>
  <c r="AN423"/>
  <c r="AO421"/>
  <c r="AV419"/>
  <c r="AS419"/>
  <c r="AQ419"/>
  <c r="AN419"/>
  <c r="AO418"/>
  <c r="AO417"/>
  <c r="AV411"/>
  <c r="AS411"/>
  <c r="AQ411"/>
  <c r="AV407"/>
  <c r="AS407"/>
  <c r="AQ407"/>
  <c r="AV406"/>
  <c r="AS406"/>
  <c r="AQ406"/>
  <c r="AO405"/>
  <c r="BA405" s="1"/>
  <c r="BH405" s="1"/>
  <c r="AO404"/>
  <c r="BA404" s="1"/>
  <c r="BH404" s="1"/>
  <c r="AX396"/>
  <c r="AU396"/>
  <c r="AX392"/>
  <c r="AV390"/>
  <c r="AT390"/>
  <c r="AP390"/>
  <c r="AN390"/>
  <c r="AR388"/>
  <c r="AR382"/>
  <c r="AR384" s="1"/>
  <c r="AU379"/>
  <c r="AW377"/>
  <c r="AS377"/>
  <c r="AP377"/>
  <c r="AU376"/>
  <c r="AV351"/>
  <c r="AP351"/>
  <c r="AW333"/>
  <c r="AW321"/>
  <c r="AX321" s="1"/>
  <c r="AS321"/>
  <c r="AS303"/>
  <c r="AN303"/>
  <c r="AP289"/>
  <c r="AP246"/>
  <c r="AV192"/>
  <c r="AQ192"/>
  <c r="AW162"/>
  <c r="AX162" s="1"/>
  <c r="AS162"/>
  <c r="C69"/>
  <c r="AM69" s="1"/>
  <c r="AM56"/>
  <c r="F69"/>
  <c r="AP69" s="1"/>
  <c r="AP56"/>
  <c r="I69"/>
  <c r="AS69" s="1"/>
  <c r="AS56"/>
  <c r="L69"/>
  <c r="AV69" s="1"/>
  <c r="AV56"/>
  <c r="F88"/>
  <c r="AP83"/>
  <c r="I88"/>
  <c r="AS83"/>
  <c r="L88"/>
  <c r="AV83"/>
  <c r="G174"/>
  <c r="AQ174" s="1"/>
  <c r="AQ162"/>
  <c r="J174"/>
  <c r="AT174" s="1"/>
  <c r="AT162"/>
  <c r="M227"/>
  <c r="AW192"/>
  <c r="G272"/>
  <c r="AQ272" s="1"/>
  <c r="AQ246"/>
  <c r="AR246" s="1"/>
  <c r="J272"/>
  <c r="AT272" s="1"/>
  <c r="AT246"/>
  <c r="G299"/>
  <c r="AQ289"/>
  <c r="J299"/>
  <c r="AT289"/>
  <c r="M305"/>
  <c r="AW305" s="1"/>
  <c r="AW299"/>
  <c r="G304"/>
  <c r="AQ304" s="1"/>
  <c r="AQ303"/>
  <c r="D333"/>
  <c r="D334" s="1"/>
  <c r="AN334" s="1"/>
  <c r="AN321"/>
  <c r="G333"/>
  <c r="AQ321"/>
  <c r="J333"/>
  <c r="AT321"/>
  <c r="G352"/>
  <c r="AQ351"/>
  <c r="J352"/>
  <c r="AT351"/>
  <c r="M352"/>
  <c r="AW351"/>
  <c r="AO382"/>
  <c r="AO384" s="1"/>
  <c r="AN384"/>
  <c r="AS32"/>
  <c r="AV32"/>
  <c r="AM35"/>
  <c r="AP35"/>
  <c r="AS35"/>
  <c r="AV35"/>
  <c r="AP39"/>
  <c r="AS39"/>
  <c r="AV39"/>
  <c r="AM42"/>
  <c r="AP42"/>
  <c r="AS42"/>
  <c r="AV42"/>
  <c r="AM46"/>
  <c r="AP46"/>
  <c r="AS46"/>
  <c r="AV46"/>
  <c r="AM60"/>
  <c r="AP60"/>
  <c r="AS60"/>
  <c r="AV60"/>
  <c r="AM63"/>
  <c r="AP63"/>
  <c r="AS63"/>
  <c r="AV63"/>
  <c r="AM68"/>
  <c r="AP68"/>
  <c r="AS68"/>
  <c r="AV68"/>
  <c r="AM89"/>
  <c r="AO89" s="1"/>
  <c r="AM87"/>
  <c r="AP87"/>
  <c r="AS87"/>
  <c r="AV87"/>
  <c r="G175"/>
  <c r="AN138"/>
  <c r="AQ138"/>
  <c r="AT138"/>
  <c r="AW138"/>
  <c r="AN174"/>
  <c r="AW174"/>
  <c r="AQ173"/>
  <c r="AR173" s="1"/>
  <c r="AN273"/>
  <c r="AN205"/>
  <c r="AW205"/>
  <c r="AN210"/>
  <c r="AQ210"/>
  <c r="AT210"/>
  <c r="AN220"/>
  <c r="AQ220"/>
  <c r="AT220"/>
  <c r="AQ223"/>
  <c r="AT223"/>
  <c r="AN226"/>
  <c r="AQ226"/>
  <c r="AR226" s="1"/>
  <c r="AT226"/>
  <c r="AN272"/>
  <c r="AO272" s="1"/>
  <c r="AW272"/>
  <c r="AN256"/>
  <c r="AW256"/>
  <c r="AQ264"/>
  <c r="AT264"/>
  <c r="AW264"/>
  <c r="AN271"/>
  <c r="AW271"/>
  <c r="AN305"/>
  <c r="AN295"/>
  <c r="AQ295"/>
  <c r="AN298"/>
  <c r="AT298"/>
  <c r="AW298"/>
  <c r="AN304"/>
  <c r="AT304"/>
  <c r="AW304"/>
  <c r="AN332"/>
  <c r="AT332"/>
  <c r="AN343"/>
  <c r="AQ343"/>
  <c r="AN351"/>
  <c r="AT398"/>
  <c r="AU398" s="1"/>
  <c r="AT397"/>
  <c r="AU397" s="1"/>
  <c r="AN413"/>
  <c r="AN412"/>
  <c r="AW423"/>
  <c r="AT423"/>
  <c r="AP423"/>
  <c r="AM423"/>
  <c r="AW419"/>
  <c r="AT419"/>
  <c r="AU419" s="1"/>
  <c r="AP419"/>
  <c r="AR419" s="1"/>
  <c r="AM419"/>
  <c r="AW411"/>
  <c r="AT411"/>
  <c r="AU411" s="1"/>
  <c r="AP411"/>
  <c r="AR411" s="1"/>
  <c r="AW407"/>
  <c r="AT407"/>
  <c r="AU407" s="1"/>
  <c r="AP407"/>
  <c r="AR407" s="1"/>
  <c r="AW406"/>
  <c r="AT406"/>
  <c r="AP406"/>
  <c r="AW390"/>
  <c r="AS390"/>
  <c r="AU390" s="1"/>
  <c r="AQ390"/>
  <c r="AM390"/>
  <c r="AO390" s="1"/>
  <c r="AV377"/>
  <c r="AT377"/>
  <c r="AQ377"/>
  <c r="AS351"/>
  <c r="AP333"/>
  <c r="AP321"/>
  <c r="AW303"/>
  <c r="AP303"/>
  <c r="AS299"/>
  <c r="AW289"/>
  <c r="AS289"/>
  <c r="AW246"/>
  <c r="AS246"/>
  <c r="AV227"/>
  <c r="AQ227"/>
  <c r="AT192"/>
  <c r="AP162"/>
  <c r="AC384"/>
  <c r="AC385" s="1"/>
  <c r="AC399" s="1"/>
  <c r="AI384"/>
  <c r="AU374"/>
  <c r="AU373"/>
  <c r="AU372"/>
  <c r="AU371"/>
  <c r="AU370"/>
  <c r="AU369"/>
  <c r="AR359"/>
  <c r="AU357"/>
  <c r="AR355"/>
  <c r="AX350"/>
  <c r="AX349"/>
  <c r="BA349" s="1"/>
  <c r="BH349" s="1"/>
  <c r="AO347"/>
  <c r="AO345"/>
  <c r="AO342"/>
  <c r="AO340"/>
  <c r="BA340" s="1"/>
  <c r="BH340" s="1"/>
  <c r="AO338"/>
  <c r="AR331"/>
  <c r="AR330"/>
  <c r="AR329"/>
  <c r="AO329"/>
  <c r="AX328"/>
  <c r="AX327"/>
  <c r="AX326"/>
  <c r="AR325"/>
  <c r="BA325" s="1"/>
  <c r="BE325" s="1"/>
  <c r="AR324"/>
  <c r="AR320"/>
  <c r="AU317"/>
  <c r="AX316"/>
  <c r="AX315"/>
  <c r="AX314"/>
  <c r="AX313"/>
  <c r="AX312"/>
  <c r="AX311"/>
  <c r="BA311" s="1"/>
  <c r="BE311" s="1"/>
  <c r="AX310"/>
  <c r="AX309"/>
  <c r="AU302"/>
  <c r="AR297"/>
  <c r="AO297"/>
  <c r="AX288"/>
  <c r="BA288" s="1"/>
  <c r="BH288" s="1"/>
  <c r="AX287"/>
  <c r="AX286"/>
  <c r="AX285"/>
  <c r="AR284"/>
  <c r="BA284" s="1"/>
  <c r="BH284" s="1"/>
  <c r="AR283"/>
  <c r="AO283"/>
  <c r="AX282"/>
  <c r="AR281"/>
  <c r="AR280"/>
  <c r="AR279"/>
  <c r="AR278"/>
  <c r="AR277"/>
  <c r="BA277" s="1"/>
  <c r="AX270"/>
  <c r="AX269"/>
  <c r="AX268"/>
  <c r="AX267"/>
  <c r="AX266"/>
  <c r="AR263"/>
  <c r="AR262"/>
  <c r="AX260"/>
  <c r="BA260" s="1"/>
  <c r="BE260" s="1"/>
  <c r="AX259"/>
  <c r="AX258"/>
  <c r="AR255"/>
  <c r="AR254"/>
  <c r="BA254" s="1"/>
  <c r="BH254" s="1"/>
  <c r="AO254"/>
  <c r="AX253"/>
  <c r="BA253" s="1"/>
  <c r="AX252"/>
  <c r="AR251"/>
  <c r="AO251"/>
  <c r="AX250"/>
  <c r="AX249"/>
  <c r="AX248"/>
  <c r="BA248" s="1"/>
  <c r="AR245"/>
  <c r="AR244"/>
  <c r="AR243"/>
  <c r="AR242"/>
  <c r="BA242" s="1"/>
  <c r="BH242" s="1"/>
  <c r="AR241"/>
  <c r="AR240"/>
  <c r="BA240" s="1"/>
  <c r="BH240" s="1"/>
  <c r="AR239"/>
  <c r="AR238"/>
  <c r="AO238"/>
  <c r="AX237"/>
  <c r="AX236"/>
  <c r="AX235"/>
  <c r="BA235" s="1"/>
  <c r="BE235" s="1"/>
  <c r="AX234"/>
  <c r="AX233"/>
  <c r="AX232"/>
  <c r="AX231"/>
  <c r="AX230"/>
  <c r="AX225"/>
  <c r="AR222"/>
  <c r="AX219"/>
  <c r="AX218"/>
  <c r="AX217"/>
  <c r="AX216"/>
  <c r="AX215"/>
  <c r="AX214"/>
  <c r="AX213"/>
  <c r="AR212"/>
  <c r="AR209"/>
  <c r="AR208"/>
  <c r="AO208"/>
  <c r="AX207"/>
  <c r="AR204"/>
  <c r="BA204" s="1"/>
  <c r="BH204" s="1"/>
  <c r="AR203"/>
  <c r="AR202"/>
  <c r="AR201"/>
  <c r="AR200"/>
  <c r="BA200" s="1"/>
  <c r="BH200" s="1"/>
  <c r="AR199"/>
  <c r="AO199"/>
  <c r="AX198"/>
  <c r="AR197"/>
  <c r="BA197" s="1"/>
  <c r="BE197" s="1"/>
  <c r="AO197"/>
  <c r="AX196"/>
  <c r="AX195"/>
  <c r="AR194"/>
  <c r="AO194"/>
  <c r="AR191"/>
  <c r="AR190"/>
  <c r="AO190"/>
  <c r="BA190" s="1"/>
  <c r="BH190" s="1"/>
  <c r="AX189"/>
  <c r="AX188"/>
  <c r="BA188" s="1"/>
  <c r="BE188" s="1"/>
  <c r="AX187"/>
  <c r="AX186"/>
  <c r="BA186" s="1"/>
  <c r="BH186" s="1"/>
  <c r="AR185"/>
  <c r="AR184"/>
  <c r="BA184" s="1"/>
  <c r="BE184" s="1"/>
  <c r="AR183"/>
  <c r="AR182"/>
  <c r="AR181"/>
  <c r="AR180"/>
  <c r="AR179"/>
  <c r="AO179"/>
  <c r="AR172"/>
  <c r="AR171"/>
  <c r="AR170"/>
  <c r="AR169"/>
  <c r="BA169" s="1"/>
  <c r="BH169" s="1"/>
  <c r="AR168"/>
  <c r="AR167"/>
  <c r="AR166"/>
  <c r="AR165"/>
  <c r="AR164"/>
  <c r="AX161"/>
  <c r="AX160"/>
  <c r="AX159"/>
  <c r="BA159" s="1"/>
  <c r="BH159" s="1"/>
  <c r="AR158"/>
  <c r="AR157"/>
  <c r="AR156"/>
  <c r="AR155"/>
  <c r="AR154"/>
  <c r="AR153"/>
  <c r="BA153" s="1"/>
  <c r="BH153" s="1"/>
  <c r="AY153"/>
  <c r="BF153" s="1"/>
  <c r="AR152"/>
  <c r="AR151"/>
  <c r="AR150"/>
  <c r="AU145"/>
  <c r="AR145"/>
  <c r="BA145" s="1"/>
  <c r="BH145" s="1"/>
  <c r="AX142"/>
  <c r="AX141"/>
  <c r="AX140"/>
  <c r="AX137"/>
  <c r="AX136"/>
  <c r="AX101"/>
  <c r="AR101"/>
  <c r="AO101"/>
  <c r="BA100"/>
  <c r="BH100" s="1"/>
  <c r="Q384"/>
  <c r="AR135"/>
  <c r="AR134"/>
  <c r="AR133"/>
  <c r="AR132"/>
  <c r="BA132" s="1"/>
  <c r="BH132" s="1"/>
  <c r="AR131"/>
  <c r="AR130"/>
  <c r="AR129"/>
  <c r="AR128"/>
  <c r="AR127"/>
  <c r="AR126"/>
  <c r="AU123"/>
  <c r="AU122"/>
  <c r="AU121"/>
  <c r="AU120"/>
  <c r="AU119"/>
  <c r="AU118"/>
  <c r="AU117"/>
  <c r="BA117" s="1"/>
  <c r="BH117" s="1"/>
  <c r="AU116"/>
  <c r="AU115"/>
  <c r="AU114"/>
  <c r="AU113"/>
  <c r="AU112"/>
  <c r="AU111"/>
  <c r="AU110"/>
  <c r="AU109"/>
  <c r="AU108"/>
  <c r="AU107"/>
  <c r="AU106"/>
  <c r="AU105"/>
  <c r="AU104"/>
  <c r="AU103"/>
  <c r="AU102"/>
  <c r="AU93"/>
  <c r="AU86"/>
  <c r="AU85"/>
  <c r="AU82"/>
  <c r="BA82" s="1"/>
  <c r="BH82" s="1"/>
  <c r="AU81"/>
  <c r="AU80"/>
  <c r="AU79"/>
  <c r="AU78"/>
  <c r="AU77"/>
  <c r="BA77" s="1"/>
  <c r="BH77" s="1"/>
  <c r="AU76"/>
  <c r="AU75"/>
  <c r="AU74"/>
  <c r="AU67"/>
  <c r="AU66"/>
  <c r="AO58"/>
  <c r="AO55"/>
  <c r="AO54"/>
  <c r="BA54" s="1"/>
  <c r="BH54" s="1"/>
  <c r="AO53"/>
  <c r="AO52"/>
  <c r="AO51"/>
  <c r="AO50"/>
  <c r="AO45"/>
  <c r="AO44"/>
  <c r="AO41"/>
  <c r="AX38"/>
  <c r="AU38"/>
  <c r="AY38"/>
  <c r="BF38" s="1"/>
  <c r="AU37"/>
  <c r="AO34"/>
  <c r="AU31"/>
  <c r="AU28"/>
  <c r="AU25"/>
  <c r="AU24"/>
  <c r="AU23"/>
  <c r="AU22"/>
  <c r="AU21"/>
  <c r="AU20"/>
  <c r="AU19"/>
  <c r="AO12"/>
  <c r="AO10"/>
  <c r="Z384"/>
  <c r="Z385" s="1"/>
  <c r="Z399" s="1"/>
  <c r="AL384"/>
  <c r="AM39"/>
  <c r="AW47"/>
  <c r="AT47"/>
  <c r="AN39"/>
  <c r="AQ47"/>
  <c r="AO38"/>
  <c r="K384"/>
  <c r="K385" s="1"/>
  <c r="K399" s="1"/>
  <c r="BE384"/>
  <c r="AR62"/>
  <c r="AV146"/>
  <c r="AS146"/>
  <c r="AG147"/>
  <c r="AG175" s="1"/>
  <c r="AS175" s="1"/>
  <c r="AI146"/>
  <c r="AI147" s="1"/>
  <c r="AI175" s="1"/>
  <c r="AE147"/>
  <c r="AE175" s="1"/>
  <c r="AB147"/>
  <c r="AB175" s="1"/>
  <c r="AB425" s="1"/>
  <c r="BA143"/>
  <c r="BH143" s="1"/>
  <c r="AA147"/>
  <c r="AA175" s="1"/>
  <c r="AA425" s="1"/>
  <c r="AC146"/>
  <c r="AC147" s="1"/>
  <c r="AC175" s="1"/>
  <c r="AW146"/>
  <c r="AT146"/>
  <c r="W146"/>
  <c r="W147" s="1"/>
  <c r="W175" s="1"/>
  <c r="AQ146"/>
  <c r="AP146"/>
  <c r="AN146"/>
  <c r="AM146"/>
  <c r="AP175"/>
  <c r="V425"/>
  <c r="Y425"/>
  <c r="Z124"/>
  <c r="Z147" s="1"/>
  <c r="Z175" s="1"/>
  <c r="AW175"/>
  <c r="T124"/>
  <c r="T147" s="1"/>
  <c r="T175" s="1"/>
  <c r="AD425"/>
  <c r="AI385"/>
  <c r="AI399" s="1"/>
  <c r="BA383"/>
  <c r="BH383" s="1"/>
  <c r="AL385"/>
  <c r="AL399" s="1"/>
  <c r="AW399"/>
  <c r="AV399"/>
  <c r="AQ399"/>
  <c r="AP399"/>
  <c r="AN411"/>
  <c r="AM411"/>
  <c r="AO410"/>
  <c r="AN406"/>
  <c r="AN407"/>
  <c r="AM407"/>
  <c r="AM406"/>
  <c r="AO403"/>
  <c r="AN399"/>
  <c r="AT399"/>
  <c r="AW385"/>
  <c r="AQ385"/>
  <c r="AM399"/>
  <c r="AS399"/>
  <c r="AV385"/>
  <c r="AP385"/>
  <c r="AT385"/>
  <c r="AS385"/>
  <c r="AU382"/>
  <c r="AU384" s="1"/>
  <c r="AO393"/>
  <c r="AO376"/>
  <c r="BA376" s="1"/>
  <c r="BH376" s="1"/>
  <c r="AM377"/>
  <c r="AM385"/>
  <c r="AO372"/>
  <c r="AN385"/>
  <c r="AO385" s="1"/>
  <c r="AN377"/>
  <c r="AO377" s="1"/>
  <c r="AO356"/>
  <c r="AO348"/>
  <c r="BC351"/>
  <c r="BC352" s="1"/>
  <c r="BE351"/>
  <c r="AO346"/>
  <c r="AO341"/>
  <c r="D352"/>
  <c r="C352"/>
  <c r="AO339"/>
  <c r="AM321"/>
  <c r="AM333"/>
  <c r="AT303"/>
  <c r="AO294"/>
  <c r="BA294" s="1"/>
  <c r="BH294" s="1"/>
  <c r="AO291"/>
  <c r="AM299"/>
  <c r="AM289"/>
  <c r="AN299"/>
  <c r="AN289"/>
  <c r="AU258"/>
  <c r="AN246"/>
  <c r="AM192"/>
  <c r="AN192"/>
  <c r="AO220"/>
  <c r="AN227"/>
  <c r="AM227"/>
  <c r="AN162"/>
  <c r="AM162"/>
  <c r="AO123"/>
  <c r="AO122"/>
  <c r="BA122" s="1"/>
  <c r="BH122" s="1"/>
  <c r="AO120"/>
  <c r="AO119"/>
  <c r="BA119" s="1"/>
  <c r="BH119" s="1"/>
  <c r="AO118"/>
  <c r="AO116"/>
  <c r="E124"/>
  <c r="E147" s="1"/>
  <c r="E175" s="1"/>
  <c r="AO115"/>
  <c r="BA115" s="1"/>
  <c r="BH115" s="1"/>
  <c r="AW124"/>
  <c r="AW147"/>
  <c r="AV124"/>
  <c r="AV147"/>
  <c r="AT147"/>
  <c r="AT124"/>
  <c r="AS124"/>
  <c r="AS147"/>
  <c r="AQ124"/>
  <c r="AP147"/>
  <c r="AP124"/>
  <c r="AL124"/>
  <c r="AL147" s="1"/>
  <c r="AL175" s="1"/>
  <c r="AO114"/>
  <c r="BA114" s="1"/>
  <c r="BH114" s="1"/>
  <c r="AO113"/>
  <c r="AO112"/>
  <c r="BA112" s="1"/>
  <c r="BH112" s="1"/>
  <c r="AO109"/>
  <c r="AO104"/>
  <c r="AN124"/>
  <c r="AO96"/>
  <c r="BA96" s="1"/>
  <c r="BH96" s="1"/>
  <c r="AO94"/>
  <c r="BC124"/>
  <c r="BE124"/>
  <c r="AM147"/>
  <c r="AM124"/>
  <c r="AO78"/>
  <c r="AO75"/>
  <c r="AN88"/>
  <c r="AN83"/>
  <c r="AO74"/>
  <c r="AM88"/>
  <c r="AM83"/>
  <c r="AU69"/>
  <c r="AU65"/>
  <c r="AO24"/>
  <c r="BC26"/>
  <c r="BE26"/>
  <c r="AO23"/>
  <c r="AO22"/>
  <c r="AO20"/>
  <c r="BA20" s="1"/>
  <c r="BH20" s="1"/>
  <c r="AN26"/>
  <c r="AO19"/>
  <c r="AM26"/>
  <c r="AO26" s="1"/>
  <c r="AO69"/>
  <c r="AO59"/>
  <c r="AO31"/>
  <c r="AN47"/>
  <c r="AO37"/>
  <c r="AM47"/>
  <c r="AW15"/>
  <c r="AW14"/>
  <c r="AW13"/>
  <c r="AV15"/>
  <c r="AV14"/>
  <c r="AV13"/>
  <c r="AT14"/>
  <c r="AT15"/>
  <c r="AT13"/>
  <c r="AS15"/>
  <c r="AU15" s="1"/>
  <c r="AS14"/>
  <c r="AU14" s="1"/>
  <c r="AS13"/>
  <c r="AN14"/>
  <c r="AN15"/>
  <c r="AN13"/>
  <c r="AM15"/>
  <c r="AM14"/>
  <c r="AM13"/>
  <c r="H352"/>
  <c r="H365" s="1"/>
  <c r="N352"/>
  <c r="N365" s="1"/>
  <c r="E352"/>
  <c r="E365" s="1"/>
  <c r="K352"/>
  <c r="K365" s="1"/>
  <c r="T352"/>
  <c r="T365" s="1"/>
  <c r="T425" s="1"/>
  <c r="Z352"/>
  <c r="Z365" s="1"/>
  <c r="Q352"/>
  <c r="Q365" s="1"/>
  <c r="W352"/>
  <c r="W365" s="1"/>
  <c r="AF352"/>
  <c r="AF365" s="1"/>
  <c r="AF425" s="1"/>
  <c r="AL352"/>
  <c r="AL365" s="1"/>
  <c r="AC352"/>
  <c r="AC365" s="1"/>
  <c r="AI352"/>
  <c r="AI365" s="1"/>
  <c r="BC394"/>
  <c r="BC398" s="1"/>
  <c r="BE394"/>
  <c r="BE398" s="1"/>
  <c r="BC138"/>
  <c r="BE138"/>
  <c r="BC39"/>
  <c r="BE39"/>
  <c r="BG13"/>
  <c r="BG14" s="1"/>
  <c r="BG15" s="1"/>
  <c r="BD39"/>
  <c r="BC46"/>
  <c r="BE46"/>
  <c r="BC56"/>
  <c r="BE56"/>
  <c r="BC60"/>
  <c r="BE60"/>
  <c r="BD68"/>
  <c r="BC83"/>
  <c r="BC88" s="1"/>
  <c r="BC89" s="1"/>
  <c r="BE83"/>
  <c r="BD87"/>
  <c r="BD124"/>
  <c r="BD138"/>
  <c r="BD147" s="1"/>
  <c r="BC146"/>
  <c r="BE146"/>
  <c r="BC162"/>
  <c r="BE162"/>
  <c r="BC173"/>
  <c r="BE173"/>
  <c r="BD210"/>
  <c r="BC289"/>
  <c r="BE289"/>
  <c r="BC295"/>
  <c r="BE295"/>
  <c r="BG332"/>
  <c r="BC343"/>
  <c r="BE343"/>
  <c r="BD351"/>
  <c r="BD352" s="1"/>
  <c r="BC377"/>
  <c r="BE377"/>
  <c r="BD390"/>
  <c r="BD394"/>
  <c r="BA418"/>
  <c r="BH418" s="1"/>
  <c r="BA393"/>
  <c r="BH393" s="1"/>
  <c r="BA371"/>
  <c r="BH371" s="1"/>
  <c r="BA369"/>
  <c r="BH369" s="1"/>
  <c r="BA347"/>
  <c r="BH347" s="1"/>
  <c r="BA342"/>
  <c r="BH342" s="1"/>
  <c r="BA330"/>
  <c r="BE330" s="1"/>
  <c r="BA318"/>
  <c r="BH318" s="1"/>
  <c r="BA317"/>
  <c r="BH317" s="1"/>
  <c r="BA282"/>
  <c r="BH282" s="1"/>
  <c r="BA280"/>
  <c r="BH280" s="1"/>
  <c r="BA255"/>
  <c r="BH255" s="1"/>
  <c r="BA252"/>
  <c r="BE252" s="1"/>
  <c r="BA245"/>
  <c r="BH245" s="1"/>
  <c r="BA241"/>
  <c r="BH241" s="1"/>
  <c r="BA239"/>
  <c r="BH239" s="1"/>
  <c r="BA237"/>
  <c r="BE237" s="1"/>
  <c r="BA236"/>
  <c r="BA218"/>
  <c r="BH218" s="1"/>
  <c r="BA214"/>
  <c r="BH214" s="1"/>
  <c r="BA202"/>
  <c r="BH202" s="1"/>
  <c r="BA187"/>
  <c r="BH187" s="1"/>
  <c r="BA185"/>
  <c r="BH185" s="1"/>
  <c r="BA181"/>
  <c r="BE181" s="1"/>
  <c r="BA180"/>
  <c r="BE180" s="1"/>
  <c r="BA136"/>
  <c r="BH136" s="1"/>
  <c r="BA123"/>
  <c r="BH123" s="1"/>
  <c r="BA120"/>
  <c r="BH120" s="1"/>
  <c r="BA113"/>
  <c r="BH113" s="1"/>
  <c r="BA105"/>
  <c r="BH105" s="1"/>
  <c r="BA99"/>
  <c r="BH99" s="1"/>
  <c r="BA98"/>
  <c r="BH98" s="1"/>
  <c r="BA97"/>
  <c r="BH97" s="1"/>
  <c r="BA95"/>
  <c r="BH95" s="1"/>
  <c r="BA94"/>
  <c r="BH94" s="1"/>
  <c r="BA79"/>
  <c r="BH79" s="1"/>
  <c r="BA74"/>
  <c r="BA59"/>
  <c r="BH59" s="1"/>
  <c r="BA22"/>
  <c r="BH22" s="1"/>
  <c r="BA11"/>
  <c r="BE11" s="1"/>
  <c r="BA9"/>
  <c r="BE9" s="1"/>
  <c r="AY137"/>
  <c r="BF137" s="1"/>
  <c r="AZ419"/>
  <c r="BG417"/>
  <c r="BG419" s="1"/>
  <c r="AZ411"/>
  <c r="AZ412" s="1"/>
  <c r="BG410"/>
  <c r="BG411" s="1"/>
  <c r="BG412" s="1"/>
  <c r="AZ406"/>
  <c r="AZ407" s="1"/>
  <c r="BG403"/>
  <c r="BG406" s="1"/>
  <c r="BG407" s="1"/>
  <c r="AY380"/>
  <c r="BF379"/>
  <c r="BF380" s="1"/>
  <c r="AZ377"/>
  <c r="BG369"/>
  <c r="BG377" s="1"/>
  <c r="AZ321"/>
  <c r="BG309"/>
  <c r="BG321" s="1"/>
  <c r="AY295"/>
  <c r="BF291"/>
  <c r="BF295" s="1"/>
  <c r="AZ289"/>
  <c r="BG277"/>
  <c r="BG289" s="1"/>
  <c r="AZ256"/>
  <c r="BD248"/>
  <c r="BD256" s="1"/>
  <c r="AY246"/>
  <c r="BF234"/>
  <c r="BF246" s="1"/>
  <c r="AZ226"/>
  <c r="BG225"/>
  <c r="BG226" s="1"/>
  <c r="AY223"/>
  <c r="BF222"/>
  <c r="BF223" s="1"/>
  <c r="AZ220"/>
  <c r="BD212"/>
  <c r="BD220" s="1"/>
  <c r="AY210"/>
  <c r="BF207"/>
  <c r="BF210" s="1"/>
  <c r="AZ205"/>
  <c r="BD194"/>
  <c r="BD205" s="1"/>
  <c r="AY397"/>
  <c r="BF396"/>
  <c r="BF397" s="1"/>
  <c r="AZ162"/>
  <c r="AY251"/>
  <c r="BF251" s="1"/>
  <c r="BA410"/>
  <c r="BC9"/>
  <c r="BC13" s="1"/>
  <c r="BC14" s="1"/>
  <c r="BC15" s="1"/>
  <c r="BG19"/>
  <c r="BG26" s="1"/>
  <c r="BG28"/>
  <c r="BG29" s="1"/>
  <c r="BG31"/>
  <c r="BG32" s="1"/>
  <c r="BG34"/>
  <c r="BG35" s="1"/>
  <c r="BG37"/>
  <c r="BG39" s="1"/>
  <c r="BG41"/>
  <c r="BG42" s="1"/>
  <c r="BG50"/>
  <c r="BG56" s="1"/>
  <c r="BG58"/>
  <c r="BG60" s="1"/>
  <c r="BG74"/>
  <c r="BG83" s="1"/>
  <c r="BG93"/>
  <c r="BG124" s="1"/>
  <c r="BG126"/>
  <c r="BG138" s="1"/>
  <c r="BG150"/>
  <c r="BG162" s="1"/>
  <c r="BC192"/>
  <c r="BG179"/>
  <c r="BG192" s="1"/>
  <c r="AY422"/>
  <c r="BF421"/>
  <c r="BF422" s="1"/>
  <c r="AY394"/>
  <c r="BF392"/>
  <c r="BF394" s="1"/>
  <c r="AZ390"/>
  <c r="BG388"/>
  <c r="BG390" s="1"/>
  <c r="BF355"/>
  <c r="AY351"/>
  <c r="BF345"/>
  <c r="BF351" s="1"/>
  <c r="AZ343"/>
  <c r="BG338"/>
  <c r="BG343" s="1"/>
  <c r="AY332"/>
  <c r="BC323"/>
  <c r="BC332" s="1"/>
  <c r="AZ298"/>
  <c r="BD297"/>
  <c r="BD298" s="1"/>
  <c r="BD299" s="1"/>
  <c r="BD305" s="1"/>
  <c r="AZ422"/>
  <c r="BG421"/>
  <c r="BG422" s="1"/>
  <c r="BG423" s="1"/>
  <c r="BG424" s="1"/>
  <c r="AY419"/>
  <c r="BF417"/>
  <c r="BF419" s="1"/>
  <c r="AY406"/>
  <c r="AY407" s="1"/>
  <c r="BF403"/>
  <c r="BF406" s="1"/>
  <c r="BF407" s="1"/>
  <c r="AZ394"/>
  <c r="BG392"/>
  <c r="BG394" s="1"/>
  <c r="AY390"/>
  <c r="BF388"/>
  <c r="BF390" s="1"/>
  <c r="AZ380"/>
  <c r="BG379"/>
  <c r="BG380" s="1"/>
  <c r="AY377"/>
  <c r="BF369"/>
  <c r="BF377" s="1"/>
  <c r="BG355"/>
  <c r="AZ351"/>
  <c r="BG345"/>
  <c r="BG351" s="1"/>
  <c r="AY343"/>
  <c r="BF338"/>
  <c r="BF343" s="1"/>
  <c r="BF352" s="1"/>
  <c r="AZ332"/>
  <c r="BD323"/>
  <c r="BD332" s="1"/>
  <c r="AY321"/>
  <c r="BF309"/>
  <c r="BF321" s="1"/>
  <c r="BF333" s="1"/>
  <c r="BF334" s="1"/>
  <c r="AY298"/>
  <c r="BC297"/>
  <c r="BC298" s="1"/>
  <c r="AZ295"/>
  <c r="BG291"/>
  <c r="BG295" s="1"/>
  <c r="BG299" s="1"/>
  <c r="AY289"/>
  <c r="BF277"/>
  <c r="BF289" s="1"/>
  <c r="BF299" s="1"/>
  <c r="BC248"/>
  <c r="BC256" s="1"/>
  <c r="AZ246"/>
  <c r="BG234"/>
  <c r="BG246" s="1"/>
  <c r="AY226"/>
  <c r="BF225"/>
  <c r="BF226" s="1"/>
  <c r="AZ223"/>
  <c r="BG222"/>
  <c r="BG223" s="1"/>
  <c r="AY220"/>
  <c r="BC212"/>
  <c r="BC220" s="1"/>
  <c r="AZ210"/>
  <c r="BG207"/>
  <c r="BG210" s="1"/>
  <c r="BC194"/>
  <c r="AZ397"/>
  <c r="BG396"/>
  <c r="BG397" s="1"/>
  <c r="BA150"/>
  <c r="BA34"/>
  <c r="BA62"/>
  <c r="BA126"/>
  <c r="AY199"/>
  <c r="BC199" s="1"/>
  <c r="BA212"/>
  <c r="BA234"/>
  <c r="AY250"/>
  <c r="BF250" s="1"/>
  <c r="BA309"/>
  <c r="BA323"/>
  <c r="BA345"/>
  <c r="BA355"/>
  <c r="BA379"/>
  <c r="BA392"/>
  <c r="BA403"/>
  <c r="BA417"/>
  <c r="BA421"/>
  <c r="BD9"/>
  <c r="BD13" s="1"/>
  <c r="BD14" s="1"/>
  <c r="BD15" s="1"/>
  <c r="BF13"/>
  <c r="BF14" s="1"/>
  <c r="BF15" s="1"/>
  <c r="BH13"/>
  <c r="BH14" s="1"/>
  <c r="BH15" s="1"/>
  <c r="BD26"/>
  <c r="BF19"/>
  <c r="BF26" s="1"/>
  <c r="BF28"/>
  <c r="BF29" s="1"/>
  <c r="BF31"/>
  <c r="BF32" s="1"/>
  <c r="BF34"/>
  <c r="BF35" s="1"/>
  <c r="BF37"/>
  <c r="BF41"/>
  <c r="BF42" s="1"/>
  <c r="BD56"/>
  <c r="BF50"/>
  <c r="BF56" s="1"/>
  <c r="BF58"/>
  <c r="BF60" s="1"/>
  <c r="BF74"/>
  <c r="BF83" s="1"/>
  <c r="BF93"/>
  <c r="BF124" s="1"/>
  <c r="BF126"/>
  <c r="BF138" s="1"/>
  <c r="BF150"/>
  <c r="BD192"/>
  <c r="BD227" s="1"/>
  <c r="BF179"/>
  <c r="BF192" s="1"/>
  <c r="BF205"/>
  <c r="BF220"/>
  <c r="BD246"/>
  <c r="BD271"/>
  <c r="BD321"/>
  <c r="BD423"/>
  <c r="BD424" s="1"/>
  <c r="BG205"/>
  <c r="BG220"/>
  <c r="BC246"/>
  <c r="BG256"/>
  <c r="BC271"/>
  <c r="BC321"/>
  <c r="BC423"/>
  <c r="BC424" s="1"/>
  <c r="BE423"/>
  <c r="BE424" s="1"/>
  <c r="BB423"/>
  <c r="BB424" s="1"/>
  <c r="BB47"/>
  <c r="BB413"/>
  <c r="BC413"/>
  <c r="BG413"/>
  <c r="BB398"/>
  <c r="BD398"/>
  <c r="BC385"/>
  <c r="BE385"/>
  <c r="BB385"/>
  <c r="BD385"/>
  <c r="BE352"/>
  <c r="BB352"/>
  <c r="BB365" s="1"/>
  <c r="BB333"/>
  <c r="BB334" s="1"/>
  <c r="BB299"/>
  <c r="BB305" s="1"/>
  <c r="BB272"/>
  <c r="BB227"/>
  <c r="BB174"/>
  <c r="BD174"/>
  <c r="BB147"/>
  <c r="BB175" s="1"/>
  <c r="BB88"/>
  <c r="BB89" s="1"/>
  <c r="BD88"/>
  <c r="BD89" s="1"/>
  <c r="BE88"/>
  <c r="BE89" s="1"/>
  <c r="BB69"/>
  <c r="BB70" s="1"/>
  <c r="AY262"/>
  <c r="BF262" s="1"/>
  <c r="AY260"/>
  <c r="BC260" s="1"/>
  <c r="AZ262"/>
  <c r="BG262" s="1"/>
  <c r="AZ260"/>
  <c r="BD260" s="1"/>
  <c r="AY171"/>
  <c r="BF171" s="1"/>
  <c r="AY169"/>
  <c r="BF169" s="1"/>
  <c r="AY167"/>
  <c r="BF167" s="1"/>
  <c r="AZ171"/>
  <c r="BG171" s="1"/>
  <c r="BA171"/>
  <c r="BH171" s="1"/>
  <c r="AZ169"/>
  <c r="BG169" s="1"/>
  <c r="AZ167"/>
  <c r="BG167" s="1"/>
  <c r="BA167"/>
  <c r="BH167" s="1"/>
  <c r="BA172"/>
  <c r="BH172" s="1"/>
  <c r="AZ172"/>
  <c r="BG172" s="1"/>
  <c r="AZ170"/>
  <c r="BG170" s="1"/>
  <c r="BA168"/>
  <c r="BH168" s="1"/>
  <c r="AZ168"/>
  <c r="BG168" s="1"/>
  <c r="AZ166"/>
  <c r="BG166" s="1"/>
  <c r="AY172"/>
  <c r="BF172" s="1"/>
  <c r="AY170"/>
  <c r="BF170" s="1"/>
  <c r="AY168"/>
  <c r="BF168" s="1"/>
  <c r="AY166"/>
  <c r="BF166" s="1"/>
  <c r="AZ145"/>
  <c r="BG145" s="1"/>
  <c r="AY145"/>
  <c r="BF145" s="1"/>
  <c r="AY141"/>
  <c r="BF141" s="1"/>
  <c r="AY66"/>
  <c r="BF66" s="1"/>
  <c r="AY410"/>
  <c r="AY65"/>
  <c r="AZ66"/>
  <c r="BG66" s="1"/>
  <c r="BC365" l="1"/>
  <c r="BF365"/>
  <c r="BC47"/>
  <c r="BA116"/>
  <c r="BH116" s="1"/>
  <c r="BA291"/>
  <c r="BA348"/>
  <c r="BH348" s="1"/>
  <c r="AR146"/>
  <c r="BA38"/>
  <c r="BH38" s="1"/>
  <c r="BA24"/>
  <c r="BH24" s="1"/>
  <c r="BA50"/>
  <c r="BA93"/>
  <c r="BA109"/>
  <c r="BH109" s="1"/>
  <c r="BA121"/>
  <c r="BH121" s="1"/>
  <c r="BA320"/>
  <c r="BH320" s="1"/>
  <c r="AU26"/>
  <c r="BF256"/>
  <c r="BG352"/>
  <c r="BA31"/>
  <c r="BA19"/>
  <c r="BH19" s="1"/>
  <c r="BA23"/>
  <c r="BH23" s="1"/>
  <c r="BA78"/>
  <c r="BH78" s="1"/>
  <c r="BA104"/>
  <c r="BH104" s="1"/>
  <c r="BA346"/>
  <c r="BH346" s="1"/>
  <c r="BA128"/>
  <c r="BH128" s="1"/>
  <c r="BA157"/>
  <c r="BH157" s="1"/>
  <c r="BA161"/>
  <c r="BH161" s="1"/>
  <c r="BA213"/>
  <c r="BH213" s="1"/>
  <c r="BA225"/>
  <c r="BA315"/>
  <c r="BE315" s="1"/>
  <c r="BA324"/>
  <c r="BE324" s="1"/>
  <c r="BA328"/>
  <c r="BE328" s="1"/>
  <c r="AX271"/>
  <c r="AU205"/>
  <c r="AU173"/>
  <c r="AZ352"/>
  <c r="N425"/>
  <c r="BA28"/>
  <c r="BA44"/>
  <c r="AX332"/>
  <c r="BF398"/>
  <c r="AX264"/>
  <c r="AH425"/>
  <c r="AZ398"/>
  <c r="BG333"/>
  <c r="BG334" s="1"/>
  <c r="AO15"/>
  <c r="AO124"/>
  <c r="AQ147"/>
  <c r="AX146"/>
  <c r="AO332"/>
  <c r="AR210"/>
  <c r="BD333"/>
  <c r="BD334" s="1"/>
  <c r="BD47"/>
  <c r="BP70"/>
  <c r="BR70" s="1"/>
  <c r="BE174"/>
  <c r="L175"/>
  <c r="AU272"/>
  <c r="BG365"/>
  <c r="H425"/>
  <c r="AE425"/>
  <c r="AO83"/>
  <c r="BK399"/>
  <c r="BK273"/>
  <c r="BL15"/>
  <c r="BP14"/>
  <c r="BR14" s="1"/>
  <c r="BC299"/>
  <c r="BC305" s="1"/>
  <c r="AO88"/>
  <c r="BA80"/>
  <c r="BH80" s="1"/>
  <c r="AO39"/>
  <c r="BA101"/>
  <c r="BH101" s="1"/>
  <c r="AR63"/>
  <c r="BA166"/>
  <c r="BH166" s="1"/>
  <c r="Q385"/>
  <c r="Q399" s="1"/>
  <c r="AO334"/>
  <c r="BA179"/>
  <c r="BA199"/>
  <c r="BE199" s="1"/>
  <c r="BA297"/>
  <c r="G273"/>
  <c r="AQ273" s="1"/>
  <c r="L273"/>
  <c r="AV273" s="1"/>
  <c r="BA292"/>
  <c r="BH292" s="1"/>
  <c r="BA293"/>
  <c r="BH293" s="1"/>
  <c r="BA389"/>
  <c r="BH389" s="1"/>
  <c r="BA37"/>
  <c r="AO256"/>
  <c r="BF227"/>
  <c r="BE47"/>
  <c r="AO343"/>
  <c r="AO295"/>
  <c r="Q425"/>
  <c r="AO321"/>
  <c r="BA58"/>
  <c r="BA127"/>
  <c r="BH127" s="1"/>
  <c r="BA129"/>
  <c r="BH129" s="1"/>
  <c r="BA135"/>
  <c r="BH135" s="1"/>
  <c r="BA270"/>
  <c r="BH270" s="1"/>
  <c r="BA327"/>
  <c r="BE327" s="1"/>
  <c r="BA329"/>
  <c r="BE329" s="1"/>
  <c r="AU246"/>
  <c r="AU289"/>
  <c r="AR406"/>
  <c r="AR423"/>
  <c r="AO413"/>
  <c r="AX304"/>
  <c r="AU298"/>
  <c r="AU264"/>
  <c r="AX256"/>
  <c r="AX272"/>
  <c r="AO226"/>
  <c r="AR223"/>
  <c r="AR220"/>
  <c r="AO210"/>
  <c r="AX174"/>
  <c r="AX138"/>
  <c r="AR138"/>
  <c r="AX68"/>
  <c r="AR68"/>
  <c r="AX63"/>
  <c r="AX60"/>
  <c r="AR60"/>
  <c r="AX46"/>
  <c r="AR46"/>
  <c r="AX42"/>
  <c r="AR42"/>
  <c r="AR39"/>
  <c r="AR304"/>
  <c r="AR272"/>
  <c r="AR174"/>
  <c r="AX69"/>
  <c r="AR69"/>
  <c r="BA396"/>
  <c r="AO394"/>
  <c r="AR298"/>
  <c r="C305"/>
  <c r="AM305" s="1"/>
  <c r="C273"/>
  <c r="AM273" s="1"/>
  <c r="AO273" s="1"/>
  <c r="AX422"/>
  <c r="AR422"/>
  <c r="AX424"/>
  <c r="AR424"/>
  <c r="AX412"/>
  <c r="AR412"/>
  <c r="AX380"/>
  <c r="AR380"/>
  <c r="BD365"/>
  <c r="BC147"/>
  <c r="BA283"/>
  <c r="BH283" s="1"/>
  <c r="AX295"/>
  <c r="AO146"/>
  <c r="AU146"/>
  <c r="BA194"/>
  <c r="BA208"/>
  <c r="BH208" s="1"/>
  <c r="BA238"/>
  <c r="BE238" s="1"/>
  <c r="BE246" s="1"/>
  <c r="BA251"/>
  <c r="BH251" s="1"/>
  <c r="BH256" s="1"/>
  <c r="AO162"/>
  <c r="AM175"/>
  <c r="AO32"/>
  <c r="BA51"/>
  <c r="BH51" s="1"/>
  <c r="BA53"/>
  <c r="BH53" s="1"/>
  <c r="BA55"/>
  <c r="BH55" s="1"/>
  <c r="BA102"/>
  <c r="BH102" s="1"/>
  <c r="BA106"/>
  <c r="BH106" s="1"/>
  <c r="BA108"/>
  <c r="BH108" s="1"/>
  <c r="BA110"/>
  <c r="BH110" s="1"/>
  <c r="BA118"/>
  <c r="BH118" s="1"/>
  <c r="BA152"/>
  <c r="BH152" s="1"/>
  <c r="BA154"/>
  <c r="BH154" s="1"/>
  <c r="BA156"/>
  <c r="BH156" s="1"/>
  <c r="BA158"/>
  <c r="BH158" s="1"/>
  <c r="BA160"/>
  <c r="BH160" s="1"/>
  <c r="BA249"/>
  <c r="BA339"/>
  <c r="BA341"/>
  <c r="BH341" s="1"/>
  <c r="BA357"/>
  <c r="BH357" s="1"/>
  <c r="BA196"/>
  <c r="BE196" s="1"/>
  <c r="BA21"/>
  <c r="BH21" s="1"/>
  <c r="BA25"/>
  <c r="BH25" s="1"/>
  <c r="BA189"/>
  <c r="BH189" s="1"/>
  <c r="BA191"/>
  <c r="BH191" s="1"/>
  <c r="BA215"/>
  <c r="BE215" s="1"/>
  <c r="BA279"/>
  <c r="BH279" s="1"/>
  <c r="BA350"/>
  <c r="BH350" s="1"/>
  <c r="BA370"/>
  <c r="BA133"/>
  <c r="BH133" s="1"/>
  <c r="BA137"/>
  <c r="BH137" s="1"/>
  <c r="BG398"/>
  <c r="BC174"/>
  <c r="BH220"/>
  <c r="AO412"/>
  <c r="AO351"/>
  <c r="AO305"/>
  <c r="AU68"/>
  <c r="AO60"/>
  <c r="BA183"/>
  <c r="BE183" s="1"/>
  <c r="BE192" s="1"/>
  <c r="BA244"/>
  <c r="BH244" s="1"/>
  <c r="BA310"/>
  <c r="BH310" s="1"/>
  <c r="BA314"/>
  <c r="BE314" s="1"/>
  <c r="BA388"/>
  <c r="BA390" s="1"/>
  <c r="BA131"/>
  <c r="BH131" s="1"/>
  <c r="BA198"/>
  <c r="BE198" s="1"/>
  <c r="BA201"/>
  <c r="BH201" s="1"/>
  <c r="BH205" s="1"/>
  <c r="BA203"/>
  <c r="BE203" s="1"/>
  <c r="BA217"/>
  <c r="BE217" s="1"/>
  <c r="BA219"/>
  <c r="BE219" s="1"/>
  <c r="BA268"/>
  <c r="BH268" s="1"/>
  <c r="BA269"/>
  <c r="BH269" s="1"/>
  <c r="BA281"/>
  <c r="BH281" s="1"/>
  <c r="BA285"/>
  <c r="BH285" s="1"/>
  <c r="BA287"/>
  <c r="BH287" s="1"/>
  <c r="BA312"/>
  <c r="BE312" s="1"/>
  <c r="BA316"/>
  <c r="BE316" s="1"/>
  <c r="BA331"/>
  <c r="BE331" s="1"/>
  <c r="BA359"/>
  <c r="BH359" s="1"/>
  <c r="BA372"/>
  <c r="BH372" s="1"/>
  <c r="BA374"/>
  <c r="AK425"/>
  <c r="AV175"/>
  <c r="AQ175"/>
  <c r="AO174"/>
  <c r="BH339"/>
  <c r="BH370"/>
  <c r="BH388"/>
  <c r="BH390" s="1"/>
  <c r="BB273"/>
  <c r="BE365"/>
  <c r="BD399"/>
  <c r="BF162"/>
  <c r="BF39"/>
  <c r="AY162"/>
  <c r="AZ423"/>
  <c r="AZ424" s="1"/>
  <c r="K425"/>
  <c r="AN147"/>
  <c r="AO246"/>
  <c r="AO289"/>
  <c r="AU303"/>
  <c r="AN333"/>
  <c r="AO333" s="1"/>
  <c r="AN175"/>
  <c r="AG425"/>
  <c r="BA45"/>
  <c r="BH45" s="1"/>
  <c r="AX246"/>
  <c r="AX289"/>
  <c r="AR377"/>
  <c r="AX390"/>
  <c r="AU406"/>
  <c r="AU423"/>
  <c r="AU304"/>
  <c r="AO298"/>
  <c r="AR264"/>
  <c r="AX205"/>
  <c r="J273"/>
  <c r="AT273" s="1"/>
  <c r="J175"/>
  <c r="AT175" s="1"/>
  <c r="AU175" s="1"/>
  <c r="AX87"/>
  <c r="AR87"/>
  <c r="AX35"/>
  <c r="AR35"/>
  <c r="AX32"/>
  <c r="AR351"/>
  <c r="AR289"/>
  <c r="AX192"/>
  <c r="AX83"/>
  <c r="AR83"/>
  <c r="AX56"/>
  <c r="AR56"/>
  <c r="AR192"/>
  <c r="AR332"/>
  <c r="AU256"/>
  <c r="AO223"/>
  <c r="AO173"/>
  <c r="AO397"/>
  <c r="AU394"/>
  <c r="AU29"/>
  <c r="AO29"/>
  <c r="BB399"/>
  <c r="BB425" s="1"/>
  <c r="AO407"/>
  <c r="BC333"/>
  <c r="BC334" s="1"/>
  <c r="AZ333"/>
  <c r="AZ334" s="1"/>
  <c r="BE13"/>
  <c r="BE14" s="1"/>
  <c r="BE15" s="1"/>
  <c r="AY39"/>
  <c r="AO411"/>
  <c r="AO13"/>
  <c r="AU13"/>
  <c r="AX13"/>
  <c r="AX15"/>
  <c r="AO47"/>
  <c r="AX47"/>
  <c r="M365"/>
  <c r="AW365" s="1"/>
  <c r="AW352"/>
  <c r="J365"/>
  <c r="AT365" s="1"/>
  <c r="AT352"/>
  <c r="G365"/>
  <c r="AQ365" s="1"/>
  <c r="AQ352"/>
  <c r="J334"/>
  <c r="AT334" s="1"/>
  <c r="AU334" s="1"/>
  <c r="AT333"/>
  <c r="AU333" s="1"/>
  <c r="G334"/>
  <c r="AQ334" s="1"/>
  <c r="AQ333"/>
  <c r="J305"/>
  <c r="AT305" s="1"/>
  <c r="AU305" s="1"/>
  <c r="AT299"/>
  <c r="AU299" s="1"/>
  <c r="G305"/>
  <c r="AQ305" s="1"/>
  <c r="AR305" s="1"/>
  <c r="AQ299"/>
  <c r="M273"/>
  <c r="AW273" s="1"/>
  <c r="AX273" s="1"/>
  <c r="AW227"/>
  <c r="AX227" s="1"/>
  <c r="L89"/>
  <c r="AV89" s="1"/>
  <c r="AV88"/>
  <c r="I89"/>
  <c r="AS89" s="1"/>
  <c r="AS88"/>
  <c r="F89"/>
  <c r="AP89" s="1"/>
  <c r="AP88"/>
  <c r="I365"/>
  <c r="AS365" s="1"/>
  <c r="AU365" s="1"/>
  <c r="AS352"/>
  <c r="G15"/>
  <c r="AQ14"/>
  <c r="F15"/>
  <c r="AP14"/>
  <c r="AR14" s="1"/>
  <c r="AR333"/>
  <c r="AX377"/>
  <c r="AR390"/>
  <c r="AX411"/>
  <c r="AX419"/>
  <c r="AO423"/>
  <c r="AU174"/>
  <c r="AU138"/>
  <c r="AO138"/>
  <c r="AO68"/>
  <c r="AU63"/>
  <c r="AO63"/>
  <c r="AU60"/>
  <c r="AU46"/>
  <c r="AO46"/>
  <c r="AU42"/>
  <c r="AO42"/>
  <c r="AX303"/>
  <c r="AO303"/>
  <c r="AR299"/>
  <c r="AU192"/>
  <c r="AU83"/>
  <c r="AU56"/>
  <c r="AO56"/>
  <c r="AU332"/>
  <c r="AX298"/>
  <c r="AO271"/>
  <c r="AU226"/>
  <c r="AU223"/>
  <c r="AU220"/>
  <c r="AU210"/>
  <c r="D70"/>
  <c r="AN70" s="1"/>
  <c r="M70"/>
  <c r="J70"/>
  <c r="G70"/>
  <c r="AQ70" s="1"/>
  <c r="AU422"/>
  <c r="AO422"/>
  <c r="AU424"/>
  <c r="AO424"/>
  <c r="AU412"/>
  <c r="AR397"/>
  <c r="AR394"/>
  <c r="AX398"/>
  <c r="AU380"/>
  <c r="AO380"/>
  <c r="AR256"/>
  <c r="AX223"/>
  <c r="AX220"/>
  <c r="AR32"/>
  <c r="AX29"/>
  <c r="AR29"/>
  <c r="C70"/>
  <c r="AM70" s="1"/>
  <c r="AO70" s="1"/>
  <c r="AU39"/>
  <c r="L70"/>
  <c r="I70"/>
  <c r="F70"/>
  <c r="AP70" s="1"/>
  <c r="L365"/>
  <c r="AV365" s="1"/>
  <c r="AV352"/>
  <c r="AX352" s="1"/>
  <c r="F365"/>
  <c r="AP365" s="1"/>
  <c r="AP352"/>
  <c r="AR352" s="1"/>
  <c r="L334"/>
  <c r="AV334" s="1"/>
  <c r="AX334" s="1"/>
  <c r="AV333"/>
  <c r="AX333" s="1"/>
  <c r="L305"/>
  <c r="AV305" s="1"/>
  <c r="AX305" s="1"/>
  <c r="AV299"/>
  <c r="AX299" s="1"/>
  <c r="I273"/>
  <c r="AS273" s="1"/>
  <c r="AU273" s="1"/>
  <c r="AS227"/>
  <c r="AU227" s="1"/>
  <c r="F273"/>
  <c r="AP273" s="1"/>
  <c r="AR273" s="1"/>
  <c r="AP227"/>
  <c r="AR227" s="1"/>
  <c r="M89"/>
  <c r="AW89" s="1"/>
  <c r="AW88"/>
  <c r="J89"/>
  <c r="AT89" s="1"/>
  <c r="AT88"/>
  <c r="G89"/>
  <c r="AQ89" s="1"/>
  <c r="AQ88"/>
  <c r="BG227"/>
  <c r="AU124"/>
  <c r="AO406"/>
  <c r="AU351"/>
  <c r="AR321"/>
  <c r="AR303"/>
  <c r="AR162"/>
  <c r="AU162"/>
  <c r="AU321"/>
  <c r="AX351"/>
  <c r="AU377"/>
  <c r="AX406"/>
  <c r="AX407"/>
  <c r="AO419"/>
  <c r="AX423"/>
  <c r="AU87"/>
  <c r="AO87"/>
  <c r="AU35"/>
  <c r="AO35"/>
  <c r="AU32"/>
  <c r="AO304"/>
  <c r="AR343"/>
  <c r="AR334"/>
  <c r="AR295"/>
  <c r="AU413"/>
  <c r="AX397"/>
  <c r="AR398"/>
  <c r="AU343"/>
  <c r="AU295"/>
  <c r="AR271"/>
  <c r="AX226"/>
  <c r="AX210"/>
  <c r="AR205"/>
  <c r="AX173"/>
  <c r="AX26"/>
  <c r="AR26"/>
  <c r="AR13"/>
  <c r="AR47"/>
  <c r="AU47"/>
  <c r="AL425"/>
  <c r="AI425"/>
  <c r="AR175"/>
  <c r="AC425"/>
  <c r="Z425"/>
  <c r="W425"/>
  <c r="AU147"/>
  <c r="AX175"/>
  <c r="AX124"/>
  <c r="AR147"/>
  <c r="AR399"/>
  <c r="AX399"/>
  <c r="AO399"/>
  <c r="AU399"/>
  <c r="AU385"/>
  <c r="AR385"/>
  <c r="AX385"/>
  <c r="D365"/>
  <c r="AN352"/>
  <c r="C365"/>
  <c r="AM352"/>
  <c r="AO299"/>
  <c r="AO227"/>
  <c r="AO192"/>
  <c r="AX147"/>
  <c r="BA83"/>
  <c r="BE147"/>
  <c r="E425"/>
  <c r="AR124"/>
  <c r="AO147"/>
  <c r="BH74"/>
  <c r="BH83" s="1"/>
  <c r="BA26"/>
  <c r="BA13"/>
  <c r="BA14" s="1"/>
  <c r="BA15" s="1"/>
  <c r="AX14"/>
  <c r="AO14"/>
  <c r="BE399"/>
  <c r="BC399"/>
  <c r="BH26"/>
  <c r="BD175"/>
  <c r="AY138"/>
  <c r="BF65"/>
  <c r="AY411"/>
  <c r="AY412" s="1"/>
  <c r="AY413" s="1"/>
  <c r="BF410"/>
  <c r="BF411" s="1"/>
  <c r="BF412" s="1"/>
  <c r="BF413" s="1"/>
  <c r="BA419"/>
  <c r="BH417"/>
  <c r="BH419" s="1"/>
  <c r="BA394"/>
  <c r="BH392"/>
  <c r="BH394" s="1"/>
  <c r="BH355"/>
  <c r="BA332"/>
  <c r="BE323"/>
  <c r="BE332" s="1"/>
  <c r="BA295"/>
  <c r="BH291"/>
  <c r="BH295" s="1"/>
  <c r="BA246"/>
  <c r="BH234"/>
  <c r="BH246" s="1"/>
  <c r="BA220"/>
  <c r="BE212"/>
  <c r="BE220" s="1"/>
  <c r="BA205"/>
  <c r="BE194"/>
  <c r="BE205" s="1"/>
  <c r="BA124"/>
  <c r="BH93"/>
  <c r="BH124" s="1"/>
  <c r="BA60"/>
  <c r="BH58"/>
  <c r="BH60" s="1"/>
  <c r="BA46"/>
  <c r="BH44"/>
  <c r="BH46" s="1"/>
  <c r="BA29"/>
  <c r="BH28"/>
  <c r="BH29" s="1"/>
  <c r="BA411"/>
  <c r="BA412" s="1"/>
  <c r="BH410"/>
  <c r="BH411" s="1"/>
  <c r="BH412" s="1"/>
  <c r="BA298"/>
  <c r="BE297"/>
  <c r="BE298" s="1"/>
  <c r="BE299" s="1"/>
  <c r="BE305" s="1"/>
  <c r="BA226"/>
  <c r="BH225"/>
  <c r="BH226" s="1"/>
  <c r="BA192"/>
  <c r="BH179"/>
  <c r="BH192" s="1"/>
  <c r="BA39"/>
  <c r="BH37"/>
  <c r="BH39" s="1"/>
  <c r="BC205"/>
  <c r="BC227" s="1"/>
  <c r="BF423"/>
  <c r="BF424" s="1"/>
  <c r="AY398"/>
  <c r="AZ227"/>
  <c r="AZ413"/>
  <c r="BA422"/>
  <c r="BA423" s="1"/>
  <c r="BA424" s="1"/>
  <c r="BH421"/>
  <c r="BH422" s="1"/>
  <c r="BA406"/>
  <c r="BA407" s="1"/>
  <c r="BH403"/>
  <c r="BH406" s="1"/>
  <c r="BH407" s="1"/>
  <c r="BA380"/>
  <c r="BH379"/>
  <c r="BH380" s="1"/>
  <c r="BA351"/>
  <c r="BH345"/>
  <c r="BH351" s="1"/>
  <c r="BA321"/>
  <c r="BH309"/>
  <c r="BH321" s="1"/>
  <c r="BH333" s="1"/>
  <c r="BH334" s="1"/>
  <c r="BA289"/>
  <c r="BH277"/>
  <c r="BH289" s="1"/>
  <c r="BA256"/>
  <c r="BE248"/>
  <c r="BE256" s="1"/>
  <c r="BA223"/>
  <c r="BH222"/>
  <c r="BH223" s="1"/>
  <c r="BA138"/>
  <c r="BH126"/>
  <c r="BH138" s="1"/>
  <c r="BA63"/>
  <c r="BE62"/>
  <c r="BE63" s="1"/>
  <c r="BE69" s="1"/>
  <c r="BE70" s="1"/>
  <c r="BA56"/>
  <c r="BH50"/>
  <c r="BH56" s="1"/>
  <c r="BA35"/>
  <c r="BH34"/>
  <c r="BH35" s="1"/>
  <c r="BA162"/>
  <c r="BH150"/>
  <c r="BH162" s="1"/>
  <c r="BA397"/>
  <c r="BH396"/>
  <c r="BH397" s="1"/>
  <c r="BA210"/>
  <c r="BH207"/>
  <c r="BH210" s="1"/>
  <c r="BA42"/>
  <c r="BH41"/>
  <c r="BH42" s="1"/>
  <c r="BA32"/>
  <c r="BH31"/>
  <c r="BH32" s="1"/>
  <c r="AY205"/>
  <c r="AY227" s="1"/>
  <c r="AY256"/>
  <c r="AY299"/>
  <c r="AZ365"/>
  <c r="AZ299"/>
  <c r="AY333"/>
  <c r="AY334" s="1"/>
  <c r="AY352"/>
  <c r="AY365" s="1"/>
  <c r="AY423"/>
  <c r="AY424" s="1"/>
  <c r="AZ302"/>
  <c r="AY302"/>
  <c r="AY261"/>
  <c r="BF261" s="1"/>
  <c r="AY259"/>
  <c r="BF259" s="1"/>
  <c r="AY263"/>
  <c r="BF263" s="1"/>
  <c r="BA141"/>
  <c r="BH141" s="1"/>
  <c r="AZ141"/>
  <c r="BG141" s="1"/>
  <c r="AY165"/>
  <c r="BF165" s="1"/>
  <c r="AY142"/>
  <c r="BF142" s="1"/>
  <c r="BA66"/>
  <c r="BH66" s="1"/>
  <c r="BA67"/>
  <c r="BH67" s="1"/>
  <c r="AY85"/>
  <c r="AZ65"/>
  <c r="AX365" l="1"/>
  <c r="AR365"/>
  <c r="BC175"/>
  <c r="BE321"/>
  <c r="BE333" s="1"/>
  <c r="BE334" s="1"/>
  <c r="BH343"/>
  <c r="BE175"/>
  <c r="AU89"/>
  <c r="BA398"/>
  <c r="BK425"/>
  <c r="BL425"/>
  <c r="BP425" s="1"/>
  <c r="BR425" s="1"/>
  <c r="BP15"/>
  <c r="BR15" s="1"/>
  <c r="BA343"/>
  <c r="BA352" s="1"/>
  <c r="BA365" s="1"/>
  <c r="AU88"/>
  <c r="BH423"/>
  <c r="BH424" s="1"/>
  <c r="BA377"/>
  <c r="AO352"/>
  <c r="AO175"/>
  <c r="BH377"/>
  <c r="AR70"/>
  <c r="BH352"/>
  <c r="BH365" s="1"/>
  <c r="BE227"/>
  <c r="AV70"/>
  <c r="L425"/>
  <c r="AV425" s="1"/>
  <c r="AT70"/>
  <c r="J425"/>
  <c r="AT425" s="1"/>
  <c r="F425"/>
  <c r="AP425" s="1"/>
  <c r="AP15"/>
  <c r="G425"/>
  <c r="AQ425" s="1"/>
  <c r="AQ15"/>
  <c r="AR89"/>
  <c r="AX89"/>
  <c r="AS70"/>
  <c r="AU70" s="1"/>
  <c r="I425"/>
  <c r="AS425" s="1"/>
  <c r="AU425" s="1"/>
  <c r="AW70"/>
  <c r="M425"/>
  <c r="AW425" s="1"/>
  <c r="AR88"/>
  <c r="AX88"/>
  <c r="AU352"/>
  <c r="AN365"/>
  <c r="D425"/>
  <c r="AN425" s="1"/>
  <c r="AM365"/>
  <c r="C425"/>
  <c r="AM425" s="1"/>
  <c r="BH413"/>
  <c r="BH299"/>
  <c r="BF264"/>
  <c r="AZ303"/>
  <c r="AZ304" s="1"/>
  <c r="AZ305" s="1"/>
  <c r="BG302"/>
  <c r="BG303" s="1"/>
  <c r="BG304" s="1"/>
  <c r="BG305" s="1"/>
  <c r="BA227"/>
  <c r="BA299"/>
  <c r="BA413"/>
  <c r="BA47"/>
  <c r="BA333"/>
  <c r="BA334" s="1"/>
  <c r="BG65"/>
  <c r="AY87"/>
  <c r="AY88" s="1"/>
  <c r="AY89" s="1"/>
  <c r="BF85"/>
  <c r="BF87" s="1"/>
  <c r="BF88" s="1"/>
  <c r="BF89" s="1"/>
  <c r="AY303"/>
  <c r="AY304" s="1"/>
  <c r="AY305" s="1"/>
  <c r="BF302"/>
  <c r="BF303" s="1"/>
  <c r="BF304" s="1"/>
  <c r="BF305" s="1"/>
  <c r="BH227"/>
  <c r="BH47"/>
  <c r="BH398"/>
  <c r="BA302"/>
  <c r="BA263"/>
  <c r="BH263" s="1"/>
  <c r="AZ263"/>
  <c r="BG263" s="1"/>
  <c r="AZ259"/>
  <c r="BG259" s="1"/>
  <c r="BA261"/>
  <c r="BH261" s="1"/>
  <c r="AZ261"/>
  <c r="BG261" s="1"/>
  <c r="AZ165"/>
  <c r="BG165" s="1"/>
  <c r="AZ142"/>
  <c r="BG142" s="1"/>
  <c r="BA142"/>
  <c r="BH142" s="1"/>
  <c r="AZ67"/>
  <c r="BG67" s="1"/>
  <c r="AY67"/>
  <c r="AZ85"/>
  <c r="AR425" l="1"/>
  <c r="AO365"/>
  <c r="AX70"/>
  <c r="AR15"/>
  <c r="AX425"/>
  <c r="AO425"/>
  <c r="BG264"/>
  <c r="AZ68"/>
  <c r="AZ87"/>
  <c r="AZ88" s="1"/>
  <c r="AZ89" s="1"/>
  <c r="BG85"/>
  <c r="BG87" s="1"/>
  <c r="BG88" s="1"/>
  <c r="BG89" s="1"/>
  <c r="BF67"/>
  <c r="BF68" s="1"/>
  <c r="BF69" s="1"/>
  <c r="AY68"/>
  <c r="BA303"/>
  <c r="BA304" s="1"/>
  <c r="BA305" s="1"/>
  <c r="BH302"/>
  <c r="BH303" s="1"/>
  <c r="BH304" s="1"/>
  <c r="BH305" s="1"/>
  <c r="BG68"/>
  <c r="BG69" s="1"/>
  <c r="AY258"/>
  <c r="BA259"/>
  <c r="BH259" s="1"/>
  <c r="BH264" s="1"/>
  <c r="BA165"/>
  <c r="BH165" s="1"/>
  <c r="AY164"/>
  <c r="BA65"/>
  <c r="BA85"/>
  <c r="AY62"/>
  <c r="BA87" l="1"/>
  <c r="BA88" s="1"/>
  <c r="BA89" s="1"/>
  <c r="BH85"/>
  <c r="BH87" s="1"/>
  <c r="BH88" s="1"/>
  <c r="BH89" s="1"/>
  <c r="AY173"/>
  <c r="AY174" s="1"/>
  <c r="BF164"/>
  <c r="BF173" s="1"/>
  <c r="BF174" s="1"/>
  <c r="AY63"/>
  <c r="AY69" s="1"/>
  <c r="BC62"/>
  <c r="BC63" s="1"/>
  <c r="BC69" s="1"/>
  <c r="BC70" s="1"/>
  <c r="BA68"/>
  <c r="BA69" s="1"/>
  <c r="BA70" s="1"/>
  <c r="BH65"/>
  <c r="BH68" s="1"/>
  <c r="BH69" s="1"/>
  <c r="BH70" s="1"/>
  <c r="AY264"/>
  <c r="BC258"/>
  <c r="BC264" s="1"/>
  <c r="BC272" s="1"/>
  <c r="BC273" s="1"/>
  <c r="AZ258"/>
  <c r="AZ164"/>
  <c r="AZ62"/>
  <c r="AY44"/>
  <c r="AZ63" l="1"/>
  <c r="AZ69" s="1"/>
  <c r="BD62"/>
  <c r="BD63" s="1"/>
  <c r="BD69" s="1"/>
  <c r="BD70" s="1"/>
  <c r="AY46"/>
  <c r="AY47" s="1"/>
  <c r="AY70" s="1"/>
  <c r="BF44"/>
  <c r="BF46" s="1"/>
  <c r="BF47" s="1"/>
  <c r="BF70" s="1"/>
  <c r="AZ173"/>
  <c r="AZ174" s="1"/>
  <c r="BG164"/>
  <c r="BG173" s="1"/>
  <c r="BG174" s="1"/>
  <c r="AZ264"/>
  <c r="BD258"/>
  <c r="BD264" s="1"/>
  <c r="BD272" s="1"/>
  <c r="BD273" s="1"/>
  <c r="BC425"/>
  <c r="BA258"/>
  <c r="BA164"/>
  <c r="AZ44"/>
  <c r="AZ46" l="1"/>
  <c r="AZ47" s="1"/>
  <c r="BG44"/>
  <c r="BG46" s="1"/>
  <c r="BG47" s="1"/>
  <c r="BG70" s="1"/>
  <c r="BA173"/>
  <c r="BA174" s="1"/>
  <c r="BH164"/>
  <c r="BH173" s="1"/>
  <c r="BH174" s="1"/>
  <c r="AZ70"/>
  <c r="BA264"/>
  <c r="BE258"/>
  <c r="BE264" s="1"/>
  <c r="BE272" s="1"/>
  <c r="BE273" s="1"/>
  <c r="BE425" s="1"/>
  <c r="BD425"/>
  <c r="AY266"/>
  <c r="AY382"/>
  <c r="AY384" s="1"/>
  <c r="AY385" l="1"/>
  <c r="AY399" s="1"/>
  <c r="BF382"/>
  <c r="AY271"/>
  <c r="AY272" s="1"/>
  <c r="AY273" s="1"/>
  <c r="BF266"/>
  <c r="BF271" s="1"/>
  <c r="BF272" s="1"/>
  <c r="BF273" s="1"/>
  <c r="AZ266"/>
  <c r="AZ382"/>
  <c r="AZ384" s="1"/>
  <c r="AY140"/>
  <c r="BF384" l="1"/>
  <c r="BF385" s="1"/>
  <c r="BF399" s="1"/>
  <c r="AY146"/>
  <c r="AY147" s="1"/>
  <c r="AY175" s="1"/>
  <c r="AY425" s="1"/>
  <c r="BF140"/>
  <c r="BF146" s="1"/>
  <c r="BF147" s="1"/>
  <c r="BF175" s="1"/>
  <c r="AZ385"/>
  <c r="AZ399" s="1"/>
  <c r="BG382"/>
  <c r="AZ271"/>
  <c r="AZ272" s="1"/>
  <c r="AZ273" s="1"/>
  <c r="BG266"/>
  <c r="BG271" s="1"/>
  <c r="BG272" s="1"/>
  <c r="BG273" s="1"/>
  <c r="BA266"/>
  <c r="BA382"/>
  <c r="BA384" s="1"/>
  <c r="AZ140"/>
  <c r="BG384" l="1"/>
  <c r="BG385" s="1"/>
  <c r="BG399" s="1"/>
  <c r="BF425"/>
  <c r="BA385"/>
  <c r="BA399" s="1"/>
  <c r="BH382"/>
  <c r="AZ146"/>
  <c r="AZ147" s="1"/>
  <c r="AZ175" s="1"/>
  <c r="AZ425" s="1"/>
  <c r="BG140"/>
  <c r="BG146" s="1"/>
  <c r="BG147" s="1"/>
  <c r="BG175" s="1"/>
  <c r="BA271"/>
  <c r="BA272" s="1"/>
  <c r="BA273" s="1"/>
  <c r="BH266"/>
  <c r="BH271" s="1"/>
  <c r="BH272" s="1"/>
  <c r="BH273" s="1"/>
  <c r="BA140"/>
  <c r="BG425" l="1"/>
  <c r="BH384"/>
  <c r="BH385" s="1"/>
  <c r="BH399" s="1"/>
  <c r="BA146"/>
  <c r="BA147" s="1"/>
  <c r="BA175" s="1"/>
  <c r="BA425" s="1"/>
  <c r="BH140"/>
  <c r="BH146" s="1"/>
  <c r="BH147" s="1"/>
  <c r="BH175" s="1"/>
  <c r="BH425" l="1"/>
</calcChain>
</file>

<file path=xl/sharedStrings.xml><?xml version="1.0" encoding="utf-8"?>
<sst xmlns="http://schemas.openxmlformats.org/spreadsheetml/2006/main" count="516" uniqueCount="248">
  <si>
    <t>รวมทั้งหมด</t>
  </si>
  <si>
    <t>รวมทั้งคณะ</t>
  </si>
  <si>
    <t>รวมภาคปกติ</t>
  </si>
  <si>
    <t>รวมในหลักสูตร</t>
  </si>
  <si>
    <t>สุขภาพความงามและสปาไทย</t>
  </si>
  <si>
    <t>ระดับปริญญาตรี - หลักสูตรวิทยาศาสตรบัณฑิต 4 ปี (วุฒิ ม.6)</t>
  </si>
  <si>
    <t>การแพทย์แผนไทยประยุกต์บัณฑิต</t>
  </si>
  <si>
    <t>การแพทย์แผนไทยประยุกต์</t>
  </si>
  <si>
    <t>ระดับปริญญาตรี - หลักสูตรการแพทย์แผนไทยประยุกต์บัณฑิต 4 ปี (วุฒิ ม.6)</t>
  </si>
  <si>
    <t>ภาคปกติ</t>
  </si>
  <si>
    <t>วิทยาลัยการแพทย์แผนไทย</t>
  </si>
  <si>
    <t>รวมภาคพิเศษ/สมทบ</t>
  </si>
  <si>
    <t>เทคโนโลยีสถาปัตยกรรม</t>
  </si>
  <si>
    <t>ระดับปริญญาตรี - หลักสูตรสถาปัตยกรรมศาสตร์  5 ปี (วุฒิ ปวส. เทียบโอน)</t>
  </si>
  <si>
    <t>ภาคพิเศษ/สมทบ</t>
  </si>
  <si>
    <t>สถาปัตยกรรมภายใน</t>
  </si>
  <si>
    <t>สถาปัตยกรรม</t>
  </si>
  <si>
    <t>ระดับปริญญาตรี - หลักสูตรสถาปัตยกรรมศาสตร์  5 ปี (วุฒิ ปวช./ม.6)</t>
  </si>
  <si>
    <t>คณะสถาปัตยกรรมศาสตร์</t>
  </si>
  <si>
    <t>เทคโนโลยีสารสนเทศ</t>
  </si>
  <si>
    <t>คณิตศาสตร์</t>
  </si>
  <si>
    <t>เทคโนโลยีคอมพิวเตอร์</t>
  </si>
  <si>
    <t>ระดับปริญญาตรี - หลักสูตรวิทยาศาสตรบัณฑิต 4 ปี (วุฒิ ปวส. เทียบโอน)</t>
  </si>
  <si>
    <t>วิทยาการคอมพิวเตอร์</t>
  </si>
  <si>
    <t>ระดับปริญญาตรี - หลักสูตรวิทยาศาสตรบัณฑิต 4 ปี (วุฒิ ปวช./ม.6)</t>
  </si>
  <si>
    <t>ระดับปริญญาตรี - หลักสูตรวิทยาศาสตรบัณฑิต  4 ปี (วุฒิ ปวส. เทียบโอน)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</si>
  <si>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</si>
  <si>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</si>
  <si>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</si>
  <si>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</si>
  <si>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</si>
  <si>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</si>
  <si>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 xml:space="preserve">เทคโนโลยีการพิมพ์ 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</si>
  <si>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</si>
  <si>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</si>
  <si>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</si>
  <si>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ระดับปริญญาตรี - หลักสูตรเทคโนโลยีบัณฑิต 4 ปี (วุฒิ ปวช./ม.6)</t>
  </si>
  <si>
    <t>เทคโนโลยีการพิมพ์ (โครงการศึกษาตามอัธยาศัย)</t>
  </si>
  <si>
    <t>ระดับปริญญาตรี - หลักสูตรเทคโนโลยีบัณฑิต 4 ปี (วุฒิ ปวส. เทียบโอน)</t>
  </si>
  <si>
    <t>เทคโนโลยีการพิมพ์</t>
  </si>
  <si>
    <t>ระดับปริญญาตรี - หลักสูตรเทคโนโลยีบัณฑิต 4 ปี  (วุฒิ ปวช./ม.6)</t>
  </si>
  <si>
    <t>คณะเทคโนโลยีสื่อสารมวลชน</t>
  </si>
  <si>
    <t>นาฎศิลป์สากล</t>
  </si>
  <si>
    <t>นาฎศิลป์ไทยศึกษา</t>
  </si>
  <si>
    <t>นาฎศิลป์ไทย</t>
  </si>
  <si>
    <t>ดุริยางค์สากล</t>
  </si>
  <si>
    <t>ดุริยางค์ไทย</t>
  </si>
  <si>
    <t>ดนตรีคีตศิลป์สากลศึกษา</t>
  </si>
  <si>
    <t>ดนตรีคีตศิลป์ไทยศึกษา</t>
  </si>
  <si>
    <t>คีตศิลป์สากล</t>
  </si>
  <si>
    <t>คีตศิลป์ไทย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</si>
  <si>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</si>
  <si>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ออกแบบภายใน</t>
  </si>
  <si>
    <t>ออกแบบผลิตภัณฑ์</t>
  </si>
  <si>
    <t>ออกแบบนิเทศศิลป์</t>
  </si>
  <si>
    <t>หัตถกรรม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</si>
  <si>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</si>
  <si>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</si>
  <si>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</si>
  <si>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</si>
  <si>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</si>
  <si>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เครื่องหนัง</t>
  </si>
  <si>
    <t>เครื่องปั้นดินเผา</t>
  </si>
  <si>
    <t>การออกแบบแฟชั่นและศิลปะสิ่งทอ</t>
  </si>
  <si>
    <t>ระดับปริญญาตรี - หลักสูตรศิลปบัณฑิต 4 ปี (วุฒิ ปวช./ม.6)</t>
  </si>
  <si>
    <t>คณะศิลปกรรมศาสตร์</t>
  </si>
  <si>
    <t>รวมในภาคพิเศษ/สมทบ</t>
  </si>
  <si>
    <t>เทคโนโลยีคหกรรมศาสตร์</t>
  </si>
  <si>
    <t>ระดับปริญญาโท - หลักสูตรคหกรรมศาสตรมหาบัณฑิต</t>
  </si>
  <si>
    <t>การศึกษาปฐมวัย</t>
  </si>
  <si>
    <t>อาหารและโภชนาการ</t>
  </si>
  <si>
    <t>สิ่งทอและเครื่องนุ่งห่ม</t>
  </si>
  <si>
    <t>ออกแบบแฟชั่น</t>
  </si>
  <si>
    <t>ผ้าและเครื่องแต่งกาย</t>
  </si>
  <si>
    <t>เทคโนโลยีงานประดิษฐ์สร้างสรรค์</t>
  </si>
  <si>
    <t>ระดับปริญญาตรี - หลักสูตรคหกรรมศาสตรบัณฑิต 4 ปี(วุฒิ ปวส. เทียบโอน)</t>
  </si>
  <si>
    <t>พัฒนาการครอบครัวและเด็ก - การศึกษาปฐมวัย</t>
  </si>
  <si>
    <t>อุตสาหกรรมงานอาหาร</t>
  </si>
  <si>
    <t>อาหารและโภชนาการ - ธุรกิจงานอาหาร</t>
  </si>
  <si>
    <t>ออกแบบแฟชั่นและการจัดการสินค้า</t>
  </si>
  <si>
    <t>ผ้าและเครื่องแต่งกาย - อุตสาหกรรมเครื่องแต่งกาย</t>
  </si>
  <si>
    <t>ผ้าและเครื่องแต่งกาย - ออกแบบแฟชั่น</t>
  </si>
  <si>
    <t>คหกรรมศาสตร์ - ธุรกิจงานประดิษฐ์</t>
  </si>
  <si>
    <t>ระดับปริญญาตรี - หลักสูตรคหกรรมศาสตรบัณฑิต  4 ปี (วุฒิ ปวช./ม.6)</t>
  </si>
  <si>
    <t>คณะเทคโนโลยีคหกรรมศาสตร์</t>
  </si>
  <si>
    <t>เศรษฐศาสตร์</t>
  </si>
  <si>
    <t>ระบบสารสนเทศทางคอมพิวเตอร์ - คอมพิวเตอร์ธุรกิจ</t>
  </si>
  <si>
    <t>คอมพิวเตอร์ธุรกิจ</t>
  </si>
  <si>
    <t>การเงิน</t>
  </si>
  <si>
    <t>การตลาด</t>
  </si>
  <si>
    <t>การจัดการ - การจัดการอุตสาหกรรม 2</t>
  </si>
  <si>
    <t>การจัดการ - การจัดการอุตสาหกรรม 1</t>
  </si>
  <si>
    <t>การจัดการ</t>
  </si>
  <si>
    <t>การจัดการ - การจัดการทั่วไป</t>
  </si>
  <si>
    <t xml:space="preserve">ระดับปริญญาตรี - หลักสูตรบริหารธุรกิจบัณฑิต 4 ปี (วุฒิ ปวส. เทียบโอน) </t>
  </si>
  <si>
    <t>ระบบสารสนเทศทางคอมพิวเตอร์ - พัฒนาซอฟต์แวร์</t>
  </si>
  <si>
    <t>ระบบสารสนเทศทางคอมพิวเตอร์ - การจัดการระบบสารสนเทศ</t>
  </si>
  <si>
    <t>การบัญชี</t>
  </si>
  <si>
    <t>การบริหารธุรกิจระหว่างประเทศ</t>
  </si>
  <si>
    <t>ระบบสารสนเทศ</t>
  </si>
  <si>
    <t>การจัดการ - การจัดการทรัพยากรมนุษย์</t>
  </si>
  <si>
    <t>การจัดการวิศวกรรมธุรกิจ</t>
  </si>
  <si>
    <t>ธุรกิจระหว่างประเทศ</t>
  </si>
  <si>
    <t>การจัดการทั่วไป</t>
  </si>
  <si>
    <t>ระดับปริญญาตรี - หลักสูตรบริหารธุรกิจบัณฑิต 4 ปี (วุฒิ ปวช./ม.6)</t>
  </si>
  <si>
    <t>รวมในภาคปกติ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</si>
  <si>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</si>
  <si>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</si>
  <si>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ระดับปริญญาตรี - หลักสูตรบัญชีบัณฑิต 4 ปี  (วุฒิ ปวช./ม.6)</t>
  </si>
  <si>
    <t>Marketing  (International Program)</t>
  </si>
  <si>
    <t>International Business Administration  (International Program)</t>
  </si>
  <si>
    <t>Business English (International Program)</t>
  </si>
  <si>
    <t>Business Computer (International Program)</t>
  </si>
  <si>
    <t>Marketing</t>
  </si>
  <si>
    <t>International Business Administration</t>
  </si>
  <si>
    <t>Computer Information System -  Business Computer</t>
  </si>
  <si>
    <t>Business English</t>
  </si>
  <si>
    <t>ระดับปริญญาตรี - หลักสูตรนานาชาติ บริหารธุรกิจบัณฑิต 4 ปี (วุฒิ ปวช./ม.6)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</si>
  <si>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</si>
  <si>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</si>
  <si>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ระดับปริญญาตรี - หลักสูตรเศรษฐศาสตรบัณฑิต 4 ปี (วุฒิ ปวช./ม.6)</t>
  </si>
  <si>
    <t>ภาษาอังกฤษธุรกิจ</t>
  </si>
  <si>
    <t>ธุรกิจศึกษา - คอมพิวเตอร์</t>
  </si>
  <si>
    <t>การจัดการ - การจัดการสำนักงาน</t>
  </si>
  <si>
    <t>ระดับปริญญาตรี  - หลักสูตรบริหารธุรกิจบัณฑิต 4 ปี (วุฒิ ปวส. เทียบโอน)</t>
  </si>
  <si>
    <t>การตลาด - การบริหารการตลาด</t>
  </si>
  <si>
    <t>ระดับปริญญาตรี  - หลักสูตรบริหารธุรกิจบัณฑิต 4 ปี (วุฒิ ปวช./ม.6)</t>
  </si>
  <si>
    <t>คณะบริหารธุรกิจ</t>
  </si>
  <si>
    <t>วิศวกรรมการผลิต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</si>
  <si>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</si>
  <si>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</si>
  <si>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</si>
  <si>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</si>
  <si>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วิศวกรรมไฟฟ้า - ไฟฟ้ากำลัง</t>
  </si>
  <si>
    <t>วิศวกรรมพลาสติก</t>
  </si>
  <si>
    <t>วิศวกรรมไฟฟ้า - วิศวกรรมอิเล็กทรอนิกส์และโทรคมนาคม</t>
  </si>
  <si>
    <t>วิศวกรรมไฟฟ้า - วิศวกรรมไฟฟ้ากำลัง</t>
  </si>
  <si>
    <t>วิศวกรรมเครื่องกล</t>
  </si>
  <si>
    <t xml:space="preserve">วิศวกรรมโยธา - วิศวกรรมบริหารงานก่อสร้าง </t>
  </si>
  <si>
    <t>วิศวกรรมโยธา - วิศวกรรมโครงสร้าง</t>
  </si>
  <si>
    <t>วิศวกรรมคอมพิวเตอร์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</si>
  <si>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</si>
  <si>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วิศวกรรมอุตสาหการ - วิศวกรรมกระบวนการผลิต</t>
  </si>
  <si>
    <t>สิ่งทอ</t>
  </si>
  <si>
    <t>วิศวกรรมอิเล็กทรอนิกส์และโทรคมนาคม - อิเล็กทรอนิกส์</t>
  </si>
  <si>
    <t>วิศวกรรมสิ่งทอ</t>
  </si>
  <si>
    <t>วิศวกรรมพอลิเมอร์</t>
  </si>
  <si>
    <t>ระดับปริญญาตรี - หลักสูตรวิศวกรรมศาสตรบัณฑิต 4 ปี (วุฒิ ปวส. เทียบโอน)</t>
  </si>
  <si>
    <t>วิศวกรรมอาหาร</t>
  </si>
  <si>
    <t>วิศวกรรมหลังการเก็บเกี่ยวและแปรสภาพ</t>
  </si>
  <si>
    <t>วิศวกรรมสิ่งแวดล้อม</t>
  </si>
  <si>
    <t>วิศวกรรมสำรวจ</t>
  </si>
  <si>
    <t>วิศวกรรมไฟฟ้า</t>
  </si>
  <si>
    <t>วิศวกรรมดินและน้ำ</t>
  </si>
  <si>
    <t>วิศวกรรมเครื่องนุ่งห่ม</t>
  </si>
  <si>
    <t>วิศวกรรมเครื่องจักรกลเกษตร</t>
  </si>
  <si>
    <t>วิศวกรรมเคมีสิ่งทอ - งานย้อมสีและตกแต่งสิ่งทอ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</si>
  <si>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</si>
  <si>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</si>
  <si>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</si>
  <si>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</si>
  <si>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</si>
  <si>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วิศวกรรม</t>
  </si>
  <si>
    <t>ระดับปริญญาตรี - หลักสูตรวิศวกรรมศาสตรบัณฑิต 4 ปี (วุฒิ ปวช./ม.6)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</si>
  <si>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</si>
  <si>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</si>
  <si>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</si>
  <si>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</si>
  <si>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</si>
  <si>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</si>
  <si>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เทคโนโลยีการผลิตพืช</t>
  </si>
  <si>
    <t>เทคโนโลยีหลังการเก็บเกี่ยวและแปรสภาพ</t>
  </si>
  <si>
    <t>เทคโนโลยีภูมิทัศน์</t>
  </si>
  <si>
    <t>การผลิตพืช</t>
  </si>
  <si>
    <t>คณะเทคโนโลยีการเกษตร</t>
  </si>
  <si>
    <t>วิชาชีพครู</t>
  </si>
  <si>
    <t>ระดับประกาศนียบัตรบัณฑิต - หลักสูตรประกาศนียบัตรบัณฑิต</t>
  </si>
  <si>
    <t>เทคโนโลยีการวิจัยและพัฒนาหลักสูตร</t>
  </si>
  <si>
    <t>เทคโนโลยีการบริหารการศึกษา</t>
  </si>
  <si>
    <t>เทคโนโลยีสารสนเทศการศึกษา</t>
  </si>
  <si>
    <t>เทคโนโลยีและสื่อสารการศึกษา</t>
  </si>
  <si>
    <t xml:space="preserve">ระดับปริญญาตรี - หลักสูตรศึกษาศาสตรบัณฑิต 4 ปี (วุฒิ ปวช./ม.6) </t>
  </si>
  <si>
    <t>เทคโนโลยีอุตสาหการ</t>
  </si>
  <si>
    <t>เทคโนโลยีโยธา</t>
  </si>
  <si>
    <t>เทคโนโลยีไฟฟ้า</t>
  </si>
  <si>
    <t>เทคโนโลยีโทรคมนาคม</t>
  </si>
  <si>
    <t>เทคโนโลยีเครื่องกล</t>
  </si>
  <si>
    <t>ระดับปริญญาตรี - หลักสูตรอุตสาหกรรมศาสตรบัณฑิต 4 ปี (วุฒิ ปวส. เทียบโอน)</t>
  </si>
  <si>
    <t>วิศวกรรมเมคคาทรอนิกส์</t>
  </si>
  <si>
    <t>ระดับปริญญาตรี - วิศวกรรมศาสตรบัณฑิต 4 ปี (วุฒิ ปวช./ม.6)</t>
  </si>
  <si>
    <t>ระดับปริญญาตรี - หลักสูตรศึกษาศาสตรบัณฑิต 4 ปี (วุฒิ ปวช./ม.6)</t>
  </si>
  <si>
    <t>คอมพิวเตอร์ศึกษา</t>
  </si>
  <si>
    <t>การจัดการผลิตทางอุตสาหกรรม  (โครงการศึกษาตามอัธยาศัย)</t>
  </si>
  <si>
    <t>ระดับปริญญาตรี - หลักสูตรอุตสาหกรรมศาสตรบัณฑิต 2 ปี</t>
  </si>
  <si>
    <t>อุตสาหกรรมการผลิต</t>
  </si>
  <si>
    <t>ระดับปริญญาตรี - หลักสูตรอุตสาหกรรมศาสตรบัณฑิต 4 ปี (วุฒิ ปวช./ม.6)</t>
  </si>
  <si>
    <t>วิศวกรรมอิเล็กทรอนิกส์และโทรคมนาคม</t>
  </si>
  <si>
    <t xml:space="preserve">วิศวกรรมไฟฟ้า 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</si>
  <si>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</si>
  <si>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คณะครุศาสตร์อุตสาหกรรม</t>
  </si>
  <si>
    <t>ภาษาอังกฤษเพื่อการสื่อสาร</t>
  </si>
  <si>
    <t>ภาษาอังกฤษเพื่อการสื่อสารสากล</t>
  </si>
  <si>
    <t>การโรงแรม</t>
  </si>
  <si>
    <t>การท่องเที่ยว</t>
  </si>
  <si>
    <t>ระดับปริญญาตรี - หลักสูตรศิลปศาสตรบัณฑิต 4  ปี (วุฒิ ปวช./ม.6)</t>
  </si>
  <si>
    <t>คณะ ศิลปศาสตร์</t>
  </si>
  <si>
    <t>รวม</t>
  </si>
  <si>
    <t>หญิง</t>
  </si>
  <si>
    <t>ชาย</t>
  </si>
  <si>
    <t>ปริญญาเอก</t>
  </si>
  <si>
    <t>ปริญญาโท</t>
  </si>
  <si>
    <t>ประกาศนียบัตรบัณฑิต</t>
  </si>
  <si>
    <t>ปริญญาตรี</t>
  </si>
  <si>
    <t>ผู้สำเร็จการศึกษา</t>
  </si>
  <si>
    <t>คณะ/หน่วยงานเทียบเท่า</t>
  </si>
  <si>
    <t>มหาวิทยาลัยเทคโนโลยีราชมงคลธัญบุรี</t>
  </si>
  <si>
    <t>ระดับปริญญาโท - หลักสูตรศึกษาศาสตรมหาบัณฑิต</t>
  </si>
  <si>
    <t>ระดับปริญญาโท - หลักสูตรวิทยาศาสตรมหาบัณฑิต</t>
  </si>
  <si>
    <t>การบริหารศัตรูพืชอย่างยั่งยืน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</si>
  <si>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</si>
  <si>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</si>
  <si>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 xml:space="preserve">ระดับปริญญาโท - หลักสูตรวิศวกรรมศาสตรมหาบัณฑิต </t>
  </si>
  <si>
    <t>วิศวกรรมโยธา-วิศวกรรมโครงสร้าง</t>
  </si>
  <si>
    <t>ระดับปริญญาโท - หลักสูตรบริหารธุรกิจมหาบัณฑิต</t>
  </si>
  <si>
    <t>ระดับปริญญาเอก - หลักสูตรปรัชญาดุษฎีบัณฑิต</t>
  </si>
  <si>
    <t>เคมีนวัตกรรม</t>
  </si>
  <si>
    <t>สังคม</t>
  </si>
  <si>
    <t>วิทย์</t>
  </si>
  <si>
    <t>รายงานจำนวนนักศึกษาสำเร็จ  ปีการศึกษา 2556  จำแนกตามคณะ/สาขาวิชา ระดับการศึกษา และเพศ</t>
  </si>
  <si>
    <t>ผู้สำเร็จการศึกษา ภาคการศึกษาที่  2</t>
  </si>
  <si>
    <t>ผู้สำเร็จการศึกษา ภาคการศึกษาที่  1</t>
  </si>
  <si>
    <t>ผู้สำเร็จการศึกษา  ภาคการศึกษาฤดูร้อน</t>
  </si>
  <si>
    <t>วิศวกรรมเคมีสิ่งทอ</t>
  </si>
  <si>
    <t>วิศวกรรมวัสดุ</t>
  </si>
  <si>
    <t>ชีววิทยาประยุกต์</t>
  </si>
  <si>
    <t>เกียรตินิยม</t>
  </si>
  <si>
    <t>อันดับ 1</t>
  </si>
  <si>
    <t>อันดับ 2</t>
  </si>
  <si>
    <t>ช่วงคะแนนเฉลี่ยสะสม</t>
  </si>
  <si>
    <t>คะแนนเฉลี่ย</t>
  </si>
  <si>
    <t>2.00 - 2.50</t>
  </si>
  <si>
    <t>2.51 - 3.00</t>
  </si>
  <si>
    <t>3.01 - 3.50</t>
  </si>
  <si>
    <t>3.51 - 4.00</t>
  </si>
  <si>
    <t>คะแนนรวม</t>
  </si>
  <si>
    <t>เทคโนโลยีสื่อสารมวลชน</t>
  </si>
  <si>
    <t>วิศวกรรมโยธา-วิศวกรรมขนส่ง</t>
  </si>
  <si>
    <t>ข้อมูล ณ วันที่ 30 กันยายน 2557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</si>
</sst>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2"/>
      <color theme="1"/>
      <name val="TH Fah kwang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6"/>
      <color theme="1"/>
      <name val="Angsana New"/>
      <family val="1"/>
    </font>
    <font>
      <u/>
      <sz val="16"/>
      <name val="Angsana New"/>
      <family val="1"/>
    </font>
    <font>
      <sz val="10"/>
      <color indexed="8"/>
      <name val="Tahoma"/>
      <family val="2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87" fontId="5" fillId="0" borderId="3" xfId="1" applyNumberFormat="1" applyFont="1" applyFill="1" applyBorder="1" applyAlignment="1">
      <alignment vertical="center"/>
    </xf>
    <xf numFmtId="187" fontId="5" fillId="0" borderId="2" xfId="1" applyNumberFormat="1" applyFont="1" applyFill="1" applyBorder="1" applyAlignment="1">
      <alignment vertical="center"/>
    </xf>
    <xf numFmtId="0" fontId="11" fillId="0" borderId="11" xfId="2" applyFont="1" applyFill="1" applyBorder="1" applyAlignment="1">
      <alignment wrapText="1"/>
    </xf>
    <xf numFmtId="0" fontId="11" fillId="0" borderId="11" xfId="2" applyFont="1" applyFill="1" applyBorder="1" applyAlignment="1">
      <alignment horizontal="left" vertical="center" wrapText="1"/>
    </xf>
    <xf numFmtId="3" fontId="13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12" fillId="2" borderId="2" xfId="2" applyFont="1" applyFill="1" applyBorder="1" applyAlignment="1">
      <alignment horizontal="right" wrapText="1"/>
    </xf>
    <xf numFmtId="0" fontId="5" fillId="2" borderId="5" xfId="0" applyFont="1" applyFill="1" applyBorder="1" applyAlignment="1">
      <alignment vertical="center"/>
    </xf>
    <xf numFmtId="0" fontId="12" fillId="2" borderId="0" xfId="2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16" fillId="0" borderId="12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2555" xfId="2"/>
  </cellStyles>
  <dxfs count="0"/>
  <tableStyles count="0" defaultTableStyle="TableStyleMedium9" defaultPivotStyle="PivotStyleLight16"/>
  <colors>
    <mruColors>
      <color rgb="FFCCFF66"/>
      <color rgb="FFFF99FF"/>
      <color rgb="FF99FFCC"/>
      <color rgb="FF99FF99"/>
      <color rgb="FFFFFF66"/>
      <color rgb="FFCC66FF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427"/>
  <sheetViews>
    <sheetView tabSelected="1" zoomScaleNormal="100" workbookViewId="0">
      <pane xSplit="2" ySplit="5" topLeftCell="AM6" activePane="bottomRight" state="frozen"/>
      <selection pane="topRight" activeCell="C1" sqref="C1"/>
      <selection pane="bottomLeft" activeCell="A6" sqref="A6"/>
      <selection pane="bottomRight" activeCell="AN10" sqref="AN10"/>
    </sheetView>
  </sheetViews>
  <sheetFormatPr defaultRowHeight="23.25"/>
  <cols>
    <col min="1" max="1" width="3" style="3" customWidth="1"/>
    <col min="2" max="2" width="44.875" style="2" customWidth="1"/>
    <col min="3" max="3" width="5.125" style="30" hidden="1" customWidth="1"/>
    <col min="4" max="4" width="5" style="30" hidden="1" customWidth="1"/>
    <col min="5" max="5" width="5" style="52" hidden="1" customWidth="1"/>
    <col min="6" max="16" width="5" style="30" hidden="1" customWidth="1"/>
    <col min="17" max="17" width="5" style="52" hidden="1" customWidth="1"/>
    <col min="18" max="28" width="5" style="30" hidden="1" customWidth="1"/>
    <col min="29" max="29" width="5" style="52" hidden="1" customWidth="1"/>
    <col min="30" max="37" width="5" style="30" hidden="1" customWidth="1"/>
    <col min="38" max="38" width="3.625" style="30" hidden="1" customWidth="1"/>
    <col min="39" max="40" width="5.5" style="30" customWidth="1"/>
    <col min="41" max="41" width="5.5" style="52" customWidth="1"/>
    <col min="42" max="52" width="5.5" style="30" customWidth="1"/>
    <col min="53" max="53" width="4.75" style="30" bestFit="1" customWidth="1"/>
    <col min="54" max="54" width="3.5" style="27" hidden="1" customWidth="1"/>
    <col min="55" max="56" width="5.5" style="30" customWidth="1"/>
    <col min="57" max="57" width="5.5" style="53" customWidth="1"/>
    <col min="58" max="60" width="5.5" style="30" customWidth="1"/>
    <col min="61" max="68" width="10.125" style="64" hidden="1" customWidth="1"/>
    <col min="69" max="69" width="10.125" style="70" hidden="1" customWidth="1"/>
    <col min="70" max="70" width="10" style="70" hidden="1" customWidth="1"/>
    <col min="71" max="16384" width="9" style="1"/>
  </cols>
  <sheetData>
    <row r="1" spans="1:70">
      <c r="A1" s="88" t="s">
        <v>228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</row>
    <row r="2" spans="1:70">
      <c r="A2" s="89" t="s">
        <v>215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</row>
    <row r="3" spans="1:70" s="4" customFormat="1" ht="33" customHeight="1">
      <c r="A3" s="93" t="s">
        <v>214</v>
      </c>
      <c r="B3" s="94"/>
      <c r="C3" s="90" t="s">
        <v>230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  <c r="O3" s="90" t="s">
        <v>229</v>
      </c>
      <c r="P3" s="91"/>
      <c r="Q3" s="91"/>
      <c r="R3" s="91"/>
      <c r="S3" s="91"/>
      <c r="T3" s="91"/>
      <c r="U3" s="91"/>
      <c r="V3" s="91"/>
      <c r="W3" s="91"/>
      <c r="X3" s="91"/>
      <c r="Y3" s="91"/>
      <c r="Z3" s="92"/>
      <c r="AA3" s="90" t="s">
        <v>231</v>
      </c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2"/>
      <c r="AM3" s="90" t="s">
        <v>213</v>
      </c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2"/>
      <c r="BI3" s="82" t="s">
        <v>235</v>
      </c>
      <c r="BJ3" s="83"/>
      <c r="BK3" s="84"/>
      <c r="BL3" s="82" t="s">
        <v>238</v>
      </c>
      <c r="BM3" s="83"/>
      <c r="BN3" s="83"/>
      <c r="BO3" s="83"/>
      <c r="BP3" s="83"/>
      <c r="BQ3" s="83"/>
      <c r="BR3" s="84"/>
    </row>
    <row r="4" spans="1:70" ht="30" customHeight="1">
      <c r="A4" s="95"/>
      <c r="B4" s="96"/>
      <c r="C4" s="87" t="s">
        <v>212</v>
      </c>
      <c r="D4" s="87"/>
      <c r="E4" s="87"/>
      <c r="F4" s="85" t="s">
        <v>211</v>
      </c>
      <c r="G4" s="85"/>
      <c r="H4" s="85"/>
      <c r="I4" s="85" t="s">
        <v>210</v>
      </c>
      <c r="J4" s="85"/>
      <c r="K4" s="85"/>
      <c r="L4" s="85" t="s">
        <v>209</v>
      </c>
      <c r="M4" s="85"/>
      <c r="N4" s="85"/>
      <c r="O4" s="87" t="s">
        <v>212</v>
      </c>
      <c r="P4" s="87"/>
      <c r="Q4" s="87"/>
      <c r="R4" s="85" t="s">
        <v>211</v>
      </c>
      <c r="S4" s="85"/>
      <c r="T4" s="85"/>
      <c r="U4" s="85" t="s">
        <v>210</v>
      </c>
      <c r="V4" s="85"/>
      <c r="W4" s="85"/>
      <c r="X4" s="85" t="s">
        <v>209</v>
      </c>
      <c r="Y4" s="85"/>
      <c r="Z4" s="85"/>
      <c r="AA4" s="87" t="s">
        <v>212</v>
      </c>
      <c r="AB4" s="87"/>
      <c r="AC4" s="87"/>
      <c r="AD4" s="85" t="s">
        <v>211</v>
      </c>
      <c r="AE4" s="85"/>
      <c r="AF4" s="85"/>
      <c r="AG4" s="85" t="s">
        <v>210</v>
      </c>
      <c r="AH4" s="85"/>
      <c r="AI4" s="85"/>
      <c r="AJ4" s="85" t="s">
        <v>209</v>
      </c>
      <c r="AK4" s="85"/>
      <c r="AL4" s="85"/>
      <c r="AM4" s="87" t="s">
        <v>212</v>
      </c>
      <c r="AN4" s="87"/>
      <c r="AO4" s="87"/>
      <c r="AP4" s="85" t="s">
        <v>211</v>
      </c>
      <c r="AQ4" s="85"/>
      <c r="AR4" s="85"/>
      <c r="AS4" s="85" t="s">
        <v>210</v>
      </c>
      <c r="AT4" s="85"/>
      <c r="AU4" s="85"/>
      <c r="AV4" s="85" t="s">
        <v>209</v>
      </c>
      <c r="AW4" s="85"/>
      <c r="AX4" s="85"/>
      <c r="AY4" s="85" t="s">
        <v>206</v>
      </c>
      <c r="AZ4" s="85"/>
      <c r="BA4" s="85"/>
      <c r="BB4" s="29"/>
      <c r="BC4" s="86" t="s">
        <v>226</v>
      </c>
      <c r="BD4" s="86"/>
      <c r="BE4" s="86"/>
      <c r="BF4" s="86" t="s">
        <v>227</v>
      </c>
      <c r="BG4" s="86"/>
      <c r="BH4" s="86"/>
      <c r="BI4" s="65" t="s">
        <v>236</v>
      </c>
      <c r="BJ4" s="65" t="s">
        <v>237</v>
      </c>
      <c r="BK4" s="65" t="s">
        <v>206</v>
      </c>
      <c r="BL4" s="65" t="s">
        <v>240</v>
      </c>
      <c r="BM4" s="65" t="s">
        <v>241</v>
      </c>
      <c r="BN4" s="65" t="s">
        <v>242</v>
      </c>
      <c r="BO4" s="65" t="s">
        <v>243</v>
      </c>
      <c r="BP4" s="65" t="s">
        <v>206</v>
      </c>
      <c r="BQ4" s="71" t="s">
        <v>244</v>
      </c>
      <c r="BR4" s="73" t="s">
        <v>239</v>
      </c>
    </row>
    <row r="5" spans="1:70">
      <c r="A5" s="97"/>
      <c r="B5" s="98"/>
      <c r="C5" s="36" t="s">
        <v>208</v>
      </c>
      <c r="D5" s="36" t="s">
        <v>207</v>
      </c>
      <c r="E5" s="36" t="s">
        <v>206</v>
      </c>
      <c r="F5" s="36" t="s">
        <v>208</v>
      </c>
      <c r="G5" s="36" t="s">
        <v>207</v>
      </c>
      <c r="H5" s="36" t="s">
        <v>206</v>
      </c>
      <c r="I5" s="36" t="s">
        <v>208</v>
      </c>
      <c r="J5" s="36" t="s">
        <v>207</v>
      </c>
      <c r="K5" s="36" t="s">
        <v>206</v>
      </c>
      <c r="L5" s="36" t="s">
        <v>208</v>
      </c>
      <c r="M5" s="36" t="s">
        <v>207</v>
      </c>
      <c r="N5" s="36" t="s">
        <v>206</v>
      </c>
      <c r="O5" s="36" t="s">
        <v>208</v>
      </c>
      <c r="P5" s="36" t="s">
        <v>207</v>
      </c>
      <c r="Q5" s="36" t="s">
        <v>206</v>
      </c>
      <c r="R5" s="36" t="s">
        <v>208</v>
      </c>
      <c r="S5" s="36" t="s">
        <v>207</v>
      </c>
      <c r="T5" s="36" t="s">
        <v>206</v>
      </c>
      <c r="U5" s="36" t="s">
        <v>208</v>
      </c>
      <c r="V5" s="36" t="s">
        <v>207</v>
      </c>
      <c r="W5" s="36" t="s">
        <v>206</v>
      </c>
      <c r="X5" s="36" t="s">
        <v>208</v>
      </c>
      <c r="Y5" s="36" t="s">
        <v>207</v>
      </c>
      <c r="Z5" s="36" t="s">
        <v>206</v>
      </c>
      <c r="AA5" s="36" t="s">
        <v>208</v>
      </c>
      <c r="AB5" s="36" t="s">
        <v>207</v>
      </c>
      <c r="AC5" s="36" t="s">
        <v>206</v>
      </c>
      <c r="AD5" s="36" t="s">
        <v>208</v>
      </c>
      <c r="AE5" s="36" t="s">
        <v>207</v>
      </c>
      <c r="AF5" s="36" t="s">
        <v>206</v>
      </c>
      <c r="AG5" s="36" t="s">
        <v>208</v>
      </c>
      <c r="AH5" s="36" t="s">
        <v>207</v>
      </c>
      <c r="AI5" s="36" t="s">
        <v>206</v>
      </c>
      <c r="AJ5" s="36" t="s">
        <v>208</v>
      </c>
      <c r="AK5" s="36" t="s">
        <v>207</v>
      </c>
      <c r="AL5" s="36" t="s">
        <v>206</v>
      </c>
      <c r="AM5" s="36" t="s">
        <v>208</v>
      </c>
      <c r="AN5" s="36" t="s">
        <v>207</v>
      </c>
      <c r="AO5" s="36" t="s">
        <v>206</v>
      </c>
      <c r="AP5" s="36" t="s">
        <v>208</v>
      </c>
      <c r="AQ5" s="36" t="s">
        <v>207</v>
      </c>
      <c r="AR5" s="36" t="s">
        <v>206</v>
      </c>
      <c r="AS5" s="36" t="s">
        <v>208</v>
      </c>
      <c r="AT5" s="36" t="s">
        <v>207</v>
      </c>
      <c r="AU5" s="36" t="s">
        <v>206</v>
      </c>
      <c r="AV5" s="36" t="s">
        <v>208</v>
      </c>
      <c r="AW5" s="36" t="s">
        <v>207</v>
      </c>
      <c r="AX5" s="36" t="s">
        <v>206</v>
      </c>
      <c r="AY5" s="36" t="s">
        <v>208</v>
      </c>
      <c r="AZ5" s="36" t="s">
        <v>207</v>
      </c>
      <c r="BA5" s="36" t="s">
        <v>206</v>
      </c>
      <c r="BB5" s="29"/>
      <c r="BC5" s="36" t="s">
        <v>208</v>
      </c>
      <c r="BD5" s="36" t="s">
        <v>207</v>
      </c>
      <c r="BE5" s="36" t="s">
        <v>206</v>
      </c>
      <c r="BF5" s="36" t="s">
        <v>208</v>
      </c>
      <c r="BG5" s="36" t="s">
        <v>207</v>
      </c>
      <c r="BH5" s="36" t="s">
        <v>206</v>
      </c>
      <c r="BI5" s="66"/>
      <c r="BJ5" s="67"/>
      <c r="BK5" s="67"/>
      <c r="BL5" s="67"/>
      <c r="BM5" s="67"/>
      <c r="BN5" s="67"/>
      <c r="BO5" s="67"/>
      <c r="BP5" s="67"/>
      <c r="BQ5" s="72"/>
      <c r="BR5" s="76"/>
    </row>
    <row r="6" spans="1:70">
      <c r="A6" s="7" t="s">
        <v>205</v>
      </c>
      <c r="B6" s="14"/>
      <c r="C6" s="31"/>
      <c r="D6" s="32"/>
      <c r="E6" s="37"/>
      <c r="F6" s="38"/>
      <c r="G6" s="38"/>
      <c r="H6" s="38"/>
      <c r="I6" s="38"/>
      <c r="J6" s="38"/>
      <c r="K6" s="38"/>
      <c r="L6" s="38"/>
      <c r="M6" s="38"/>
      <c r="N6" s="38"/>
      <c r="O6" s="31"/>
      <c r="P6" s="32"/>
      <c r="Q6" s="37"/>
      <c r="R6" s="38"/>
      <c r="S6" s="38"/>
      <c r="T6" s="38"/>
      <c r="U6" s="38"/>
      <c r="V6" s="38"/>
      <c r="W6" s="38"/>
      <c r="X6" s="38"/>
      <c r="Y6" s="38"/>
      <c r="Z6" s="38"/>
      <c r="AA6" s="31"/>
      <c r="AB6" s="32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1"/>
      <c r="AN6" s="32"/>
      <c r="AO6" s="37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9"/>
      <c r="BC6" s="40"/>
      <c r="BD6" s="38"/>
      <c r="BE6" s="38"/>
      <c r="BF6" s="38"/>
      <c r="BG6" s="38"/>
      <c r="BH6" s="39"/>
      <c r="BI6" s="66"/>
      <c r="BJ6" s="67"/>
      <c r="BK6" s="67"/>
      <c r="BL6" s="67"/>
      <c r="BM6" s="67"/>
      <c r="BN6" s="67"/>
      <c r="BO6" s="67"/>
      <c r="BP6" s="67"/>
      <c r="BQ6" s="72"/>
      <c r="BR6" s="76"/>
    </row>
    <row r="7" spans="1:70">
      <c r="A7" s="7"/>
      <c r="B7" s="16" t="s">
        <v>9</v>
      </c>
      <c r="C7" s="41"/>
      <c r="D7" s="42"/>
      <c r="E7" s="43"/>
      <c r="F7" s="38"/>
      <c r="G7" s="38"/>
      <c r="H7" s="38"/>
      <c r="I7" s="38"/>
      <c r="J7" s="38"/>
      <c r="K7" s="38"/>
      <c r="L7" s="38"/>
      <c r="M7" s="38"/>
      <c r="N7" s="38"/>
      <c r="O7" s="41"/>
      <c r="P7" s="42"/>
      <c r="Q7" s="43"/>
      <c r="R7" s="38"/>
      <c r="S7" s="38"/>
      <c r="T7" s="38"/>
      <c r="U7" s="38"/>
      <c r="V7" s="38"/>
      <c r="W7" s="38"/>
      <c r="X7" s="38"/>
      <c r="Y7" s="38"/>
      <c r="Z7" s="38"/>
      <c r="AA7" s="41"/>
      <c r="AB7" s="42"/>
      <c r="AC7" s="43"/>
      <c r="AD7" s="38"/>
      <c r="AE7" s="38"/>
      <c r="AF7" s="38"/>
      <c r="AG7" s="38"/>
      <c r="AH7" s="38"/>
      <c r="AI7" s="38"/>
      <c r="AJ7" s="38"/>
      <c r="AK7" s="38"/>
      <c r="AL7" s="38"/>
      <c r="AM7" s="41"/>
      <c r="AN7" s="42"/>
      <c r="AO7" s="43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9"/>
      <c r="BC7" s="40"/>
      <c r="BD7" s="38"/>
      <c r="BE7" s="38"/>
      <c r="BF7" s="38"/>
      <c r="BG7" s="38"/>
      <c r="BH7" s="39"/>
      <c r="BI7" s="66"/>
      <c r="BJ7" s="67"/>
      <c r="BK7" s="67"/>
      <c r="BL7" s="67"/>
      <c r="BM7" s="67"/>
      <c r="BN7" s="67"/>
      <c r="BO7" s="67"/>
      <c r="BP7" s="67"/>
      <c r="BQ7" s="72"/>
      <c r="BR7" s="76"/>
    </row>
    <row r="8" spans="1:70">
      <c r="A8" s="13"/>
      <c r="B8" s="14" t="s">
        <v>204</v>
      </c>
      <c r="C8" s="31"/>
      <c r="D8" s="32"/>
      <c r="E8" s="37"/>
      <c r="F8" s="38"/>
      <c r="G8" s="38"/>
      <c r="H8" s="38"/>
      <c r="I8" s="38"/>
      <c r="J8" s="38"/>
      <c r="K8" s="38"/>
      <c r="L8" s="38"/>
      <c r="M8" s="38"/>
      <c r="N8" s="38"/>
      <c r="O8" s="31"/>
      <c r="P8" s="32"/>
      <c r="Q8" s="37"/>
      <c r="R8" s="38"/>
      <c r="S8" s="38"/>
      <c r="T8" s="38"/>
      <c r="U8" s="38"/>
      <c r="V8" s="38"/>
      <c r="W8" s="38"/>
      <c r="X8" s="38"/>
      <c r="Y8" s="38"/>
      <c r="Z8" s="38"/>
      <c r="AA8" s="31"/>
      <c r="AB8" s="32"/>
      <c r="AC8" s="37"/>
      <c r="AD8" s="38"/>
      <c r="AE8" s="38"/>
      <c r="AF8" s="38"/>
      <c r="AG8" s="38"/>
      <c r="AH8" s="38"/>
      <c r="AI8" s="38"/>
      <c r="AJ8" s="38"/>
      <c r="AK8" s="38"/>
      <c r="AL8" s="38"/>
      <c r="AM8" s="31"/>
      <c r="AN8" s="32"/>
      <c r="AO8" s="37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9"/>
      <c r="BC8" s="40"/>
      <c r="BD8" s="38"/>
      <c r="BE8" s="38"/>
      <c r="BF8" s="38"/>
      <c r="BG8" s="38"/>
      <c r="BH8" s="39"/>
      <c r="BI8" s="66"/>
      <c r="BJ8" s="67"/>
      <c r="BK8" s="67"/>
      <c r="BL8" s="67"/>
      <c r="BM8" s="67"/>
      <c r="BN8" s="67"/>
      <c r="BO8" s="67"/>
      <c r="BP8" s="67"/>
      <c r="BQ8" s="72"/>
      <c r="BR8" s="76"/>
    </row>
    <row r="9" spans="1:70">
      <c r="A9" s="9"/>
      <c r="B9" s="8" t="s">
        <v>203</v>
      </c>
      <c r="C9" s="44">
        <v>0</v>
      </c>
      <c r="D9" s="44">
        <v>1</v>
      </c>
      <c r="E9" s="44">
        <f>C9+D9</f>
        <v>1</v>
      </c>
      <c r="F9" s="44">
        <v>0</v>
      </c>
      <c r="G9" s="44">
        <v>0</v>
      </c>
      <c r="H9" s="44">
        <f>SUM(F9:G9)</f>
        <v>0</v>
      </c>
      <c r="I9" s="44">
        <v>0</v>
      </c>
      <c r="J9" s="44">
        <v>0</v>
      </c>
      <c r="K9" s="44">
        <f t="shared" ref="K9:K12" si="0">SUM(I9:J9)</f>
        <v>0</v>
      </c>
      <c r="L9" s="44">
        <v>0</v>
      </c>
      <c r="M9" s="44">
        <v>0</v>
      </c>
      <c r="N9" s="44">
        <f>SUM(L9:M9)</f>
        <v>0</v>
      </c>
      <c r="O9" s="44">
        <v>16</v>
      </c>
      <c r="P9" s="44">
        <v>66</v>
      </c>
      <c r="Q9" s="44">
        <f>O9+P9</f>
        <v>82</v>
      </c>
      <c r="R9" s="44">
        <v>0</v>
      </c>
      <c r="S9" s="44">
        <v>0</v>
      </c>
      <c r="T9" s="44">
        <f>SUM(R9:S9)</f>
        <v>0</v>
      </c>
      <c r="U9" s="44">
        <v>0</v>
      </c>
      <c r="V9" s="44">
        <v>0</v>
      </c>
      <c r="W9" s="44">
        <f t="shared" ref="W9:W12" si="1">SUM(U9:V9)</f>
        <v>0</v>
      </c>
      <c r="X9" s="44">
        <v>0</v>
      </c>
      <c r="Y9" s="44">
        <v>0</v>
      </c>
      <c r="Z9" s="44">
        <f>SUM(X9:Y9)</f>
        <v>0</v>
      </c>
      <c r="AA9" s="44">
        <v>2</v>
      </c>
      <c r="AB9" s="44">
        <v>2</v>
      </c>
      <c r="AC9" s="44">
        <f>AA9+AB9</f>
        <v>4</v>
      </c>
      <c r="AD9" s="44">
        <v>0</v>
      </c>
      <c r="AE9" s="44">
        <v>0</v>
      </c>
      <c r="AF9" s="44">
        <f>SUM(AD9:AE9)</f>
        <v>0</v>
      </c>
      <c r="AG9" s="44">
        <v>0</v>
      </c>
      <c r="AH9" s="44">
        <v>0</v>
      </c>
      <c r="AI9" s="44">
        <f t="shared" ref="AI9:AI12" si="2">SUM(AG9:AH9)</f>
        <v>0</v>
      </c>
      <c r="AJ9" s="44">
        <v>0</v>
      </c>
      <c r="AK9" s="44">
        <v>0</v>
      </c>
      <c r="AL9" s="44">
        <f>SUM(AJ9:AK9)</f>
        <v>0</v>
      </c>
      <c r="AM9" s="44">
        <f>C9+O9+AA9</f>
        <v>18</v>
      </c>
      <c r="AN9" s="44">
        <f>D9+P9+AB9</f>
        <v>69</v>
      </c>
      <c r="AO9" s="44">
        <f>AM9+AN9</f>
        <v>87</v>
      </c>
      <c r="AP9" s="44">
        <f>F9+R9+AD9</f>
        <v>0</v>
      </c>
      <c r="AQ9" s="44">
        <f>G9+S9+AE9</f>
        <v>0</v>
      </c>
      <c r="AR9" s="44">
        <f>SUM(AP9:AQ9)</f>
        <v>0</v>
      </c>
      <c r="AS9" s="44">
        <f>I9+U9+AG9</f>
        <v>0</v>
      </c>
      <c r="AT9" s="44">
        <f>J9+V9+AH9</f>
        <v>0</v>
      </c>
      <c r="AU9" s="44">
        <f t="shared" ref="AU9" si="3">SUM(AS9:AT9)</f>
        <v>0</v>
      </c>
      <c r="AV9" s="44">
        <f>L9+X9+AJ9</f>
        <v>0</v>
      </c>
      <c r="AW9" s="44">
        <f>M9+Y9+AK9</f>
        <v>0</v>
      </c>
      <c r="AX9" s="44">
        <f>SUM(AV9:AW9)</f>
        <v>0</v>
      </c>
      <c r="AY9" s="44">
        <f>AM9+AP9+AS9+AV9</f>
        <v>18</v>
      </c>
      <c r="AZ9" s="44">
        <f t="shared" ref="AZ9" si="4">AN9+AQ9+AT9+AW9</f>
        <v>69</v>
      </c>
      <c r="BA9" s="44">
        <f>AO9+AR9+AU9+AX9</f>
        <v>87</v>
      </c>
      <c r="BB9" s="27">
        <v>1</v>
      </c>
      <c r="BC9" s="44">
        <f>IF(BB9=1,AY9,"0")</f>
        <v>18</v>
      </c>
      <c r="BD9" s="44">
        <f>IF(BB9=1,AZ9,"0")</f>
        <v>69</v>
      </c>
      <c r="BE9" s="44">
        <f>IF(BB9=1,BA9,"0")</f>
        <v>87</v>
      </c>
      <c r="BF9" s="44" t="str">
        <f>IF(BB9=2,AY9,"0")</f>
        <v>0</v>
      </c>
      <c r="BG9" s="44" t="str">
        <f>IF(BB9=2,AZ9,"0")</f>
        <v>0</v>
      </c>
      <c r="BH9" s="44" t="str">
        <f>IF(BB9=2,BA9,"0")</f>
        <v>0</v>
      </c>
      <c r="BI9" s="44">
        <v>6</v>
      </c>
      <c r="BJ9" s="44">
        <v>6</v>
      </c>
      <c r="BK9" s="44">
        <f>BI9+BJ9</f>
        <v>12</v>
      </c>
      <c r="BL9" s="44">
        <f t="shared" ref="BL9" si="5">SUM(BK9)</f>
        <v>12</v>
      </c>
      <c r="BM9" s="44">
        <v>38</v>
      </c>
      <c r="BN9" s="44">
        <v>31</v>
      </c>
      <c r="BO9" s="44">
        <v>6</v>
      </c>
      <c r="BP9" s="44">
        <f>SUM(BL9:BO9)</f>
        <v>87</v>
      </c>
      <c r="BQ9" s="73">
        <v>254.27</v>
      </c>
      <c r="BR9" s="73">
        <f>BQ9/BP9</f>
        <v>2.9226436781609197</v>
      </c>
    </row>
    <row r="10" spans="1:70">
      <c r="A10" s="9"/>
      <c r="B10" s="8" t="s">
        <v>202</v>
      </c>
      <c r="C10" s="44">
        <v>0</v>
      </c>
      <c r="D10" s="44">
        <v>0</v>
      </c>
      <c r="E10" s="44">
        <f>C10+D10</f>
        <v>0</v>
      </c>
      <c r="F10" s="44">
        <v>0</v>
      </c>
      <c r="G10" s="44">
        <v>0</v>
      </c>
      <c r="H10" s="44">
        <f>SUM(F10:G10)</f>
        <v>0</v>
      </c>
      <c r="I10" s="44">
        <v>0</v>
      </c>
      <c r="J10" s="44">
        <v>0</v>
      </c>
      <c r="K10" s="44">
        <f t="shared" si="0"/>
        <v>0</v>
      </c>
      <c r="L10" s="44">
        <v>0</v>
      </c>
      <c r="M10" s="44">
        <v>0</v>
      </c>
      <c r="N10" s="44">
        <f>SUM(L10:M10)</f>
        <v>0</v>
      </c>
      <c r="O10" s="44">
        <v>12</v>
      </c>
      <c r="P10" s="44">
        <v>79</v>
      </c>
      <c r="Q10" s="44">
        <f>O10+P10</f>
        <v>91</v>
      </c>
      <c r="R10" s="44">
        <v>0</v>
      </c>
      <c r="S10" s="44">
        <v>0</v>
      </c>
      <c r="T10" s="44">
        <f>SUM(R10:S10)</f>
        <v>0</v>
      </c>
      <c r="U10" s="44">
        <v>0</v>
      </c>
      <c r="V10" s="44">
        <v>0</v>
      </c>
      <c r="W10" s="44">
        <f t="shared" si="1"/>
        <v>0</v>
      </c>
      <c r="X10" s="44">
        <v>0</v>
      </c>
      <c r="Y10" s="44">
        <v>0</v>
      </c>
      <c r="Z10" s="44">
        <f>SUM(X10:Y10)</f>
        <v>0</v>
      </c>
      <c r="AA10" s="44">
        <v>0</v>
      </c>
      <c r="AB10" s="44">
        <v>3</v>
      </c>
      <c r="AC10" s="44">
        <f>AA10+AB10</f>
        <v>3</v>
      </c>
      <c r="AD10" s="44">
        <v>0</v>
      </c>
      <c r="AE10" s="44">
        <v>0</v>
      </c>
      <c r="AF10" s="44">
        <f>SUM(AD10:AE10)</f>
        <v>0</v>
      </c>
      <c r="AG10" s="44">
        <v>0</v>
      </c>
      <c r="AH10" s="44">
        <v>0</v>
      </c>
      <c r="AI10" s="44">
        <f t="shared" si="2"/>
        <v>0</v>
      </c>
      <c r="AJ10" s="44">
        <v>0</v>
      </c>
      <c r="AK10" s="44">
        <v>0</v>
      </c>
      <c r="AL10" s="44">
        <f>SUM(AJ10:AK10)</f>
        <v>0</v>
      </c>
      <c r="AM10" s="44">
        <f t="shared" ref="AM10:AM62" si="6">C10+O10+AA10</f>
        <v>12</v>
      </c>
      <c r="AN10" s="44">
        <f t="shared" ref="AN10:AN62" si="7">D10+P10+AB10</f>
        <v>82</v>
      </c>
      <c r="AO10" s="44">
        <f t="shared" ref="AO10:AO62" si="8">AM10+AN10</f>
        <v>94</v>
      </c>
      <c r="AP10" s="44">
        <f t="shared" ref="AP10:AP62" si="9">F10+R10+AD10</f>
        <v>0</v>
      </c>
      <c r="AQ10" s="44">
        <f t="shared" ref="AQ10:AQ62" si="10">G10+S10+AE10</f>
        <v>0</v>
      </c>
      <c r="AR10" s="44">
        <f t="shared" ref="AR10:AR62" si="11">SUM(AP10:AQ10)</f>
        <v>0</v>
      </c>
      <c r="AS10" s="44">
        <f t="shared" ref="AS10:AS62" si="12">I10+U10+AG10</f>
        <v>0</v>
      </c>
      <c r="AT10" s="44">
        <f t="shared" ref="AT10:AT62" si="13">J10+V10+AH10</f>
        <v>0</v>
      </c>
      <c r="AU10" s="44">
        <f t="shared" ref="AU10:AU62" si="14">SUM(AS10:AT10)</f>
        <v>0</v>
      </c>
      <c r="AV10" s="44">
        <f t="shared" ref="AV10:AV62" si="15">L10+X10+AJ10</f>
        <v>0</v>
      </c>
      <c r="AW10" s="44">
        <f t="shared" ref="AW10:AW62" si="16">M10+Y10+AK10</f>
        <v>0</v>
      </c>
      <c r="AX10" s="44">
        <f t="shared" ref="AX10:AX62" si="17">SUM(AV10:AW10)</f>
        <v>0</v>
      </c>
      <c r="AY10" s="44">
        <f t="shared" ref="AY10:AY12" si="18">AM10+AP10+AS10+AV10</f>
        <v>12</v>
      </c>
      <c r="AZ10" s="44">
        <f t="shared" ref="AZ10:AZ12" si="19">AN10+AQ10+AT10+AW10</f>
        <v>82</v>
      </c>
      <c r="BA10" s="44">
        <f t="shared" ref="BA10:BA12" si="20">AO10+AR10+AU10+AX10</f>
        <v>94</v>
      </c>
      <c r="BB10" s="27">
        <v>1</v>
      </c>
      <c r="BC10" s="44">
        <f>IF(BB10=1,AY10,"0")</f>
        <v>12</v>
      </c>
      <c r="BD10" s="44">
        <f>IF(BB10=1,AZ10,"0")</f>
        <v>82</v>
      </c>
      <c r="BE10" s="44">
        <f t="shared" ref="BE10:BE12" si="21">IF(BB10=1,BA10,"0")</f>
        <v>94</v>
      </c>
      <c r="BF10" s="44" t="str">
        <f>IF(BB10=2,AY10,"0")</f>
        <v>0</v>
      </c>
      <c r="BG10" s="44" t="str">
        <f>IF(BB10=2,AZ10,"0")</f>
        <v>0</v>
      </c>
      <c r="BH10" s="44" t="str">
        <f t="shared" ref="BH10:BH12" si="22">IF(BB10=2,BA10,"0")</f>
        <v>0</v>
      </c>
      <c r="BI10" s="65">
        <v>17</v>
      </c>
      <c r="BJ10" s="65">
        <v>4</v>
      </c>
      <c r="BK10" s="44">
        <f t="shared" ref="BK10:BK67" si="23">BI10+BJ10</f>
        <v>21</v>
      </c>
      <c r="BL10" s="65">
        <v>17</v>
      </c>
      <c r="BM10" s="65">
        <v>26</v>
      </c>
      <c r="BN10" s="65">
        <v>32</v>
      </c>
      <c r="BO10" s="65">
        <v>19</v>
      </c>
      <c r="BP10" s="44">
        <f t="shared" ref="BP10:BP70" si="24">SUM(BL10:BO10)</f>
        <v>94</v>
      </c>
      <c r="BQ10" s="73">
        <v>284.29000000000002</v>
      </c>
      <c r="BR10" s="73">
        <f t="shared" ref="BR10:BR70" si="25">BQ10/BP10</f>
        <v>3.0243617021276599</v>
      </c>
    </row>
    <row r="11" spans="1:70">
      <c r="A11" s="9"/>
      <c r="B11" s="8" t="s">
        <v>201</v>
      </c>
      <c r="C11" s="44">
        <v>0</v>
      </c>
      <c r="D11" s="44">
        <v>0</v>
      </c>
      <c r="E11" s="44">
        <f>C11+D11</f>
        <v>0</v>
      </c>
      <c r="F11" s="44">
        <v>0</v>
      </c>
      <c r="G11" s="44">
        <v>0</v>
      </c>
      <c r="H11" s="44">
        <f>SUM(F11:G11)</f>
        <v>0</v>
      </c>
      <c r="I11" s="44">
        <v>0</v>
      </c>
      <c r="J11" s="44">
        <v>0</v>
      </c>
      <c r="K11" s="44">
        <f t="shared" si="0"/>
        <v>0</v>
      </c>
      <c r="L11" s="44">
        <v>0</v>
      </c>
      <c r="M11" s="44">
        <v>0</v>
      </c>
      <c r="N11" s="44">
        <f>SUM(L11:M11)</f>
        <v>0</v>
      </c>
      <c r="O11" s="44">
        <v>21</v>
      </c>
      <c r="P11" s="44">
        <v>61</v>
      </c>
      <c r="Q11" s="44">
        <f>O11+P11</f>
        <v>82</v>
      </c>
      <c r="R11" s="44">
        <v>0</v>
      </c>
      <c r="S11" s="44">
        <v>0</v>
      </c>
      <c r="T11" s="44">
        <f>SUM(R11:S11)</f>
        <v>0</v>
      </c>
      <c r="U11" s="44">
        <v>0</v>
      </c>
      <c r="V11" s="44">
        <v>0</v>
      </c>
      <c r="W11" s="44">
        <f t="shared" si="1"/>
        <v>0</v>
      </c>
      <c r="X11" s="44">
        <v>0</v>
      </c>
      <c r="Y11" s="44">
        <v>0</v>
      </c>
      <c r="Z11" s="44">
        <f>SUM(X11:Y11)</f>
        <v>0</v>
      </c>
      <c r="AA11" s="44">
        <v>0</v>
      </c>
      <c r="AB11" s="44">
        <v>3</v>
      </c>
      <c r="AC11" s="44">
        <f>AA11+AB11</f>
        <v>3</v>
      </c>
      <c r="AD11" s="44">
        <v>0</v>
      </c>
      <c r="AE11" s="44">
        <v>0</v>
      </c>
      <c r="AF11" s="44">
        <f>SUM(AD11:AE11)</f>
        <v>0</v>
      </c>
      <c r="AG11" s="44">
        <v>0</v>
      </c>
      <c r="AH11" s="44">
        <v>0</v>
      </c>
      <c r="AI11" s="44">
        <f t="shared" si="2"/>
        <v>0</v>
      </c>
      <c r="AJ11" s="44">
        <v>0</v>
      </c>
      <c r="AK11" s="44">
        <v>0</v>
      </c>
      <c r="AL11" s="44">
        <f>SUM(AJ11:AK11)</f>
        <v>0</v>
      </c>
      <c r="AM11" s="44">
        <f t="shared" si="6"/>
        <v>21</v>
      </c>
      <c r="AN11" s="44">
        <f t="shared" si="7"/>
        <v>64</v>
      </c>
      <c r="AO11" s="44">
        <f t="shared" si="8"/>
        <v>85</v>
      </c>
      <c r="AP11" s="44">
        <f t="shared" si="9"/>
        <v>0</v>
      </c>
      <c r="AQ11" s="44">
        <f t="shared" si="10"/>
        <v>0</v>
      </c>
      <c r="AR11" s="44">
        <f t="shared" si="11"/>
        <v>0</v>
      </c>
      <c r="AS11" s="44">
        <f t="shared" si="12"/>
        <v>0</v>
      </c>
      <c r="AT11" s="44">
        <f t="shared" si="13"/>
        <v>0</v>
      </c>
      <c r="AU11" s="44">
        <f t="shared" si="14"/>
        <v>0</v>
      </c>
      <c r="AV11" s="44">
        <f t="shared" si="15"/>
        <v>0</v>
      </c>
      <c r="AW11" s="44">
        <f t="shared" si="16"/>
        <v>0</v>
      </c>
      <c r="AX11" s="44">
        <f t="shared" si="17"/>
        <v>0</v>
      </c>
      <c r="AY11" s="44">
        <f t="shared" si="18"/>
        <v>21</v>
      </c>
      <c r="AZ11" s="44">
        <f t="shared" si="19"/>
        <v>64</v>
      </c>
      <c r="BA11" s="44">
        <f t="shared" si="20"/>
        <v>85</v>
      </c>
      <c r="BB11" s="27">
        <v>1</v>
      </c>
      <c r="BC11" s="44">
        <f>IF(BB11=1,AY11,"0")</f>
        <v>21</v>
      </c>
      <c r="BD11" s="44">
        <f>IF(BB11=1,AZ11,"0")</f>
        <v>64</v>
      </c>
      <c r="BE11" s="44">
        <f t="shared" si="21"/>
        <v>85</v>
      </c>
      <c r="BF11" s="44" t="str">
        <f>IF(BB11=2,AY11,"0")</f>
        <v>0</v>
      </c>
      <c r="BG11" s="44" t="str">
        <f>IF(BB11=2,AZ11,"0")</f>
        <v>0</v>
      </c>
      <c r="BH11" s="44" t="str">
        <f t="shared" si="22"/>
        <v>0</v>
      </c>
      <c r="BI11" s="65">
        <v>18</v>
      </c>
      <c r="BJ11" s="65">
        <v>9</v>
      </c>
      <c r="BK11" s="44">
        <f t="shared" si="23"/>
        <v>27</v>
      </c>
      <c r="BL11" s="65">
        <v>8</v>
      </c>
      <c r="BM11" s="65">
        <v>29</v>
      </c>
      <c r="BN11" s="65">
        <v>29</v>
      </c>
      <c r="BO11" s="65">
        <v>19</v>
      </c>
      <c r="BP11" s="44">
        <f t="shared" si="24"/>
        <v>85</v>
      </c>
      <c r="BQ11" s="73">
        <v>261.48</v>
      </c>
      <c r="BR11" s="73">
        <f t="shared" si="25"/>
        <v>3.0762352941176472</v>
      </c>
    </row>
    <row r="12" spans="1:70">
      <c r="A12" s="9"/>
      <c r="B12" s="8" t="s">
        <v>200</v>
      </c>
      <c r="C12" s="44">
        <v>0</v>
      </c>
      <c r="D12" s="44">
        <v>0</v>
      </c>
      <c r="E12" s="44">
        <f>C12+D12</f>
        <v>0</v>
      </c>
      <c r="F12" s="44">
        <v>0</v>
      </c>
      <c r="G12" s="44">
        <v>0</v>
      </c>
      <c r="H12" s="44">
        <f>SUM(F12:G12)</f>
        <v>0</v>
      </c>
      <c r="I12" s="44">
        <v>0</v>
      </c>
      <c r="J12" s="44">
        <v>0</v>
      </c>
      <c r="K12" s="44">
        <f t="shared" si="0"/>
        <v>0</v>
      </c>
      <c r="L12" s="44">
        <v>0</v>
      </c>
      <c r="M12" s="44">
        <v>0</v>
      </c>
      <c r="N12" s="44">
        <f>SUM(L12:M12)</f>
        <v>0</v>
      </c>
      <c r="O12" s="44">
        <v>0</v>
      </c>
      <c r="P12" s="44">
        <v>0</v>
      </c>
      <c r="Q12" s="44">
        <f>O12+P12</f>
        <v>0</v>
      </c>
      <c r="R12" s="44">
        <v>0</v>
      </c>
      <c r="S12" s="44">
        <v>0</v>
      </c>
      <c r="T12" s="44">
        <f>SUM(R12:S12)</f>
        <v>0</v>
      </c>
      <c r="U12" s="44">
        <v>0</v>
      </c>
      <c r="V12" s="44">
        <v>0</v>
      </c>
      <c r="W12" s="44">
        <f t="shared" si="1"/>
        <v>0</v>
      </c>
      <c r="X12" s="44">
        <v>0</v>
      </c>
      <c r="Y12" s="44">
        <v>0</v>
      </c>
      <c r="Z12" s="44">
        <f>SUM(X12:Y12)</f>
        <v>0</v>
      </c>
      <c r="AA12" s="44">
        <v>0</v>
      </c>
      <c r="AB12" s="44">
        <v>0</v>
      </c>
      <c r="AC12" s="44">
        <f>AA12+AB12</f>
        <v>0</v>
      </c>
      <c r="AD12" s="44">
        <v>0</v>
      </c>
      <c r="AE12" s="44">
        <v>0</v>
      </c>
      <c r="AF12" s="44">
        <f>SUM(AD12:AE12)</f>
        <v>0</v>
      </c>
      <c r="AG12" s="44">
        <v>0</v>
      </c>
      <c r="AH12" s="44">
        <v>0</v>
      </c>
      <c r="AI12" s="44">
        <f t="shared" si="2"/>
        <v>0</v>
      </c>
      <c r="AJ12" s="44">
        <v>0</v>
      </c>
      <c r="AK12" s="44">
        <v>0</v>
      </c>
      <c r="AL12" s="44">
        <f>SUM(AJ12:AK12)</f>
        <v>0</v>
      </c>
      <c r="AM12" s="44">
        <f t="shared" si="6"/>
        <v>0</v>
      </c>
      <c r="AN12" s="44">
        <f t="shared" si="7"/>
        <v>0</v>
      </c>
      <c r="AO12" s="44">
        <f t="shared" si="8"/>
        <v>0</v>
      </c>
      <c r="AP12" s="44">
        <f t="shared" si="9"/>
        <v>0</v>
      </c>
      <c r="AQ12" s="44">
        <f t="shared" si="10"/>
        <v>0</v>
      </c>
      <c r="AR12" s="44">
        <f t="shared" si="11"/>
        <v>0</v>
      </c>
      <c r="AS12" s="44">
        <f t="shared" si="12"/>
        <v>0</v>
      </c>
      <c r="AT12" s="44">
        <f t="shared" si="13"/>
        <v>0</v>
      </c>
      <c r="AU12" s="44">
        <f t="shared" si="14"/>
        <v>0</v>
      </c>
      <c r="AV12" s="44">
        <f t="shared" si="15"/>
        <v>0</v>
      </c>
      <c r="AW12" s="44">
        <f t="shared" si="16"/>
        <v>0</v>
      </c>
      <c r="AX12" s="44">
        <f t="shared" si="17"/>
        <v>0</v>
      </c>
      <c r="AY12" s="44">
        <f t="shared" si="18"/>
        <v>0</v>
      </c>
      <c r="AZ12" s="44">
        <f t="shared" si="19"/>
        <v>0</v>
      </c>
      <c r="BA12" s="44">
        <f t="shared" si="20"/>
        <v>0</v>
      </c>
      <c r="BB12" s="27">
        <v>1</v>
      </c>
      <c r="BC12" s="44">
        <f>IF(BB12=1,AY12,"0")</f>
        <v>0</v>
      </c>
      <c r="BD12" s="44">
        <f>IF(BB12=1,AZ12,"0")</f>
        <v>0</v>
      </c>
      <c r="BE12" s="44">
        <f t="shared" si="21"/>
        <v>0</v>
      </c>
      <c r="BF12" s="44" t="str">
        <f>IF(BB12=2,AY12,"0")</f>
        <v>0</v>
      </c>
      <c r="BG12" s="44" t="str">
        <f>IF(BB12=2,AZ12,"0")</f>
        <v>0</v>
      </c>
      <c r="BH12" s="44" t="str">
        <f t="shared" si="22"/>
        <v>0</v>
      </c>
      <c r="BI12" s="65">
        <v>0</v>
      </c>
      <c r="BJ12" s="65">
        <v>0</v>
      </c>
      <c r="BK12" s="44">
        <f t="shared" si="23"/>
        <v>0</v>
      </c>
      <c r="BL12" s="65">
        <v>0</v>
      </c>
      <c r="BM12" s="65">
        <v>0</v>
      </c>
      <c r="BN12" s="65">
        <v>0</v>
      </c>
      <c r="BO12" s="65">
        <v>0</v>
      </c>
      <c r="BP12" s="44">
        <f t="shared" si="24"/>
        <v>0</v>
      </c>
      <c r="BQ12" s="73">
        <v>0</v>
      </c>
      <c r="BR12" s="73">
        <v>0</v>
      </c>
    </row>
    <row r="13" spans="1:70" s="57" customFormat="1">
      <c r="A13" s="54"/>
      <c r="B13" s="55" t="s">
        <v>3</v>
      </c>
      <c r="C13" s="34">
        <f>SUM(C9:C12)</f>
        <v>0</v>
      </c>
      <c r="D13" s="34">
        <f t="shared" ref="D13:N13" si="26">SUM(D9:D12)</f>
        <v>1</v>
      </c>
      <c r="E13" s="34">
        <f t="shared" si="26"/>
        <v>1</v>
      </c>
      <c r="F13" s="34">
        <f t="shared" si="26"/>
        <v>0</v>
      </c>
      <c r="G13" s="34">
        <f t="shared" si="26"/>
        <v>0</v>
      </c>
      <c r="H13" s="34">
        <f t="shared" si="26"/>
        <v>0</v>
      </c>
      <c r="I13" s="34">
        <f t="shared" si="26"/>
        <v>0</v>
      </c>
      <c r="J13" s="34">
        <f t="shared" si="26"/>
        <v>0</v>
      </c>
      <c r="K13" s="34">
        <f t="shared" si="26"/>
        <v>0</v>
      </c>
      <c r="L13" s="34">
        <f t="shared" si="26"/>
        <v>0</v>
      </c>
      <c r="M13" s="34">
        <f t="shared" si="26"/>
        <v>0</v>
      </c>
      <c r="N13" s="34">
        <f t="shared" si="26"/>
        <v>0</v>
      </c>
      <c r="O13" s="34">
        <f>SUM(O9:O12)</f>
        <v>49</v>
      </c>
      <c r="P13" s="34">
        <f t="shared" ref="P13:Z13" si="27">SUM(P9:P12)</f>
        <v>206</v>
      </c>
      <c r="Q13" s="34">
        <f t="shared" si="27"/>
        <v>255</v>
      </c>
      <c r="R13" s="34">
        <f t="shared" si="27"/>
        <v>0</v>
      </c>
      <c r="S13" s="34">
        <f t="shared" si="27"/>
        <v>0</v>
      </c>
      <c r="T13" s="34">
        <f t="shared" si="27"/>
        <v>0</v>
      </c>
      <c r="U13" s="34">
        <f t="shared" si="27"/>
        <v>0</v>
      </c>
      <c r="V13" s="34">
        <f t="shared" si="27"/>
        <v>0</v>
      </c>
      <c r="W13" s="34">
        <f t="shared" si="27"/>
        <v>0</v>
      </c>
      <c r="X13" s="34">
        <f t="shared" si="27"/>
        <v>0</v>
      </c>
      <c r="Y13" s="34">
        <f t="shared" si="27"/>
        <v>0</v>
      </c>
      <c r="Z13" s="34">
        <f t="shared" si="27"/>
        <v>0</v>
      </c>
      <c r="AA13" s="34">
        <f>SUM(AA9:AA12)</f>
        <v>2</v>
      </c>
      <c r="AB13" s="34">
        <f t="shared" ref="AB13:AL13" si="28">SUM(AB9:AB12)</f>
        <v>8</v>
      </c>
      <c r="AC13" s="34">
        <f t="shared" si="28"/>
        <v>10</v>
      </c>
      <c r="AD13" s="34">
        <f t="shared" si="28"/>
        <v>0</v>
      </c>
      <c r="AE13" s="34">
        <f t="shared" si="28"/>
        <v>0</v>
      </c>
      <c r="AF13" s="34">
        <f t="shared" si="28"/>
        <v>0</v>
      </c>
      <c r="AG13" s="34">
        <f t="shared" si="28"/>
        <v>0</v>
      </c>
      <c r="AH13" s="34">
        <f t="shared" si="28"/>
        <v>0</v>
      </c>
      <c r="AI13" s="34">
        <f t="shared" si="28"/>
        <v>0</v>
      </c>
      <c r="AJ13" s="34">
        <f t="shared" si="28"/>
        <v>0</v>
      </c>
      <c r="AK13" s="34">
        <f t="shared" si="28"/>
        <v>0</v>
      </c>
      <c r="AL13" s="34">
        <f t="shared" si="28"/>
        <v>0</v>
      </c>
      <c r="AM13" s="34">
        <f t="shared" si="6"/>
        <v>51</v>
      </c>
      <c r="AN13" s="34">
        <f t="shared" si="7"/>
        <v>215</v>
      </c>
      <c r="AO13" s="34">
        <f t="shared" si="8"/>
        <v>266</v>
      </c>
      <c r="AP13" s="34">
        <f t="shared" si="9"/>
        <v>0</v>
      </c>
      <c r="AQ13" s="34">
        <f t="shared" si="10"/>
        <v>0</v>
      </c>
      <c r="AR13" s="34">
        <f t="shared" si="11"/>
        <v>0</v>
      </c>
      <c r="AS13" s="34">
        <f t="shared" si="12"/>
        <v>0</v>
      </c>
      <c r="AT13" s="34">
        <f t="shared" si="13"/>
        <v>0</v>
      </c>
      <c r="AU13" s="34">
        <f t="shared" si="14"/>
        <v>0</v>
      </c>
      <c r="AV13" s="34">
        <f t="shared" si="15"/>
        <v>0</v>
      </c>
      <c r="AW13" s="34">
        <f t="shared" si="16"/>
        <v>0</v>
      </c>
      <c r="AX13" s="34">
        <f t="shared" si="17"/>
        <v>0</v>
      </c>
      <c r="AY13" s="34">
        <f t="shared" ref="AY13:BH13" si="29">SUM(AY9:AY12)</f>
        <v>51</v>
      </c>
      <c r="AZ13" s="34">
        <f t="shared" si="29"/>
        <v>215</v>
      </c>
      <c r="BA13" s="34">
        <f t="shared" si="29"/>
        <v>266</v>
      </c>
      <c r="BB13" s="56">
        <f t="shared" si="29"/>
        <v>4</v>
      </c>
      <c r="BC13" s="34">
        <f t="shared" si="29"/>
        <v>51</v>
      </c>
      <c r="BD13" s="34">
        <f t="shared" si="29"/>
        <v>215</v>
      </c>
      <c r="BE13" s="34">
        <f t="shared" si="29"/>
        <v>266</v>
      </c>
      <c r="BF13" s="34">
        <f t="shared" si="29"/>
        <v>0</v>
      </c>
      <c r="BG13" s="34">
        <f t="shared" si="29"/>
        <v>0</v>
      </c>
      <c r="BH13" s="34">
        <f t="shared" si="29"/>
        <v>0</v>
      </c>
      <c r="BI13" s="34">
        <f t="shared" ref="BI13:BQ13" si="30">SUM(BI9:BI12)</f>
        <v>41</v>
      </c>
      <c r="BJ13" s="34">
        <f t="shared" si="30"/>
        <v>19</v>
      </c>
      <c r="BK13" s="34">
        <f t="shared" si="30"/>
        <v>60</v>
      </c>
      <c r="BL13" s="34">
        <f t="shared" si="30"/>
        <v>37</v>
      </c>
      <c r="BM13" s="34">
        <f t="shared" si="30"/>
        <v>93</v>
      </c>
      <c r="BN13" s="34">
        <f t="shared" si="30"/>
        <v>92</v>
      </c>
      <c r="BO13" s="34">
        <f t="shared" si="30"/>
        <v>44</v>
      </c>
      <c r="BP13" s="34">
        <f t="shared" si="24"/>
        <v>266</v>
      </c>
      <c r="BQ13" s="74">
        <f t="shared" si="30"/>
        <v>800.04000000000008</v>
      </c>
      <c r="BR13" s="74">
        <f t="shared" si="25"/>
        <v>3.007669172932331</v>
      </c>
    </row>
    <row r="14" spans="1:70" s="57" customFormat="1">
      <c r="A14" s="54"/>
      <c r="B14" s="55" t="s">
        <v>2</v>
      </c>
      <c r="C14" s="34">
        <f t="shared" ref="C14:C15" si="31">SUM(C13)</f>
        <v>0</v>
      </c>
      <c r="D14" s="34">
        <f t="shared" ref="D14:N14" si="32">SUM(D13)</f>
        <v>1</v>
      </c>
      <c r="E14" s="34">
        <f t="shared" si="32"/>
        <v>1</v>
      </c>
      <c r="F14" s="34">
        <f t="shared" si="32"/>
        <v>0</v>
      </c>
      <c r="G14" s="34">
        <f t="shared" si="32"/>
        <v>0</v>
      </c>
      <c r="H14" s="34">
        <f t="shared" si="32"/>
        <v>0</v>
      </c>
      <c r="I14" s="34">
        <f t="shared" si="32"/>
        <v>0</v>
      </c>
      <c r="J14" s="34">
        <f t="shared" si="32"/>
        <v>0</v>
      </c>
      <c r="K14" s="34">
        <f t="shared" si="32"/>
        <v>0</v>
      </c>
      <c r="L14" s="34">
        <f t="shared" si="32"/>
        <v>0</v>
      </c>
      <c r="M14" s="34">
        <f t="shared" si="32"/>
        <v>0</v>
      </c>
      <c r="N14" s="34">
        <f t="shared" si="32"/>
        <v>0</v>
      </c>
      <c r="O14" s="34">
        <f t="shared" ref="O14:O15" si="33">SUM(O13)</f>
        <v>49</v>
      </c>
      <c r="P14" s="34">
        <f t="shared" ref="P14:Z14" si="34">SUM(P13)</f>
        <v>206</v>
      </c>
      <c r="Q14" s="34">
        <f t="shared" si="34"/>
        <v>255</v>
      </c>
      <c r="R14" s="34">
        <f t="shared" si="34"/>
        <v>0</v>
      </c>
      <c r="S14" s="34">
        <f t="shared" si="34"/>
        <v>0</v>
      </c>
      <c r="T14" s="34">
        <f t="shared" si="34"/>
        <v>0</v>
      </c>
      <c r="U14" s="34">
        <f t="shared" si="34"/>
        <v>0</v>
      </c>
      <c r="V14" s="34">
        <f t="shared" si="34"/>
        <v>0</v>
      </c>
      <c r="W14" s="34">
        <f t="shared" si="34"/>
        <v>0</v>
      </c>
      <c r="X14" s="34">
        <f t="shared" si="34"/>
        <v>0</v>
      </c>
      <c r="Y14" s="34">
        <f t="shared" si="34"/>
        <v>0</v>
      </c>
      <c r="Z14" s="34">
        <f t="shared" si="34"/>
        <v>0</v>
      </c>
      <c r="AA14" s="34">
        <f t="shared" ref="AA14:AA15" si="35">SUM(AA13)</f>
        <v>2</v>
      </c>
      <c r="AB14" s="34">
        <f t="shared" ref="AB14:AL14" si="36">SUM(AB13)</f>
        <v>8</v>
      </c>
      <c r="AC14" s="34">
        <f t="shared" si="36"/>
        <v>10</v>
      </c>
      <c r="AD14" s="34">
        <f t="shared" si="36"/>
        <v>0</v>
      </c>
      <c r="AE14" s="34">
        <f t="shared" si="36"/>
        <v>0</v>
      </c>
      <c r="AF14" s="34">
        <f t="shared" si="36"/>
        <v>0</v>
      </c>
      <c r="AG14" s="34">
        <f t="shared" si="36"/>
        <v>0</v>
      </c>
      <c r="AH14" s="34">
        <f t="shared" si="36"/>
        <v>0</v>
      </c>
      <c r="AI14" s="34">
        <f t="shared" si="36"/>
        <v>0</v>
      </c>
      <c r="AJ14" s="34">
        <f t="shared" si="36"/>
        <v>0</v>
      </c>
      <c r="AK14" s="34">
        <f t="shared" si="36"/>
        <v>0</v>
      </c>
      <c r="AL14" s="34">
        <f t="shared" si="36"/>
        <v>0</v>
      </c>
      <c r="AM14" s="34">
        <f t="shared" si="6"/>
        <v>51</v>
      </c>
      <c r="AN14" s="34">
        <f t="shared" si="7"/>
        <v>215</v>
      </c>
      <c r="AO14" s="34">
        <f t="shared" si="8"/>
        <v>266</v>
      </c>
      <c r="AP14" s="34">
        <f t="shared" si="9"/>
        <v>0</v>
      </c>
      <c r="AQ14" s="34">
        <f t="shared" si="10"/>
        <v>0</v>
      </c>
      <c r="AR14" s="34">
        <f t="shared" si="11"/>
        <v>0</v>
      </c>
      <c r="AS14" s="34">
        <f t="shared" si="12"/>
        <v>0</v>
      </c>
      <c r="AT14" s="34">
        <f t="shared" si="13"/>
        <v>0</v>
      </c>
      <c r="AU14" s="34">
        <f t="shared" si="14"/>
        <v>0</v>
      </c>
      <c r="AV14" s="34">
        <f t="shared" si="15"/>
        <v>0</v>
      </c>
      <c r="AW14" s="34">
        <f t="shared" si="16"/>
        <v>0</v>
      </c>
      <c r="AX14" s="34">
        <f t="shared" si="17"/>
        <v>0</v>
      </c>
      <c r="AY14" s="34">
        <f t="shared" ref="AY14:BH14" si="37">SUM(AY13)</f>
        <v>51</v>
      </c>
      <c r="AZ14" s="34">
        <f t="shared" si="37"/>
        <v>215</v>
      </c>
      <c r="BA14" s="34">
        <f t="shared" si="37"/>
        <v>266</v>
      </c>
      <c r="BB14" s="56">
        <f t="shared" si="37"/>
        <v>4</v>
      </c>
      <c r="BC14" s="34">
        <f t="shared" si="37"/>
        <v>51</v>
      </c>
      <c r="BD14" s="34">
        <f t="shared" si="37"/>
        <v>215</v>
      </c>
      <c r="BE14" s="34">
        <f t="shared" si="37"/>
        <v>266</v>
      </c>
      <c r="BF14" s="34">
        <f t="shared" si="37"/>
        <v>0</v>
      </c>
      <c r="BG14" s="34">
        <f t="shared" si="37"/>
        <v>0</v>
      </c>
      <c r="BH14" s="34">
        <f t="shared" si="37"/>
        <v>0</v>
      </c>
      <c r="BI14" s="34">
        <f t="shared" ref="BI14:BQ14" si="38">SUM(BI13)</f>
        <v>41</v>
      </c>
      <c r="BJ14" s="34">
        <f t="shared" si="38"/>
        <v>19</v>
      </c>
      <c r="BK14" s="34">
        <f t="shared" si="38"/>
        <v>60</v>
      </c>
      <c r="BL14" s="34">
        <f t="shared" si="38"/>
        <v>37</v>
      </c>
      <c r="BM14" s="34">
        <f t="shared" si="38"/>
        <v>93</v>
      </c>
      <c r="BN14" s="34">
        <f t="shared" si="38"/>
        <v>92</v>
      </c>
      <c r="BO14" s="34">
        <f t="shared" si="38"/>
        <v>44</v>
      </c>
      <c r="BP14" s="34">
        <f t="shared" si="24"/>
        <v>266</v>
      </c>
      <c r="BQ14" s="74">
        <f t="shared" si="38"/>
        <v>800.04000000000008</v>
      </c>
      <c r="BR14" s="74">
        <f t="shared" si="25"/>
        <v>3.007669172932331</v>
      </c>
    </row>
    <row r="15" spans="1:70" s="57" customFormat="1">
      <c r="A15" s="54"/>
      <c r="B15" s="55" t="s">
        <v>1</v>
      </c>
      <c r="C15" s="34">
        <f t="shared" si="31"/>
        <v>0</v>
      </c>
      <c r="D15" s="34">
        <f t="shared" ref="D15:N15" si="39">SUM(D14)</f>
        <v>1</v>
      </c>
      <c r="E15" s="34">
        <f t="shared" si="39"/>
        <v>1</v>
      </c>
      <c r="F15" s="34">
        <f t="shared" si="39"/>
        <v>0</v>
      </c>
      <c r="G15" s="34">
        <f t="shared" si="39"/>
        <v>0</v>
      </c>
      <c r="H15" s="34">
        <f t="shared" si="39"/>
        <v>0</v>
      </c>
      <c r="I15" s="34">
        <f t="shared" si="39"/>
        <v>0</v>
      </c>
      <c r="J15" s="34">
        <f t="shared" si="39"/>
        <v>0</v>
      </c>
      <c r="K15" s="34">
        <f t="shared" si="39"/>
        <v>0</v>
      </c>
      <c r="L15" s="34">
        <f t="shared" si="39"/>
        <v>0</v>
      </c>
      <c r="M15" s="34">
        <f t="shared" si="39"/>
        <v>0</v>
      </c>
      <c r="N15" s="34">
        <f t="shared" si="39"/>
        <v>0</v>
      </c>
      <c r="O15" s="34">
        <f t="shared" si="33"/>
        <v>49</v>
      </c>
      <c r="P15" s="34">
        <f t="shared" ref="P15:Z15" si="40">SUM(P14)</f>
        <v>206</v>
      </c>
      <c r="Q15" s="34">
        <f t="shared" si="40"/>
        <v>255</v>
      </c>
      <c r="R15" s="34">
        <f t="shared" si="40"/>
        <v>0</v>
      </c>
      <c r="S15" s="34">
        <f t="shared" si="40"/>
        <v>0</v>
      </c>
      <c r="T15" s="34">
        <f t="shared" si="40"/>
        <v>0</v>
      </c>
      <c r="U15" s="34">
        <f t="shared" si="40"/>
        <v>0</v>
      </c>
      <c r="V15" s="34">
        <f t="shared" si="40"/>
        <v>0</v>
      </c>
      <c r="W15" s="34">
        <f t="shared" si="40"/>
        <v>0</v>
      </c>
      <c r="X15" s="34">
        <f t="shared" si="40"/>
        <v>0</v>
      </c>
      <c r="Y15" s="34">
        <f t="shared" si="40"/>
        <v>0</v>
      </c>
      <c r="Z15" s="34">
        <f t="shared" si="40"/>
        <v>0</v>
      </c>
      <c r="AA15" s="34">
        <f t="shared" si="35"/>
        <v>2</v>
      </c>
      <c r="AB15" s="34">
        <f t="shared" ref="AB15:AL15" si="41">SUM(AB14)</f>
        <v>8</v>
      </c>
      <c r="AC15" s="34">
        <f t="shared" si="41"/>
        <v>10</v>
      </c>
      <c r="AD15" s="34">
        <f t="shared" si="41"/>
        <v>0</v>
      </c>
      <c r="AE15" s="34">
        <f t="shared" si="41"/>
        <v>0</v>
      </c>
      <c r="AF15" s="34">
        <f t="shared" si="41"/>
        <v>0</v>
      </c>
      <c r="AG15" s="34">
        <f t="shared" si="41"/>
        <v>0</v>
      </c>
      <c r="AH15" s="34">
        <f t="shared" si="41"/>
        <v>0</v>
      </c>
      <c r="AI15" s="34">
        <f t="shared" si="41"/>
        <v>0</v>
      </c>
      <c r="AJ15" s="34">
        <f t="shared" si="41"/>
        <v>0</v>
      </c>
      <c r="AK15" s="34">
        <f t="shared" si="41"/>
        <v>0</v>
      </c>
      <c r="AL15" s="34">
        <f t="shared" si="41"/>
        <v>0</v>
      </c>
      <c r="AM15" s="34">
        <f t="shared" si="6"/>
        <v>51</v>
      </c>
      <c r="AN15" s="34">
        <f t="shared" si="7"/>
        <v>215</v>
      </c>
      <c r="AO15" s="34">
        <f t="shared" si="8"/>
        <v>266</v>
      </c>
      <c r="AP15" s="34">
        <f t="shared" si="9"/>
        <v>0</v>
      </c>
      <c r="AQ15" s="34">
        <f t="shared" si="10"/>
        <v>0</v>
      </c>
      <c r="AR15" s="34">
        <f t="shared" si="11"/>
        <v>0</v>
      </c>
      <c r="AS15" s="34">
        <f t="shared" si="12"/>
        <v>0</v>
      </c>
      <c r="AT15" s="34">
        <f t="shared" si="13"/>
        <v>0</v>
      </c>
      <c r="AU15" s="34">
        <f t="shared" si="14"/>
        <v>0</v>
      </c>
      <c r="AV15" s="34">
        <f t="shared" si="15"/>
        <v>0</v>
      </c>
      <c r="AW15" s="34">
        <f t="shared" si="16"/>
        <v>0</v>
      </c>
      <c r="AX15" s="34">
        <f t="shared" si="17"/>
        <v>0</v>
      </c>
      <c r="AY15" s="34">
        <f t="shared" ref="AY15:BH15" si="42">SUM(AY14)</f>
        <v>51</v>
      </c>
      <c r="AZ15" s="34">
        <f t="shared" si="42"/>
        <v>215</v>
      </c>
      <c r="BA15" s="34">
        <f t="shared" si="42"/>
        <v>266</v>
      </c>
      <c r="BB15" s="56">
        <f t="shared" si="42"/>
        <v>4</v>
      </c>
      <c r="BC15" s="34">
        <f t="shared" si="42"/>
        <v>51</v>
      </c>
      <c r="BD15" s="34">
        <f t="shared" si="42"/>
        <v>215</v>
      </c>
      <c r="BE15" s="34">
        <f t="shared" si="42"/>
        <v>266</v>
      </c>
      <c r="BF15" s="34">
        <f t="shared" si="42"/>
        <v>0</v>
      </c>
      <c r="BG15" s="34">
        <f t="shared" si="42"/>
        <v>0</v>
      </c>
      <c r="BH15" s="34">
        <f t="shared" si="42"/>
        <v>0</v>
      </c>
      <c r="BI15" s="34">
        <f t="shared" ref="BI15:BQ15" si="43">SUM(BI14)</f>
        <v>41</v>
      </c>
      <c r="BJ15" s="34">
        <f t="shared" si="43"/>
        <v>19</v>
      </c>
      <c r="BK15" s="34">
        <f t="shared" si="43"/>
        <v>60</v>
      </c>
      <c r="BL15" s="34">
        <f t="shared" si="43"/>
        <v>37</v>
      </c>
      <c r="BM15" s="34">
        <f t="shared" si="43"/>
        <v>93</v>
      </c>
      <c r="BN15" s="34">
        <f t="shared" si="43"/>
        <v>92</v>
      </c>
      <c r="BO15" s="34">
        <f t="shared" si="43"/>
        <v>44</v>
      </c>
      <c r="BP15" s="34">
        <f t="shared" si="24"/>
        <v>266</v>
      </c>
      <c r="BQ15" s="74">
        <f t="shared" si="43"/>
        <v>800.04000000000008</v>
      </c>
      <c r="BR15" s="74">
        <f t="shared" si="25"/>
        <v>3.007669172932331</v>
      </c>
    </row>
    <row r="16" spans="1:70">
      <c r="A16" s="7" t="s">
        <v>199</v>
      </c>
      <c r="B16" s="14"/>
      <c r="C16" s="31"/>
      <c r="D16" s="32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1"/>
      <c r="P16" s="32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1"/>
      <c r="AB16" s="32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40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9"/>
      <c r="AY16" s="38"/>
      <c r="AZ16" s="38"/>
      <c r="BA16" s="39"/>
      <c r="BC16" s="40"/>
      <c r="BD16" s="38"/>
      <c r="BE16" s="38"/>
      <c r="BF16" s="38"/>
      <c r="BG16" s="38"/>
      <c r="BH16" s="39"/>
      <c r="BI16" s="65"/>
      <c r="BJ16" s="65"/>
      <c r="BK16" s="44"/>
      <c r="BL16" s="65"/>
      <c r="BM16" s="65"/>
      <c r="BN16" s="65"/>
      <c r="BO16" s="65"/>
      <c r="BP16" s="44"/>
      <c r="BQ16" s="73"/>
      <c r="BR16" s="73"/>
    </row>
    <row r="17" spans="1:70">
      <c r="A17" s="7"/>
      <c r="B17" s="16" t="s">
        <v>9</v>
      </c>
      <c r="C17" s="41"/>
      <c r="D17" s="42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41"/>
      <c r="P17" s="42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41"/>
      <c r="AB17" s="42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40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9"/>
      <c r="AY17" s="38"/>
      <c r="AZ17" s="38"/>
      <c r="BA17" s="39"/>
      <c r="BC17" s="40"/>
      <c r="BD17" s="38"/>
      <c r="BE17" s="38"/>
      <c r="BF17" s="38"/>
      <c r="BG17" s="38"/>
      <c r="BH17" s="39"/>
      <c r="BI17" s="65"/>
      <c r="BJ17" s="65"/>
      <c r="BK17" s="44"/>
      <c r="BL17" s="65"/>
      <c r="BM17" s="65"/>
      <c r="BN17" s="65"/>
      <c r="BO17" s="65"/>
      <c r="BP17" s="44"/>
      <c r="BQ17" s="73"/>
      <c r="BR17" s="73"/>
    </row>
    <row r="18" spans="1:70">
      <c r="A18" s="13"/>
      <c r="B18" s="14" t="s">
        <v>198</v>
      </c>
      <c r="C18" s="31"/>
      <c r="D18" s="32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1"/>
      <c r="P18" s="32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1"/>
      <c r="AB18" s="32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40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9"/>
      <c r="AY18" s="38"/>
      <c r="AZ18" s="38"/>
      <c r="BA18" s="39"/>
      <c r="BC18" s="40"/>
      <c r="BD18" s="38"/>
      <c r="BE18" s="38"/>
      <c r="BF18" s="38"/>
      <c r="BG18" s="38"/>
      <c r="BH18" s="39"/>
      <c r="BI18" s="65"/>
      <c r="BJ18" s="65"/>
      <c r="BK18" s="44"/>
      <c r="BL18" s="65"/>
      <c r="BM18" s="65"/>
      <c r="BN18" s="65"/>
      <c r="BO18" s="65"/>
      <c r="BP18" s="44"/>
      <c r="BQ18" s="73"/>
      <c r="BR18" s="73"/>
    </row>
    <row r="19" spans="1:70">
      <c r="A19" s="9"/>
      <c r="B19" s="8" t="s">
        <v>140</v>
      </c>
      <c r="C19" s="44">
        <v>2</v>
      </c>
      <c r="D19" s="44">
        <v>6</v>
      </c>
      <c r="E19" s="44">
        <f t="shared" ref="E19:E25" si="44">C19+D19</f>
        <v>8</v>
      </c>
      <c r="F19" s="44">
        <v>0</v>
      </c>
      <c r="G19" s="44">
        <v>0</v>
      </c>
      <c r="H19" s="44">
        <f t="shared" ref="H19:H25" si="45">SUM(F19:G19)</f>
        <v>0</v>
      </c>
      <c r="I19" s="44">
        <v>0</v>
      </c>
      <c r="J19" s="44">
        <v>0</v>
      </c>
      <c r="K19" s="44">
        <f t="shared" ref="K19:K25" si="46">SUM(I19:J19)</f>
        <v>0</v>
      </c>
      <c r="L19" s="44">
        <v>0</v>
      </c>
      <c r="M19" s="44">
        <v>0</v>
      </c>
      <c r="N19" s="44">
        <f t="shared" ref="N19:N25" si="47">SUM(L19:M19)</f>
        <v>0</v>
      </c>
      <c r="O19" s="44">
        <v>5</v>
      </c>
      <c r="P19" s="44">
        <v>12</v>
      </c>
      <c r="Q19" s="44">
        <f t="shared" ref="Q19:Q25" si="48">O19+P19</f>
        <v>17</v>
      </c>
      <c r="R19" s="44">
        <v>0</v>
      </c>
      <c r="S19" s="44">
        <v>0</v>
      </c>
      <c r="T19" s="44">
        <f t="shared" ref="T19:T25" si="49">SUM(R19:S19)</f>
        <v>0</v>
      </c>
      <c r="U19" s="44">
        <v>0</v>
      </c>
      <c r="V19" s="44">
        <v>0</v>
      </c>
      <c r="W19" s="44">
        <f t="shared" ref="W19:W25" si="50">SUM(U19:V19)</f>
        <v>0</v>
      </c>
      <c r="X19" s="44">
        <v>0</v>
      </c>
      <c r="Y19" s="44">
        <v>0</v>
      </c>
      <c r="Z19" s="44">
        <f t="shared" ref="Z19:Z25" si="51">SUM(X19:Y19)</f>
        <v>0</v>
      </c>
      <c r="AA19" s="44">
        <v>0</v>
      </c>
      <c r="AB19" s="44">
        <v>0</v>
      </c>
      <c r="AC19" s="44">
        <f t="shared" ref="AC19:AC25" si="52">AA19+AB19</f>
        <v>0</v>
      </c>
      <c r="AD19" s="44">
        <v>0</v>
      </c>
      <c r="AE19" s="44">
        <v>0</v>
      </c>
      <c r="AF19" s="44">
        <f t="shared" ref="AF19:AF25" si="53">SUM(AD19:AE19)</f>
        <v>0</v>
      </c>
      <c r="AG19" s="44">
        <v>0</v>
      </c>
      <c r="AH19" s="44">
        <v>0</v>
      </c>
      <c r="AI19" s="44">
        <f t="shared" ref="AI19:AI25" si="54">SUM(AG19:AH19)</f>
        <v>0</v>
      </c>
      <c r="AJ19" s="44">
        <v>0</v>
      </c>
      <c r="AK19" s="44">
        <v>0</v>
      </c>
      <c r="AL19" s="44">
        <f t="shared" ref="AL19:AL25" si="55">SUM(AJ19:AK19)</f>
        <v>0</v>
      </c>
      <c r="AM19" s="44">
        <f t="shared" si="6"/>
        <v>7</v>
      </c>
      <c r="AN19" s="44">
        <f t="shared" si="7"/>
        <v>18</v>
      </c>
      <c r="AO19" s="44">
        <f t="shared" si="8"/>
        <v>25</v>
      </c>
      <c r="AP19" s="44">
        <f t="shared" si="9"/>
        <v>0</v>
      </c>
      <c r="AQ19" s="44">
        <f t="shared" si="10"/>
        <v>0</v>
      </c>
      <c r="AR19" s="44">
        <f t="shared" si="11"/>
        <v>0</v>
      </c>
      <c r="AS19" s="44">
        <f t="shared" si="12"/>
        <v>0</v>
      </c>
      <c r="AT19" s="44">
        <f t="shared" si="13"/>
        <v>0</v>
      </c>
      <c r="AU19" s="44">
        <f t="shared" si="14"/>
        <v>0</v>
      </c>
      <c r="AV19" s="44">
        <f t="shared" si="15"/>
        <v>0</v>
      </c>
      <c r="AW19" s="44">
        <f t="shared" si="16"/>
        <v>0</v>
      </c>
      <c r="AX19" s="44">
        <f t="shared" si="17"/>
        <v>0</v>
      </c>
      <c r="AY19" s="44">
        <f t="shared" ref="AY19:AZ19" si="56">AM19+AP19+AS19+AV19</f>
        <v>7</v>
      </c>
      <c r="AZ19" s="44">
        <f t="shared" si="56"/>
        <v>18</v>
      </c>
      <c r="BA19" s="44">
        <f>AO19+AR19+AU19+AX19</f>
        <v>25</v>
      </c>
      <c r="BB19" s="27">
        <v>2</v>
      </c>
      <c r="BC19" s="44" t="str">
        <f t="shared" ref="BC19:BC25" si="57">IF(BB19=1,AY19,"0")</f>
        <v>0</v>
      </c>
      <c r="BD19" s="44" t="str">
        <f t="shared" ref="BD19:BD25" si="58">IF(BB19=1,AZ19,"0")</f>
        <v>0</v>
      </c>
      <c r="BE19" s="44" t="str">
        <f>IF(BB19=1,BA19,"0")</f>
        <v>0</v>
      </c>
      <c r="BF19" s="44">
        <f t="shared" ref="BF19:BF25" si="59">IF(BB19=2,AY19,"0")</f>
        <v>7</v>
      </c>
      <c r="BG19" s="44">
        <f t="shared" ref="BG19:BG25" si="60">IF(BB19=2,AZ19,"0")</f>
        <v>18</v>
      </c>
      <c r="BH19" s="44">
        <f>IF(BB19=2,BA19,"0")</f>
        <v>25</v>
      </c>
      <c r="BI19" s="65">
        <v>0</v>
      </c>
      <c r="BJ19" s="65">
        <v>0</v>
      </c>
      <c r="BK19" s="44">
        <f t="shared" si="23"/>
        <v>0</v>
      </c>
      <c r="BL19" s="65">
        <v>5</v>
      </c>
      <c r="BM19" s="65">
        <v>17</v>
      </c>
      <c r="BN19" s="65">
        <v>2</v>
      </c>
      <c r="BO19" s="65">
        <v>1</v>
      </c>
      <c r="BP19" s="44">
        <f t="shared" si="24"/>
        <v>25</v>
      </c>
      <c r="BQ19" s="73">
        <v>69</v>
      </c>
      <c r="BR19" s="73">
        <f t="shared" si="25"/>
        <v>2.76</v>
      </c>
    </row>
    <row r="20" spans="1:70">
      <c r="A20" s="9"/>
      <c r="B20" s="8" t="s">
        <v>137</v>
      </c>
      <c r="C20" s="44">
        <v>4</v>
      </c>
      <c r="D20" s="44">
        <v>0</v>
      </c>
      <c r="E20" s="44">
        <f t="shared" si="44"/>
        <v>4</v>
      </c>
      <c r="F20" s="44">
        <v>0</v>
      </c>
      <c r="G20" s="44">
        <v>0</v>
      </c>
      <c r="H20" s="44">
        <f t="shared" si="45"/>
        <v>0</v>
      </c>
      <c r="I20" s="44">
        <v>0</v>
      </c>
      <c r="J20" s="44">
        <v>0</v>
      </c>
      <c r="K20" s="44">
        <f t="shared" si="46"/>
        <v>0</v>
      </c>
      <c r="L20" s="44">
        <v>0</v>
      </c>
      <c r="M20" s="44">
        <v>0</v>
      </c>
      <c r="N20" s="44">
        <f t="shared" si="47"/>
        <v>0</v>
      </c>
      <c r="O20" s="44">
        <v>14</v>
      </c>
      <c r="P20" s="44">
        <v>0</v>
      </c>
      <c r="Q20" s="44">
        <f t="shared" si="48"/>
        <v>14</v>
      </c>
      <c r="R20" s="44">
        <v>0</v>
      </c>
      <c r="S20" s="44">
        <v>0</v>
      </c>
      <c r="T20" s="44">
        <f t="shared" si="49"/>
        <v>0</v>
      </c>
      <c r="U20" s="44">
        <v>0</v>
      </c>
      <c r="V20" s="44">
        <v>0</v>
      </c>
      <c r="W20" s="44">
        <f t="shared" si="50"/>
        <v>0</v>
      </c>
      <c r="X20" s="44">
        <v>0</v>
      </c>
      <c r="Y20" s="44">
        <v>0</v>
      </c>
      <c r="Z20" s="44">
        <f t="shared" si="51"/>
        <v>0</v>
      </c>
      <c r="AA20" s="44">
        <v>0</v>
      </c>
      <c r="AB20" s="44">
        <v>0</v>
      </c>
      <c r="AC20" s="44">
        <f t="shared" si="52"/>
        <v>0</v>
      </c>
      <c r="AD20" s="44">
        <v>0</v>
      </c>
      <c r="AE20" s="44">
        <v>0</v>
      </c>
      <c r="AF20" s="44">
        <f t="shared" si="53"/>
        <v>0</v>
      </c>
      <c r="AG20" s="44">
        <v>0</v>
      </c>
      <c r="AH20" s="44">
        <v>0</v>
      </c>
      <c r="AI20" s="44">
        <f t="shared" si="54"/>
        <v>0</v>
      </c>
      <c r="AJ20" s="44">
        <v>0</v>
      </c>
      <c r="AK20" s="44">
        <v>0</v>
      </c>
      <c r="AL20" s="44">
        <f t="shared" si="55"/>
        <v>0</v>
      </c>
      <c r="AM20" s="44">
        <f t="shared" si="6"/>
        <v>18</v>
      </c>
      <c r="AN20" s="44">
        <f t="shared" si="7"/>
        <v>0</v>
      </c>
      <c r="AO20" s="44">
        <f t="shared" si="8"/>
        <v>18</v>
      </c>
      <c r="AP20" s="44">
        <f t="shared" si="9"/>
        <v>0</v>
      </c>
      <c r="AQ20" s="44">
        <f t="shared" si="10"/>
        <v>0</v>
      </c>
      <c r="AR20" s="44">
        <f t="shared" si="11"/>
        <v>0</v>
      </c>
      <c r="AS20" s="44">
        <f t="shared" si="12"/>
        <v>0</v>
      </c>
      <c r="AT20" s="44">
        <f t="shared" si="13"/>
        <v>0</v>
      </c>
      <c r="AU20" s="44">
        <f t="shared" si="14"/>
        <v>0</v>
      </c>
      <c r="AV20" s="44">
        <f t="shared" si="15"/>
        <v>0</v>
      </c>
      <c r="AW20" s="44">
        <f t="shared" si="16"/>
        <v>0</v>
      </c>
      <c r="AX20" s="44">
        <f t="shared" si="17"/>
        <v>0</v>
      </c>
      <c r="AY20" s="44">
        <f t="shared" ref="AY20:AY25" si="61">AM20+AP20+AS20+AV20</f>
        <v>18</v>
      </c>
      <c r="AZ20" s="44">
        <f t="shared" ref="AZ20:AZ25" si="62">AN20+AQ20+AT20+AW20</f>
        <v>0</v>
      </c>
      <c r="BA20" s="44">
        <f t="shared" ref="BA20:BA25" si="63">AO20+AR20+AU20+AX20</f>
        <v>18</v>
      </c>
      <c r="BB20" s="27">
        <v>2</v>
      </c>
      <c r="BC20" s="44" t="str">
        <f t="shared" si="57"/>
        <v>0</v>
      </c>
      <c r="BD20" s="44" t="str">
        <f t="shared" si="58"/>
        <v>0</v>
      </c>
      <c r="BE20" s="44" t="str">
        <f t="shared" ref="BE20:BE25" si="64">IF(BB20=1,BA20,"0")</f>
        <v>0</v>
      </c>
      <c r="BF20" s="44">
        <f t="shared" si="59"/>
        <v>18</v>
      </c>
      <c r="BG20" s="44">
        <f t="shared" si="60"/>
        <v>0</v>
      </c>
      <c r="BH20" s="44">
        <f t="shared" ref="BH20:BH25" si="65">IF(BB20=2,BA20,"0")</f>
        <v>18</v>
      </c>
      <c r="BI20" s="65">
        <v>0</v>
      </c>
      <c r="BJ20" s="65">
        <v>0</v>
      </c>
      <c r="BK20" s="44">
        <f t="shared" si="23"/>
        <v>0</v>
      </c>
      <c r="BL20" s="65">
        <v>7</v>
      </c>
      <c r="BM20" s="65">
        <v>8</v>
      </c>
      <c r="BN20" s="65">
        <v>3</v>
      </c>
      <c r="BO20" s="65">
        <v>0</v>
      </c>
      <c r="BP20" s="44">
        <f t="shared" si="24"/>
        <v>18</v>
      </c>
      <c r="BQ20" s="73">
        <v>47.34</v>
      </c>
      <c r="BR20" s="73">
        <f t="shared" si="25"/>
        <v>2.6300000000000003</v>
      </c>
    </row>
    <row r="21" spans="1:70">
      <c r="A21" s="9"/>
      <c r="B21" s="8" t="s">
        <v>197</v>
      </c>
      <c r="C21" s="44">
        <v>0</v>
      </c>
      <c r="D21" s="44">
        <v>0</v>
      </c>
      <c r="E21" s="44">
        <f t="shared" si="44"/>
        <v>0</v>
      </c>
      <c r="F21" s="44">
        <v>0</v>
      </c>
      <c r="G21" s="44">
        <v>0</v>
      </c>
      <c r="H21" s="44">
        <f t="shared" si="45"/>
        <v>0</v>
      </c>
      <c r="I21" s="44">
        <v>0</v>
      </c>
      <c r="J21" s="44">
        <v>0</v>
      </c>
      <c r="K21" s="44">
        <f t="shared" si="46"/>
        <v>0</v>
      </c>
      <c r="L21" s="44">
        <v>0</v>
      </c>
      <c r="M21" s="44">
        <v>0</v>
      </c>
      <c r="N21" s="44">
        <f t="shared" si="47"/>
        <v>0</v>
      </c>
      <c r="O21" s="44">
        <v>0</v>
      </c>
      <c r="P21" s="44">
        <v>0</v>
      </c>
      <c r="Q21" s="44">
        <f t="shared" si="48"/>
        <v>0</v>
      </c>
      <c r="R21" s="44">
        <v>0</v>
      </c>
      <c r="S21" s="44">
        <v>0</v>
      </c>
      <c r="T21" s="44">
        <f t="shared" si="49"/>
        <v>0</v>
      </c>
      <c r="U21" s="44">
        <v>0</v>
      </c>
      <c r="V21" s="44">
        <v>0</v>
      </c>
      <c r="W21" s="44">
        <f t="shared" si="50"/>
        <v>0</v>
      </c>
      <c r="X21" s="44">
        <v>0</v>
      </c>
      <c r="Y21" s="44">
        <v>0</v>
      </c>
      <c r="Z21" s="44">
        <f t="shared" si="51"/>
        <v>0</v>
      </c>
      <c r="AA21" s="44">
        <v>0</v>
      </c>
      <c r="AB21" s="44">
        <v>0</v>
      </c>
      <c r="AC21" s="44">
        <f t="shared" si="52"/>
        <v>0</v>
      </c>
      <c r="AD21" s="44">
        <v>0</v>
      </c>
      <c r="AE21" s="44">
        <v>0</v>
      </c>
      <c r="AF21" s="44">
        <f t="shared" si="53"/>
        <v>0</v>
      </c>
      <c r="AG21" s="44">
        <v>0</v>
      </c>
      <c r="AH21" s="44">
        <v>0</v>
      </c>
      <c r="AI21" s="44">
        <f t="shared" si="54"/>
        <v>0</v>
      </c>
      <c r="AJ21" s="44">
        <v>0</v>
      </c>
      <c r="AK21" s="44">
        <v>0</v>
      </c>
      <c r="AL21" s="44">
        <f t="shared" si="55"/>
        <v>0</v>
      </c>
      <c r="AM21" s="44">
        <f t="shared" si="6"/>
        <v>0</v>
      </c>
      <c r="AN21" s="44">
        <f t="shared" si="7"/>
        <v>0</v>
      </c>
      <c r="AO21" s="44">
        <f t="shared" si="8"/>
        <v>0</v>
      </c>
      <c r="AP21" s="44">
        <f t="shared" si="9"/>
        <v>0</v>
      </c>
      <c r="AQ21" s="44">
        <f t="shared" si="10"/>
        <v>0</v>
      </c>
      <c r="AR21" s="44">
        <f t="shared" si="11"/>
        <v>0</v>
      </c>
      <c r="AS21" s="44">
        <f t="shared" si="12"/>
        <v>0</v>
      </c>
      <c r="AT21" s="44">
        <f t="shared" si="13"/>
        <v>0</v>
      </c>
      <c r="AU21" s="44">
        <f t="shared" si="14"/>
        <v>0</v>
      </c>
      <c r="AV21" s="44">
        <f t="shared" si="15"/>
        <v>0</v>
      </c>
      <c r="AW21" s="44">
        <f t="shared" si="16"/>
        <v>0</v>
      </c>
      <c r="AX21" s="44">
        <f t="shared" si="17"/>
        <v>0</v>
      </c>
      <c r="AY21" s="44">
        <f t="shared" si="61"/>
        <v>0</v>
      </c>
      <c r="AZ21" s="44">
        <f t="shared" si="62"/>
        <v>0</v>
      </c>
      <c r="BA21" s="44">
        <f t="shared" si="63"/>
        <v>0</v>
      </c>
      <c r="BB21" s="27">
        <v>2</v>
      </c>
      <c r="BC21" s="44" t="str">
        <f t="shared" si="57"/>
        <v>0</v>
      </c>
      <c r="BD21" s="44" t="str">
        <f t="shared" si="58"/>
        <v>0</v>
      </c>
      <c r="BE21" s="44" t="str">
        <f t="shared" si="64"/>
        <v>0</v>
      </c>
      <c r="BF21" s="44">
        <f t="shared" si="59"/>
        <v>0</v>
      </c>
      <c r="BG21" s="44">
        <f t="shared" si="60"/>
        <v>0</v>
      </c>
      <c r="BH21" s="44">
        <f t="shared" si="65"/>
        <v>0</v>
      </c>
      <c r="BI21" s="65">
        <v>0</v>
      </c>
      <c r="BJ21" s="65">
        <v>0</v>
      </c>
      <c r="BK21" s="44">
        <f t="shared" si="23"/>
        <v>0</v>
      </c>
      <c r="BL21" s="65">
        <v>0</v>
      </c>
      <c r="BM21" s="65">
        <v>0</v>
      </c>
      <c r="BN21" s="65">
        <v>0</v>
      </c>
      <c r="BO21" s="65">
        <v>0</v>
      </c>
      <c r="BP21" s="44">
        <f t="shared" si="24"/>
        <v>0</v>
      </c>
      <c r="BQ21" s="73">
        <v>0</v>
      </c>
      <c r="BR21" s="73">
        <v>0</v>
      </c>
    </row>
    <row r="22" spans="1:70">
      <c r="A22" s="9"/>
      <c r="B22" s="8" t="s">
        <v>133</v>
      </c>
      <c r="C22" s="44">
        <v>1</v>
      </c>
      <c r="D22" s="44">
        <v>0</v>
      </c>
      <c r="E22" s="44">
        <f t="shared" si="44"/>
        <v>1</v>
      </c>
      <c r="F22" s="44">
        <v>0</v>
      </c>
      <c r="G22" s="44">
        <v>0</v>
      </c>
      <c r="H22" s="44">
        <f t="shared" si="45"/>
        <v>0</v>
      </c>
      <c r="I22" s="44">
        <v>0</v>
      </c>
      <c r="J22" s="44">
        <v>0</v>
      </c>
      <c r="K22" s="44">
        <f t="shared" si="46"/>
        <v>0</v>
      </c>
      <c r="L22" s="44">
        <v>0</v>
      </c>
      <c r="M22" s="44">
        <v>0</v>
      </c>
      <c r="N22" s="44">
        <f t="shared" si="47"/>
        <v>0</v>
      </c>
      <c r="O22" s="44">
        <v>8</v>
      </c>
      <c r="P22" s="44">
        <v>2</v>
      </c>
      <c r="Q22" s="44">
        <f t="shared" si="48"/>
        <v>10</v>
      </c>
      <c r="R22" s="44">
        <v>0</v>
      </c>
      <c r="S22" s="44">
        <v>0</v>
      </c>
      <c r="T22" s="44">
        <f t="shared" si="49"/>
        <v>0</v>
      </c>
      <c r="U22" s="44">
        <v>0</v>
      </c>
      <c r="V22" s="44">
        <v>0</v>
      </c>
      <c r="W22" s="44">
        <f t="shared" si="50"/>
        <v>0</v>
      </c>
      <c r="X22" s="44">
        <v>0</v>
      </c>
      <c r="Y22" s="44">
        <v>0</v>
      </c>
      <c r="Z22" s="44">
        <f t="shared" si="51"/>
        <v>0</v>
      </c>
      <c r="AA22" s="44">
        <v>0</v>
      </c>
      <c r="AB22" s="44">
        <v>0</v>
      </c>
      <c r="AC22" s="44">
        <f t="shared" si="52"/>
        <v>0</v>
      </c>
      <c r="AD22" s="44">
        <v>0</v>
      </c>
      <c r="AE22" s="44">
        <v>0</v>
      </c>
      <c r="AF22" s="44">
        <f t="shared" si="53"/>
        <v>0</v>
      </c>
      <c r="AG22" s="44">
        <v>0</v>
      </c>
      <c r="AH22" s="44">
        <v>0</v>
      </c>
      <c r="AI22" s="44">
        <f t="shared" si="54"/>
        <v>0</v>
      </c>
      <c r="AJ22" s="44">
        <v>0</v>
      </c>
      <c r="AK22" s="44">
        <v>0</v>
      </c>
      <c r="AL22" s="44">
        <f t="shared" si="55"/>
        <v>0</v>
      </c>
      <c r="AM22" s="44">
        <f t="shared" si="6"/>
        <v>9</v>
      </c>
      <c r="AN22" s="44">
        <f t="shared" si="7"/>
        <v>2</v>
      </c>
      <c r="AO22" s="44">
        <f t="shared" si="8"/>
        <v>11</v>
      </c>
      <c r="AP22" s="44">
        <f t="shared" si="9"/>
        <v>0</v>
      </c>
      <c r="AQ22" s="44">
        <f t="shared" si="10"/>
        <v>0</v>
      </c>
      <c r="AR22" s="44">
        <f t="shared" si="11"/>
        <v>0</v>
      </c>
      <c r="AS22" s="44">
        <f t="shared" si="12"/>
        <v>0</v>
      </c>
      <c r="AT22" s="44">
        <f t="shared" si="13"/>
        <v>0</v>
      </c>
      <c r="AU22" s="44">
        <f t="shared" si="14"/>
        <v>0</v>
      </c>
      <c r="AV22" s="44">
        <f t="shared" si="15"/>
        <v>0</v>
      </c>
      <c r="AW22" s="44">
        <f t="shared" si="16"/>
        <v>0</v>
      </c>
      <c r="AX22" s="44">
        <f t="shared" si="17"/>
        <v>0</v>
      </c>
      <c r="AY22" s="44">
        <f t="shared" si="61"/>
        <v>9</v>
      </c>
      <c r="AZ22" s="44">
        <f t="shared" si="62"/>
        <v>2</v>
      </c>
      <c r="BA22" s="44">
        <f t="shared" si="63"/>
        <v>11</v>
      </c>
      <c r="BB22" s="27">
        <v>2</v>
      </c>
      <c r="BC22" s="44" t="str">
        <f t="shared" si="57"/>
        <v>0</v>
      </c>
      <c r="BD22" s="44" t="str">
        <f t="shared" si="58"/>
        <v>0</v>
      </c>
      <c r="BE22" s="44" t="str">
        <f t="shared" si="64"/>
        <v>0</v>
      </c>
      <c r="BF22" s="44">
        <f t="shared" si="59"/>
        <v>9</v>
      </c>
      <c r="BG22" s="44">
        <f t="shared" si="60"/>
        <v>2</v>
      </c>
      <c r="BH22" s="44">
        <f t="shared" si="65"/>
        <v>11</v>
      </c>
      <c r="BI22" s="65">
        <v>0</v>
      </c>
      <c r="BJ22" s="65">
        <v>0</v>
      </c>
      <c r="BK22" s="44">
        <f t="shared" si="23"/>
        <v>0</v>
      </c>
      <c r="BL22" s="65">
        <v>3</v>
      </c>
      <c r="BM22" s="65">
        <v>5</v>
      </c>
      <c r="BN22" s="65">
        <v>3</v>
      </c>
      <c r="BO22" s="65">
        <v>0</v>
      </c>
      <c r="BP22" s="44">
        <f t="shared" si="24"/>
        <v>11</v>
      </c>
      <c r="BQ22" s="73">
        <v>30.26</v>
      </c>
      <c r="BR22" s="73">
        <f t="shared" si="25"/>
        <v>2.750909090909091</v>
      </c>
    </row>
    <row r="23" spans="1:70">
      <c r="A23" s="9"/>
      <c r="B23" s="8" t="s">
        <v>132</v>
      </c>
      <c r="C23" s="44">
        <v>6</v>
      </c>
      <c r="D23" s="44">
        <v>1</v>
      </c>
      <c r="E23" s="44">
        <f t="shared" si="44"/>
        <v>7</v>
      </c>
      <c r="F23" s="44">
        <v>0</v>
      </c>
      <c r="G23" s="44">
        <v>0</v>
      </c>
      <c r="H23" s="44">
        <f t="shared" si="45"/>
        <v>0</v>
      </c>
      <c r="I23" s="44">
        <v>0</v>
      </c>
      <c r="J23" s="44">
        <v>0</v>
      </c>
      <c r="K23" s="44">
        <f t="shared" si="46"/>
        <v>0</v>
      </c>
      <c r="L23" s="44">
        <v>0</v>
      </c>
      <c r="M23" s="44">
        <v>0</v>
      </c>
      <c r="N23" s="44">
        <f t="shared" si="47"/>
        <v>0</v>
      </c>
      <c r="O23" s="44">
        <v>7</v>
      </c>
      <c r="P23" s="44">
        <v>6</v>
      </c>
      <c r="Q23" s="44">
        <f t="shared" si="48"/>
        <v>13</v>
      </c>
      <c r="R23" s="44">
        <v>0</v>
      </c>
      <c r="S23" s="44">
        <v>0</v>
      </c>
      <c r="T23" s="44">
        <f t="shared" si="49"/>
        <v>0</v>
      </c>
      <c r="U23" s="44">
        <v>0</v>
      </c>
      <c r="V23" s="44">
        <v>0</v>
      </c>
      <c r="W23" s="44">
        <f t="shared" si="50"/>
        <v>0</v>
      </c>
      <c r="X23" s="44">
        <v>0</v>
      </c>
      <c r="Y23" s="44">
        <v>0</v>
      </c>
      <c r="Z23" s="44">
        <f t="shared" si="51"/>
        <v>0</v>
      </c>
      <c r="AA23" s="44">
        <v>0</v>
      </c>
      <c r="AB23" s="44">
        <v>0</v>
      </c>
      <c r="AC23" s="44">
        <f t="shared" si="52"/>
        <v>0</v>
      </c>
      <c r="AD23" s="44">
        <v>0</v>
      </c>
      <c r="AE23" s="44">
        <v>0</v>
      </c>
      <c r="AF23" s="44">
        <f t="shared" si="53"/>
        <v>0</v>
      </c>
      <c r="AG23" s="44">
        <v>0</v>
      </c>
      <c r="AH23" s="44">
        <v>0</v>
      </c>
      <c r="AI23" s="44">
        <f t="shared" si="54"/>
        <v>0</v>
      </c>
      <c r="AJ23" s="44">
        <v>0</v>
      </c>
      <c r="AK23" s="44">
        <v>0</v>
      </c>
      <c r="AL23" s="44">
        <f t="shared" si="55"/>
        <v>0</v>
      </c>
      <c r="AM23" s="44">
        <f t="shared" si="6"/>
        <v>13</v>
      </c>
      <c r="AN23" s="44">
        <f t="shared" si="7"/>
        <v>7</v>
      </c>
      <c r="AO23" s="44">
        <f t="shared" si="8"/>
        <v>20</v>
      </c>
      <c r="AP23" s="44">
        <f t="shared" si="9"/>
        <v>0</v>
      </c>
      <c r="AQ23" s="44">
        <f t="shared" si="10"/>
        <v>0</v>
      </c>
      <c r="AR23" s="44">
        <f t="shared" si="11"/>
        <v>0</v>
      </c>
      <c r="AS23" s="44">
        <f t="shared" si="12"/>
        <v>0</v>
      </c>
      <c r="AT23" s="44">
        <f t="shared" si="13"/>
        <v>0</v>
      </c>
      <c r="AU23" s="44">
        <f t="shared" si="14"/>
        <v>0</v>
      </c>
      <c r="AV23" s="44">
        <f t="shared" si="15"/>
        <v>0</v>
      </c>
      <c r="AW23" s="44">
        <f t="shared" si="16"/>
        <v>0</v>
      </c>
      <c r="AX23" s="44">
        <f t="shared" si="17"/>
        <v>0</v>
      </c>
      <c r="AY23" s="44">
        <f t="shared" si="61"/>
        <v>13</v>
      </c>
      <c r="AZ23" s="44">
        <f t="shared" si="62"/>
        <v>7</v>
      </c>
      <c r="BA23" s="44">
        <f t="shared" si="63"/>
        <v>20</v>
      </c>
      <c r="BB23" s="27">
        <v>2</v>
      </c>
      <c r="BC23" s="44" t="str">
        <f t="shared" si="57"/>
        <v>0</v>
      </c>
      <c r="BD23" s="44" t="str">
        <f t="shared" si="58"/>
        <v>0</v>
      </c>
      <c r="BE23" s="44" t="str">
        <f t="shared" si="64"/>
        <v>0</v>
      </c>
      <c r="BF23" s="44">
        <f t="shared" si="59"/>
        <v>13</v>
      </c>
      <c r="BG23" s="44">
        <f t="shared" si="60"/>
        <v>7</v>
      </c>
      <c r="BH23" s="44">
        <f t="shared" si="65"/>
        <v>20</v>
      </c>
      <c r="BI23" s="65">
        <v>0</v>
      </c>
      <c r="BJ23" s="65">
        <v>0</v>
      </c>
      <c r="BK23" s="44">
        <f t="shared" si="23"/>
        <v>0</v>
      </c>
      <c r="BL23" s="65">
        <v>2</v>
      </c>
      <c r="BM23" s="65">
        <v>8</v>
      </c>
      <c r="BN23" s="65">
        <v>9</v>
      </c>
      <c r="BO23" s="65">
        <v>1</v>
      </c>
      <c r="BP23" s="44">
        <f t="shared" si="24"/>
        <v>20</v>
      </c>
      <c r="BQ23" s="73">
        <v>59.2</v>
      </c>
      <c r="BR23" s="73">
        <f t="shared" si="25"/>
        <v>2.96</v>
      </c>
    </row>
    <row r="24" spans="1:70">
      <c r="A24" s="9"/>
      <c r="B24" s="8" t="s">
        <v>196</v>
      </c>
      <c r="C24" s="44">
        <v>2</v>
      </c>
      <c r="D24" s="44">
        <v>1</v>
      </c>
      <c r="E24" s="44">
        <f t="shared" si="44"/>
        <v>3</v>
      </c>
      <c r="F24" s="44">
        <v>0</v>
      </c>
      <c r="G24" s="44">
        <v>0</v>
      </c>
      <c r="H24" s="44">
        <f t="shared" si="45"/>
        <v>0</v>
      </c>
      <c r="I24" s="44">
        <v>0</v>
      </c>
      <c r="J24" s="44">
        <v>0</v>
      </c>
      <c r="K24" s="44">
        <f t="shared" si="46"/>
        <v>0</v>
      </c>
      <c r="L24" s="44">
        <v>0</v>
      </c>
      <c r="M24" s="44">
        <v>0</v>
      </c>
      <c r="N24" s="44">
        <f t="shared" si="47"/>
        <v>0</v>
      </c>
      <c r="O24" s="44">
        <v>6</v>
      </c>
      <c r="P24" s="44">
        <v>4</v>
      </c>
      <c r="Q24" s="44">
        <f t="shared" si="48"/>
        <v>10</v>
      </c>
      <c r="R24" s="44">
        <v>0</v>
      </c>
      <c r="S24" s="44">
        <v>0</v>
      </c>
      <c r="T24" s="44">
        <f t="shared" si="49"/>
        <v>0</v>
      </c>
      <c r="U24" s="44">
        <v>0</v>
      </c>
      <c r="V24" s="44">
        <v>0</v>
      </c>
      <c r="W24" s="44">
        <f t="shared" si="50"/>
        <v>0</v>
      </c>
      <c r="X24" s="44">
        <v>0</v>
      </c>
      <c r="Y24" s="44">
        <v>0</v>
      </c>
      <c r="Z24" s="44">
        <f t="shared" si="51"/>
        <v>0</v>
      </c>
      <c r="AA24" s="44">
        <v>0</v>
      </c>
      <c r="AB24" s="44">
        <v>0</v>
      </c>
      <c r="AC24" s="44">
        <f t="shared" si="52"/>
        <v>0</v>
      </c>
      <c r="AD24" s="44">
        <v>0</v>
      </c>
      <c r="AE24" s="44">
        <v>0</v>
      </c>
      <c r="AF24" s="44">
        <f t="shared" si="53"/>
        <v>0</v>
      </c>
      <c r="AG24" s="44">
        <v>0</v>
      </c>
      <c r="AH24" s="44">
        <v>0</v>
      </c>
      <c r="AI24" s="44">
        <f t="shared" si="54"/>
        <v>0</v>
      </c>
      <c r="AJ24" s="44">
        <v>0</v>
      </c>
      <c r="AK24" s="44">
        <v>0</v>
      </c>
      <c r="AL24" s="44">
        <f t="shared" si="55"/>
        <v>0</v>
      </c>
      <c r="AM24" s="44">
        <f t="shared" si="6"/>
        <v>8</v>
      </c>
      <c r="AN24" s="44">
        <f t="shared" si="7"/>
        <v>5</v>
      </c>
      <c r="AO24" s="44">
        <f t="shared" si="8"/>
        <v>13</v>
      </c>
      <c r="AP24" s="44">
        <f t="shared" si="9"/>
        <v>0</v>
      </c>
      <c r="AQ24" s="44">
        <f t="shared" si="10"/>
        <v>0</v>
      </c>
      <c r="AR24" s="44">
        <f t="shared" si="11"/>
        <v>0</v>
      </c>
      <c r="AS24" s="44">
        <f t="shared" si="12"/>
        <v>0</v>
      </c>
      <c r="AT24" s="44">
        <f t="shared" si="13"/>
        <v>0</v>
      </c>
      <c r="AU24" s="44">
        <f t="shared" si="14"/>
        <v>0</v>
      </c>
      <c r="AV24" s="44">
        <f t="shared" si="15"/>
        <v>0</v>
      </c>
      <c r="AW24" s="44">
        <f t="shared" si="16"/>
        <v>0</v>
      </c>
      <c r="AX24" s="44">
        <f t="shared" si="17"/>
        <v>0</v>
      </c>
      <c r="AY24" s="44">
        <f t="shared" si="61"/>
        <v>8</v>
      </c>
      <c r="AZ24" s="44">
        <f t="shared" si="62"/>
        <v>5</v>
      </c>
      <c r="BA24" s="44">
        <f t="shared" si="63"/>
        <v>13</v>
      </c>
      <c r="BB24" s="27">
        <v>2</v>
      </c>
      <c r="BC24" s="44" t="str">
        <f t="shared" si="57"/>
        <v>0</v>
      </c>
      <c r="BD24" s="44" t="str">
        <f t="shared" si="58"/>
        <v>0</v>
      </c>
      <c r="BE24" s="44" t="str">
        <f t="shared" si="64"/>
        <v>0</v>
      </c>
      <c r="BF24" s="44">
        <f t="shared" si="59"/>
        <v>8</v>
      </c>
      <c r="BG24" s="44">
        <f t="shared" si="60"/>
        <v>5</v>
      </c>
      <c r="BH24" s="44">
        <f t="shared" si="65"/>
        <v>13</v>
      </c>
      <c r="BI24" s="65">
        <v>0</v>
      </c>
      <c r="BJ24" s="65">
        <v>0</v>
      </c>
      <c r="BK24" s="44">
        <f t="shared" si="23"/>
        <v>0</v>
      </c>
      <c r="BL24" s="65">
        <v>6</v>
      </c>
      <c r="BM24" s="65">
        <v>5</v>
      </c>
      <c r="BN24" s="65">
        <v>2</v>
      </c>
      <c r="BO24" s="65">
        <v>0</v>
      </c>
      <c r="BP24" s="44">
        <f t="shared" si="24"/>
        <v>13</v>
      </c>
      <c r="BQ24" s="73">
        <v>34.19</v>
      </c>
      <c r="BR24" s="73">
        <f t="shared" si="25"/>
        <v>2.63</v>
      </c>
    </row>
    <row r="25" spans="1:70">
      <c r="A25" s="9"/>
      <c r="B25" s="8" t="s">
        <v>130</v>
      </c>
      <c r="C25" s="44">
        <v>1</v>
      </c>
      <c r="D25" s="44">
        <v>0</v>
      </c>
      <c r="E25" s="44">
        <f t="shared" si="44"/>
        <v>1</v>
      </c>
      <c r="F25" s="44">
        <v>0</v>
      </c>
      <c r="G25" s="44">
        <v>0</v>
      </c>
      <c r="H25" s="44">
        <f t="shared" si="45"/>
        <v>0</v>
      </c>
      <c r="I25" s="44">
        <v>0</v>
      </c>
      <c r="J25" s="44">
        <v>0</v>
      </c>
      <c r="K25" s="44">
        <f t="shared" si="46"/>
        <v>0</v>
      </c>
      <c r="L25" s="44">
        <v>0</v>
      </c>
      <c r="M25" s="44">
        <v>0</v>
      </c>
      <c r="N25" s="44">
        <f t="shared" si="47"/>
        <v>0</v>
      </c>
      <c r="O25" s="44">
        <v>1</v>
      </c>
      <c r="P25" s="44">
        <v>4</v>
      </c>
      <c r="Q25" s="44">
        <f t="shared" si="48"/>
        <v>5</v>
      </c>
      <c r="R25" s="44">
        <v>0</v>
      </c>
      <c r="S25" s="44">
        <v>0</v>
      </c>
      <c r="T25" s="44">
        <f t="shared" si="49"/>
        <v>0</v>
      </c>
      <c r="U25" s="44">
        <v>0</v>
      </c>
      <c r="V25" s="44">
        <v>0</v>
      </c>
      <c r="W25" s="44">
        <f t="shared" si="50"/>
        <v>0</v>
      </c>
      <c r="X25" s="44">
        <v>0</v>
      </c>
      <c r="Y25" s="44">
        <v>0</v>
      </c>
      <c r="Z25" s="44">
        <f t="shared" si="51"/>
        <v>0</v>
      </c>
      <c r="AA25" s="44">
        <v>0</v>
      </c>
      <c r="AB25" s="44">
        <v>0</v>
      </c>
      <c r="AC25" s="44">
        <f t="shared" si="52"/>
        <v>0</v>
      </c>
      <c r="AD25" s="44">
        <v>0</v>
      </c>
      <c r="AE25" s="44">
        <v>0</v>
      </c>
      <c r="AF25" s="44">
        <f t="shared" si="53"/>
        <v>0</v>
      </c>
      <c r="AG25" s="44">
        <v>0</v>
      </c>
      <c r="AH25" s="44">
        <v>0</v>
      </c>
      <c r="AI25" s="44">
        <f t="shared" si="54"/>
        <v>0</v>
      </c>
      <c r="AJ25" s="44">
        <v>0</v>
      </c>
      <c r="AK25" s="44">
        <v>0</v>
      </c>
      <c r="AL25" s="44">
        <f t="shared" si="55"/>
        <v>0</v>
      </c>
      <c r="AM25" s="44">
        <f t="shared" si="6"/>
        <v>2</v>
      </c>
      <c r="AN25" s="44">
        <f t="shared" si="7"/>
        <v>4</v>
      </c>
      <c r="AO25" s="44">
        <f t="shared" si="8"/>
        <v>6</v>
      </c>
      <c r="AP25" s="44">
        <f t="shared" si="9"/>
        <v>0</v>
      </c>
      <c r="AQ25" s="44">
        <f t="shared" si="10"/>
        <v>0</v>
      </c>
      <c r="AR25" s="44">
        <f t="shared" si="11"/>
        <v>0</v>
      </c>
      <c r="AS25" s="44">
        <f t="shared" si="12"/>
        <v>0</v>
      </c>
      <c r="AT25" s="44">
        <f t="shared" si="13"/>
        <v>0</v>
      </c>
      <c r="AU25" s="44">
        <f t="shared" si="14"/>
        <v>0</v>
      </c>
      <c r="AV25" s="44">
        <f t="shared" si="15"/>
        <v>0</v>
      </c>
      <c r="AW25" s="44">
        <f t="shared" si="16"/>
        <v>0</v>
      </c>
      <c r="AX25" s="44">
        <f t="shared" si="17"/>
        <v>0</v>
      </c>
      <c r="AY25" s="44">
        <f t="shared" si="61"/>
        <v>2</v>
      </c>
      <c r="AZ25" s="44">
        <f t="shared" si="62"/>
        <v>4</v>
      </c>
      <c r="BA25" s="44">
        <f t="shared" si="63"/>
        <v>6</v>
      </c>
      <c r="BB25" s="27">
        <v>2</v>
      </c>
      <c r="BC25" s="44" t="str">
        <f t="shared" si="57"/>
        <v>0</v>
      </c>
      <c r="BD25" s="44" t="str">
        <f t="shared" si="58"/>
        <v>0</v>
      </c>
      <c r="BE25" s="44" t="str">
        <f t="shared" si="64"/>
        <v>0</v>
      </c>
      <c r="BF25" s="44">
        <f t="shared" si="59"/>
        <v>2</v>
      </c>
      <c r="BG25" s="44">
        <f t="shared" si="60"/>
        <v>4</v>
      </c>
      <c r="BH25" s="44">
        <f t="shared" si="65"/>
        <v>6</v>
      </c>
      <c r="BI25" s="65">
        <v>0</v>
      </c>
      <c r="BJ25" s="65">
        <v>0</v>
      </c>
      <c r="BK25" s="44">
        <f t="shared" si="23"/>
        <v>0</v>
      </c>
      <c r="BL25" s="65">
        <v>1</v>
      </c>
      <c r="BM25" s="65">
        <v>2</v>
      </c>
      <c r="BN25" s="65">
        <v>3</v>
      </c>
      <c r="BO25" s="65">
        <v>0</v>
      </c>
      <c r="BP25" s="44">
        <f t="shared" si="24"/>
        <v>6</v>
      </c>
      <c r="BQ25" s="73">
        <v>17.68</v>
      </c>
      <c r="BR25" s="73">
        <f t="shared" si="25"/>
        <v>2.9466666666666668</v>
      </c>
    </row>
    <row r="26" spans="1:70" s="57" customFormat="1">
      <c r="A26" s="58"/>
      <c r="B26" s="59" t="s">
        <v>3</v>
      </c>
      <c r="C26" s="34">
        <f t="shared" ref="C26:N26" si="66">SUM(C19:C25)</f>
        <v>16</v>
      </c>
      <c r="D26" s="34">
        <f t="shared" si="66"/>
        <v>8</v>
      </c>
      <c r="E26" s="34">
        <f t="shared" si="66"/>
        <v>24</v>
      </c>
      <c r="F26" s="34">
        <f t="shared" si="66"/>
        <v>0</v>
      </c>
      <c r="G26" s="34">
        <f t="shared" si="66"/>
        <v>0</v>
      </c>
      <c r="H26" s="34">
        <f t="shared" si="66"/>
        <v>0</v>
      </c>
      <c r="I26" s="34">
        <f t="shared" si="66"/>
        <v>0</v>
      </c>
      <c r="J26" s="34">
        <f t="shared" si="66"/>
        <v>0</v>
      </c>
      <c r="K26" s="34">
        <f t="shared" si="66"/>
        <v>0</v>
      </c>
      <c r="L26" s="34">
        <f t="shared" si="66"/>
        <v>0</v>
      </c>
      <c r="M26" s="34">
        <f t="shared" si="66"/>
        <v>0</v>
      </c>
      <c r="N26" s="34">
        <f t="shared" si="66"/>
        <v>0</v>
      </c>
      <c r="O26" s="34">
        <f t="shared" ref="O26:Z26" si="67">SUM(O19:O25)</f>
        <v>41</v>
      </c>
      <c r="P26" s="34">
        <f t="shared" si="67"/>
        <v>28</v>
      </c>
      <c r="Q26" s="34">
        <f t="shared" si="67"/>
        <v>69</v>
      </c>
      <c r="R26" s="34">
        <f t="shared" si="67"/>
        <v>0</v>
      </c>
      <c r="S26" s="34">
        <f t="shared" si="67"/>
        <v>0</v>
      </c>
      <c r="T26" s="34">
        <f t="shared" si="67"/>
        <v>0</v>
      </c>
      <c r="U26" s="34">
        <f t="shared" si="67"/>
        <v>0</v>
      </c>
      <c r="V26" s="34">
        <f t="shared" si="67"/>
        <v>0</v>
      </c>
      <c r="W26" s="34">
        <f t="shared" si="67"/>
        <v>0</v>
      </c>
      <c r="X26" s="34">
        <f t="shared" si="67"/>
        <v>0</v>
      </c>
      <c r="Y26" s="34">
        <f t="shared" si="67"/>
        <v>0</v>
      </c>
      <c r="Z26" s="34">
        <f t="shared" si="67"/>
        <v>0</v>
      </c>
      <c r="AA26" s="34">
        <f t="shared" ref="AA26:AL26" si="68">SUM(AA19:AA25)</f>
        <v>0</v>
      </c>
      <c r="AB26" s="34">
        <f t="shared" si="68"/>
        <v>0</v>
      </c>
      <c r="AC26" s="34">
        <f t="shared" si="68"/>
        <v>0</v>
      </c>
      <c r="AD26" s="34">
        <f t="shared" si="68"/>
        <v>0</v>
      </c>
      <c r="AE26" s="34">
        <f t="shared" si="68"/>
        <v>0</v>
      </c>
      <c r="AF26" s="34">
        <f t="shared" si="68"/>
        <v>0</v>
      </c>
      <c r="AG26" s="34">
        <f t="shared" si="68"/>
        <v>0</v>
      </c>
      <c r="AH26" s="34">
        <f t="shared" si="68"/>
        <v>0</v>
      </c>
      <c r="AI26" s="34">
        <f t="shared" si="68"/>
        <v>0</v>
      </c>
      <c r="AJ26" s="34">
        <f t="shared" si="68"/>
        <v>0</v>
      </c>
      <c r="AK26" s="34">
        <f t="shared" si="68"/>
        <v>0</v>
      </c>
      <c r="AL26" s="34">
        <f t="shared" si="68"/>
        <v>0</v>
      </c>
      <c r="AM26" s="34">
        <f t="shared" si="6"/>
        <v>57</v>
      </c>
      <c r="AN26" s="34">
        <f t="shared" si="7"/>
        <v>36</v>
      </c>
      <c r="AO26" s="34">
        <f t="shared" si="8"/>
        <v>93</v>
      </c>
      <c r="AP26" s="34">
        <f t="shared" si="9"/>
        <v>0</v>
      </c>
      <c r="AQ26" s="34">
        <f t="shared" si="10"/>
        <v>0</v>
      </c>
      <c r="AR26" s="34">
        <f t="shared" si="11"/>
        <v>0</v>
      </c>
      <c r="AS26" s="34">
        <f t="shared" si="12"/>
        <v>0</v>
      </c>
      <c r="AT26" s="34">
        <f t="shared" si="13"/>
        <v>0</v>
      </c>
      <c r="AU26" s="34">
        <f t="shared" si="14"/>
        <v>0</v>
      </c>
      <c r="AV26" s="34">
        <f t="shared" si="15"/>
        <v>0</v>
      </c>
      <c r="AW26" s="34">
        <f t="shared" si="16"/>
        <v>0</v>
      </c>
      <c r="AX26" s="34">
        <f t="shared" si="17"/>
        <v>0</v>
      </c>
      <c r="AY26" s="34">
        <f t="shared" ref="AY26:BQ26" si="69">SUM(AY19:AY25)</f>
        <v>57</v>
      </c>
      <c r="AZ26" s="34">
        <f t="shared" si="69"/>
        <v>36</v>
      </c>
      <c r="BA26" s="34">
        <f t="shared" si="69"/>
        <v>93</v>
      </c>
      <c r="BB26" s="56">
        <f t="shared" si="69"/>
        <v>14</v>
      </c>
      <c r="BC26" s="34">
        <f t="shared" si="69"/>
        <v>0</v>
      </c>
      <c r="BD26" s="34">
        <f t="shared" si="69"/>
        <v>0</v>
      </c>
      <c r="BE26" s="34">
        <f t="shared" si="69"/>
        <v>0</v>
      </c>
      <c r="BF26" s="34">
        <f t="shared" si="69"/>
        <v>57</v>
      </c>
      <c r="BG26" s="34">
        <f t="shared" si="69"/>
        <v>36</v>
      </c>
      <c r="BH26" s="34">
        <f t="shared" si="69"/>
        <v>93</v>
      </c>
      <c r="BI26" s="34">
        <f t="shared" si="69"/>
        <v>0</v>
      </c>
      <c r="BJ26" s="34">
        <f t="shared" si="69"/>
        <v>0</v>
      </c>
      <c r="BK26" s="34">
        <f t="shared" si="69"/>
        <v>0</v>
      </c>
      <c r="BL26" s="34">
        <f t="shared" si="69"/>
        <v>24</v>
      </c>
      <c r="BM26" s="34">
        <f t="shared" si="69"/>
        <v>45</v>
      </c>
      <c r="BN26" s="34">
        <f t="shared" si="69"/>
        <v>22</v>
      </c>
      <c r="BO26" s="34">
        <f t="shared" si="69"/>
        <v>2</v>
      </c>
      <c r="BP26" s="34">
        <f t="shared" si="24"/>
        <v>93</v>
      </c>
      <c r="BQ26" s="74">
        <f t="shared" si="69"/>
        <v>257.67</v>
      </c>
      <c r="BR26" s="74">
        <f t="shared" si="25"/>
        <v>2.7706451612903229</v>
      </c>
    </row>
    <row r="27" spans="1:70">
      <c r="A27" s="9"/>
      <c r="B27" s="10" t="s">
        <v>195</v>
      </c>
      <c r="C27" s="45"/>
      <c r="D27" s="46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45"/>
      <c r="P27" s="46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45"/>
      <c r="AB27" s="46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40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9"/>
      <c r="AY27" s="38"/>
      <c r="AZ27" s="38"/>
      <c r="BA27" s="39"/>
      <c r="BC27" s="40"/>
      <c r="BD27" s="38"/>
      <c r="BE27" s="38"/>
      <c r="BF27" s="38"/>
      <c r="BG27" s="38"/>
      <c r="BH27" s="39"/>
      <c r="BI27" s="65"/>
      <c r="BJ27" s="65"/>
      <c r="BK27" s="44"/>
      <c r="BL27" s="65"/>
      <c r="BM27" s="65"/>
      <c r="BN27" s="65"/>
      <c r="BO27" s="65"/>
      <c r="BP27" s="44"/>
      <c r="BQ27" s="73"/>
      <c r="BR27" s="73"/>
    </row>
    <row r="28" spans="1:70">
      <c r="A28" s="9"/>
      <c r="B28" s="21" t="s">
        <v>194</v>
      </c>
      <c r="C28" s="47">
        <v>0</v>
      </c>
      <c r="D28" s="47">
        <v>0</v>
      </c>
      <c r="E28" s="44">
        <f>C28+D28</f>
        <v>0</v>
      </c>
      <c r="F28" s="44">
        <v>0</v>
      </c>
      <c r="G28" s="44">
        <v>0</v>
      </c>
      <c r="H28" s="44">
        <f>SUM(F28:G28)</f>
        <v>0</v>
      </c>
      <c r="I28" s="44">
        <v>0</v>
      </c>
      <c r="J28" s="44">
        <v>0</v>
      </c>
      <c r="K28" s="44">
        <f>SUM(I28:J28)</f>
        <v>0</v>
      </c>
      <c r="L28" s="44">
        <v>0</v>
      </c>
      <c r="M28" s="44">
        <v>0</v>
      </c>
      <c r="N28" s="44">
        <f>SUM(L28:M28)</f>
        <v>0</v>
      </c>
      <c r="O28" s="47">
        <v>0</v>
      </c>
      <c r="P28" s="47">
        <v>0</v>
      </c>
      <c r="Q28" s="44">
        <f>O28+P28</f>
        <v>0</v>
      </c>
      <c r="R28" s="44">
        <v>0</v>
      </c>
      <c r="S28" s="44">
        <v>0</v>
      </c>
      <c r="T28" s="44">
        <f>SUM(R28:S28)</f>
        <v>0</v>
      </c>
      <c r="U28" s="44">
        <v>0</v>
      </c>
      <c r="V28" s="44">
        <v>0</v>
      </c>
      <c r="W28" s="44">
        <f>SUM(U28:V28)</f>
        <v>0</v>
      </c>
      <c r="X28" s="44">
        <v>0</v>
      </c>
      <c r="Y28" s="44">
        <v>0</v>
      </c>
      <c r="Z28" s="44">
        <f>SUM(X28:Y28)</f>
        <v>0</v>
      </c>
      <c r="AA28" s="47">
        <v>0</v>
      </c>
      <c r="AB28" s="47">
        <v>0</v>
      </c>
      <c r="AC28" s="44">
        <f>AA28+AB28</f>
        <v>0</v>
      </c>
      <c r="AD28" s="44">
        <v>0</v>
      </c>
      <c r="AE28" s="44">
        <v>0</v>
      </c>
      <c r="AF28" s="44">
        <f>SUM(AD28:AE28)</f>
        <v>0</v>
      </c>
      <c r="AG28" s="44">
        <v>0</v>
      </c>
      <c r="AH28" s="44">
        <v>0</v>
      </c>
      <c r="AI28" s="44">
        <f>SUM(AG28:AH28)</f>
        <v>0</v>
      </c>
      <c r="AJ28" s="44">
        <v>0</v>
      </c>
      <c r="AK28" s="44">
        <v>0</v>
      </c>
      <c r="AL28" s="44">
        <f>SUM(AJ28:AK28)</f>
        <v>0</v>
      </c>
      <c r="AM28" s="44">
        <f t="shared" si="6"/>
        <v>0</v>
      </c>
      <c r="AN28" s="44">
        <f t="shared" si="7"/>
        <v>0</v>
      </c>
      <c r="AO28" s="44">
        <f t="shared" si="8"/>
        <v>0</v>
      </c>
      <c r="AP28" s="44">
        <f t="shared" si="9"/>
        <v>0</v>
      </c>
      <c r="AQ28" s="44">
        <f t="shared" si="10"/>
        <v>0</v>
      </c>
      <c r="AR28" s="44">
        <f t="shared" si="11"/>
        <v>0</v>
      </c>
      <c r="AS28" s="44">
        <f t="shared" si="12"/>
        <v>0</v>
      </c>
      <c r="AT28" s="44">
        <f t="shared" si="13"/>
        <v>0</v>
      </c>
      <c r="AU28" s="44">
        <f t="shared" si="14"/>
        <v>0</v>
      </c>
      <c r="AV28" s="44">
        <f t="shared" si="15"/>
        <v>0</v>
      </c>
      <c r="AW28" s="44">
        <f t="shared" si="16"/>
        <v>0</v>
      </c>
      <c r="AX28" s="44">
        <f t="shared" si="17"/>
        <v>0</v>
      </c>
      <c r="AY28" s="44">
        <f>AM28+AP28+AS28+AV28</f>
        <v>0</v>
      </c>
      <c r="AZ28" s="44">
        <f>AN28+AQ28+AT28+AW28</f>
        <v>0</v>
      </c>
      <c r="BA28" s="44">
        <f>AO28+AR28+AU28+AX28</f>
        <v>0</v>
      </c>
      <c r="BB28" s="27">
        <v>2</v>
      </c>
      <c r="BC28" s="44" t="str">
        <f>IF(BB28=1,AY28,"0")</f>
        <v>0</v>
      </c>
      <c r="BD28" s="44" t="str">
        <f>IF(BB28=1,AZ28,"0")</f>
        <v>0</v>
      </c>
      <c r="BE28" s="44" t="str">
        <f t="shared" ref="BE28" si="70">IF(BB28=1,BA28,"0")</f>
        <v>0</v>
      </c>
      <c r="BF28" s="44">
        <f>IF(BB28=2,AY28,"0")</f>
        <v>0</v>
      </c>
      <c r="BG28" s="44">
        <f>IF(BB28=2,AZ28,"0")</f>
        <v>0</v>
      </c>
      <c r="BH28" s="44">
        <f t="shared" ref="BH28" si="71">IF(BB28=2,BA28,"0")</f>
        <v>0</v>
      </c>
      <c r="BI28" s="65">
        <v>0</v>
      </c>
      <c r="BJ28" s="65">
        <v>0</v>
      </c>
      <c r="BK28" s="44">
        <f t="shared" si="23"/>
        <v>0</v>
      </c>
      <c r="BL28" s="65">
        <v>0</v>
      </c>
      <c r="BM28" s="65">
        <v>0</v>
      </c>
      <c r="BN28" s="65">
        <v>0</v>
      </c>
      <c r="BO28" s="65">
        <v>0</v>
      </c>
      <c r="BP28" s="44">
        <f t="shared" si="24"/>
        <v>0</v>
      </c>
      <c r="BQ28" s="73">
        <v>0</v>
      </c>
      <c r="BR28" s="73">
        <v>0</v>
      </c>
    </row>
    <row r="29" spans="1:70" s="57" customFormat="1">
      <c r="A29" s="58"/>
      <c r="B29" s="59" t="s">
        <v>3</v>
      </c>
      <c r="C29" s="34">
        <f t="shared" ref="C29:AL29" si="72">SUM(C28:C28)</f>
        <v>0</v>
      </c>
      <c r="D29" s="34">
        <f t="shared" si="72"/>
        <v>0</v>
      </c>
      <c r="E29" s="34">
        <f t="shared" si="72"/>
        <v>0</v>
      </c>
      <c r="F29" s="34">
        <f t="shared" si="72"/>
        <v>0</v>
      </c>
      <c r="G29" s="34">
        <f t="shared" si="72"/>
        <v>0</v>
      </c>
      <c r="H29" s="34">
        <f t="shared" si="72"/>
        <v>0</v>
      </c>
      <c r="I29" s="34">
        <f t="shared" si="72"/>
        <v>0</v>
      </c>
      <c r="J29" s="34">
        <f t="shared" si="72"/>
        <v>0</v>
      </c>
      <c r="K29" s="34">
        <f t="shared" si="72"/>
        <v>0</v>
      </c>
      <c r="L29" s="34">
        <f t="shared" si="72"/>
        <v>0</v>
      </c>
      <c r="M29" s="34">
        <f t="shared" si="72"/>
        <v>0</v>
      </c>
      <c r="N29" s="34">
        <f t="shared" si="72"/>
        <v>0</v>
      </c>
      <c r="O29" s="34">
        <f t="shared" si="72"/>
        <v>0</v>
      </c>
      <c r="P29" s="34">
        <f t="shared" si="72"/>
        <v>0</v>
      </c>
      <c r="Q29" s="34">
        <f t="shared" si="72"/>
        <v>0</v>
      </c>
      <c r="R29" s="34">
        <f t="shared" si="72"/>
        <v>0</v>
      </c>
      <c r="S29" s="34">
        <f t="shared" si="72"/>
        <v>0</v>
      </c>
      <c r="T29" s="34">
        <f t="shared" si="72"/>
        <v>0</v>
      </c>
      <c r="U29" s="34">
        <f t="shared" si="72"/>
        <v>0</v>
      </c>
      <c r="V29" s="34">
        <f t="shared" si="72"/>
        <v>0</v>
      </c>
      <c r="W29" s="34">
        <f t="shared" si="72"/>
        <v>0</v>
      </c>
      <c r="X29" s="34">
        <f t="shared" si="72"/>
        <v>0</v>
      </c>
      <c r="Y29" s="34">
        <f t="shared" si="72"/>
        <v>0</v>
      </c>
      <c r="Z29" s="34">
        <f t="shared" si="72"/>
        <v>0</v>
      </c>
      <c r="AA29" s="34">
        <f t="shared" si="72"/>
        <v>0</v>
      </c>
      <c r="AB29" s="34">
        <f t="shared" si="72"/>
        <v>0</v>
      </c>
      <c r="AC29" s="34">
        <f t="shared" si="72"/>
        <v>0</v>
      </c>
      <c r="AD29" s="34">
        <f t="shared" si="72"/>
        <v>0</v>
      </c>
      <c r="AE29" s="34">
        <f t="shared" si="72"/>
        <v>0</v>
      </c>
      <c r="AF29" s="34">
        <f t="shared" si="72"/>
        <v>0</v>
      </c>
      <c r="AG29" s="34">
        <f t="shared" si="72"/>
        <v>0</v>
      </c>
      <c r="AH29" s="34">
        <f t="shared" si="72"/>
        <v>0</v>
      </c>
      <c r="AI29" s="34">
        <f t="shared" si="72"/>
        <v>0</v>
      </c>
      <c r="AJ29" s="34">
        <f t="shared" si="72"/>
        <v>0</v>
      </c>
      <c r="AK29" s="34">
        <f t="shared" si="72"/>
        <v>0</v>
      </c>
      <c r="AL29" s="34">
        <f t="shared" si="72"/>
        <v>0</v>
      </c>
      <c r="AM29" s="34">
        <f t="shared" si="6"/>
        <v>0</v>
      </c>
      <c r="AN29" s="34">
        <f t="shared" si="7"/>
        <v>0</v>
      </c>
      <c r="AO29" s="34">
        <f t="shared" si="8"/>
        <v>0</v>
      </c>
      <c r="AP29" s="34">
        <f t="shared" si="9"/>
        <v>0</v>
      </c>
      <c r="AQ29" s="34">
        <f t="shared" si="10"/>
        <v>0</v>
      </c>
      <c r="AR29" s="34">
        <f t="shared" si="11"/>
        <v>0</v>
      </c>
      <c r="AS29" s="34">
        <f t="shared" si="12"/>
        <v>0</v>
      </c>
      <c r="AT29" s="34">
        <f t="shared" si="13"/>
        <v>0</v>
      </c>
      <c r="AU29" s="34">
        <f t="shared" si="14"/>
        <v>0</v>
      </c>
      <c r="AV29" s="34">
        <f t="shared" si="15"/>
        <v>0</v>
      </c>
      <c r="AW29" s="34">
        <f t="shared" si="16"/>
        <v>0</v>
      </c>
      <c r="AX29" s="34">
        <f t="shared" si="17"/>
        <v>0</v>
      </c>
      <c r="AY29" s="34">
        <f t="shared" ref="AY29:BQ29" si="73">SUM(AY28:AY28)</f>
        <v>0</v>
      </c>
      <c r="AZ29" s="34">
        <f t="shared" si="73"/>
        <v>0</v>
      </c>
      <c r="BA29" s="34">
        <f t="shared" si="73"/>
        <v>0</v>
      </c>
      <c r="BB29" s="56">
        <f t="shared" si="73"/>
        <v>2</v>
      </c>
      <c r="BC29" s="34">
        <f t="shared" si="73"/>
        <v>0</v>
      </c>
      <c r="BD29" s="34">
        <f t="shared" si="73"/>
        <v>0</v>
      </c>
      <c r="BE29" s="34">
        <f t="shared" si="73"/>
        <v>0</v>
      </c>
      <c r="BF29" s="34">
        <f t="shared" si="73"/>
        <v>0</v>
      </c>
      <c r="BG29" s="34">
        <f t="shared" si="73"/>
        <v>0</v>
      </c>
      <c r="BH29" s="34">
        <f t="shared" si="73"/>
        <v>0</v>
      </c>
      <c r="BI29" s="34">
        <f t="shared" si="73"/>
        <v>0</v>
      </c>
      <c r="BJ29" s="34">
        <f t="shared" si="73"/>
        <v>0</v>
      </c>
      <c r="BK29" s="34">
        <f t="shared" si="73"/>
        <v>0</v>
      </c>
      <c r="BL29" s="34">
        <f t="shared" si="73"/>
        <v>0</v>
      </c>
      <c r="BM29" s="34">
        <f t="shared" si="73"/>
        <v>0</v>
      </c>
      <c r="BN29" s="34">
        <f t="shared" si="73"/>
        <v>0</v>
      </c>
      <c r="BO29" s="34">
        <f t="shared" si="73"/>
        <v>0</v>
      </c>
      <c r="BP29" s="34">
        <f t="shared" si="24"/>
        <v>0</v>
      </c>
      <c r="BQ29" s="74">
        <f t="shared" si="73"/>
        <v>0</v>
      </c>
      <c r="BR29" s="74">
        <v>0</v>
      </c>
    </row>
    <row r="30" spans="1:70">
      <c r="A30" s="9"/>
      <c r="B30" s="17" t="s">
        <v>193</v>
      </c>
      <c r="C30" s="45"/>
      <c r="D30" s="46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45"/>
      <c r="P30" s="46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45"/>
      <c r="AB30" s="46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40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9"/>
      <c r="AY30" s="38"/>
      <c r="AZ30" s="38"/>
      <c r="BA30" s="39"/>
      <c r="BC30" s="40"/>
      <c r="BD30" s="38"/>
      <c r="BE30" s="38"/>
      <c r="BF30" s="38"/>
      <c r="BG30" s="38"/>
      <c r="BH30" s="39"/>
      <c r="BI30" s="65"/>
      <c r="BJ30" s="65"/>
      <c r="BK30" s="44"/>
      <c r="BL30" s="65"/>
      <c r="BM30" s="65"/>
      <c r="BN30" s="65"/>
      <c r="BO30" s="65"/>
      <c r="BP30" s="44"/>
      <c r="BQ30" s="73"/>
      <c r="BR30" s="73"/>
    </row>
    <row r="31" spans="1:70">
      <c r="A31" s="9"/>
      <c r="B31" s="19" t="s">
        <v>192</v>
      </c>
      <c r="C31" s="44">
        <v>15</v>
      </c>
      <c r="D31" s="44">
        <v>0</v>
      </c>
      <c r="E31" s="44">
        <f>C31+D31</f>
        <v>15</v>
      </c>
      <c r="F31" s="44">
        <v>0</v>
      </c>
      <c r="G31" s="44">
        <v>0</v>
      </c>
      <c r="H31" s="44">
        <f>SUM(F31:G31)</f>
        <v>0</v>
      </c>
      <c r="I31" s="44">
        <v>0</v>
      </c>
      <c r="J31" s="44">
        <v>0</v>
      </c>
      <c r="K31" s="44">
        <f>SUM(I31:J31)</f>
        <v>0</v>
      </c>
      <c r="L31" s="44">
        <v>0</v>
      </c>
      <c r="M31" s="44">
        <v>0</v>
      </c>
      <c r="N31" s="44">
        <f>SUM(L31:M31)</f>
        <v>0</v>
      </c>
      <c r="O31" s="44">
        <v>1</v>
      </c>
      <c r="P31" s="44">
        <v>0</v>
      </c>
      <c r="Q31" s="44">
        <f>O31+P31</f>
        <v>1</v>
      </c>
      <c r="R31" s="44">
        <v>0</v>
      </c>
      <c r="S31" s="44">
        <v>0</v>
      </c>
      <c r="T31" s="44">
        <f>SUM(R31:S31)</f>
        <v>0</v>
      </c>
      <c r="U31" s="44">
        <v>0</v>
      </c>
      <c r="V31" s="44">
        <v>0</v>
      </c>
      <c r="W31" s="44">
        <f>SUM(U31:V31)</f>
        <v>0</v>
      </c>
      <c r="X31" s="44">
        <v>0</v>
      </c>
      <c r="Y31" s="44">
        <v>0</v>
      </c>
      <c r="Z31" s="44">
        <f>SUM(X31:Y31)</f>
        <v>0</v>
      </c>
      <c r="AA31" s="44">
        <v>2</v>
      </c>
      <c r="AB31" s="44">
        <v>0</v>
      </c>
      <c r="AC31" s="44">
        <f>AA31+AB31</f>
        <v>2</v>
      </c>
      <c r="AD31" s="44">
        <v>0</v>
      </c>
      <c r="AE31" s="44">
        <v>0</v>
      </c>
      <c r="AF31" s="44">
        <f>SUM(AD31:AE31)</f>
        <v>0</v>
      </c>
      <c r="AG31" s="44">
        <v>0</v>
      </c>
      <c r="AH31" s="44">
        <v>0</v>
      </c>
      <c r="AI31" s="44">
        <f>SUM(AG31:AH31)</f>
        <v>0</v>
      </c>
      <c r="AJ31" s="44">
        <v>0</v>
      </c>
      <c r="AK31" s="44">
        <v>0</v>
      </c>
      <c r="AL31" s="44">
        <f>SUM(AJ31:AK31)</f>
        <v>0</v>
      </c>
      <c r="AM31" s="44">
        <f t="shared" si="6"/>
        <v>18</v>
      </c>
      <c r="AN31" s="44">
        <f t="shared" si="7"/>
        <v>0</v>
      </c>
      <c r="AO31" s="44">
        <f t="shared" si="8"/>
        <v>18</v>
      </c>
      <c r="AP31" s="44">
        <f t="shared" si="9"/>
        <v>0</v>
      </c>
      <c r="AQ31" s="44">
        <f t="shared" si="10"/>
        <v>0</v>
      </c>
      <c r="AR31" s="44">
        <f t="shared" si="11"/>
        <v>0</v>
      </c>
      <c r="AS31" s="44">
        <f t="shared" si="12"/>
        <v>0</v>
      </c>
      <c r="AT31" s="44">
        <f t="shared" si="13"/>
        <v>0</v>
      </c>
      <c r="AU31" s="44">
        <f t="shared" si="14"/>
        <v>0</v>
      </c>
      <c r="AV31" s="44">
        <f t="shared" si="15"/>
        <v>0</v>
      </c>
      <c r="AW31" s="44">
        <f t="shared" si="16"/>
        <v>0</v>
      </c>
      <c r="AX31" s="44">
        <f t="shared" si="17"/>
        <v>0</v>
      </c>
      <c r="AY31" s="44">
        <f>AM31+AP31+AS31+AV31</f>
        <v>18</v>
      </c>
      <c r="AZ31" s="44">
        <f>AN31+AQ31+AT31+AW31</f>
        <v>0</v>
      </c>
      <c r="BA31" s="44">
        <f>AO31+AR31+AU31+AX31</f>
        <v>18</v>
      </c>
      <c r="BB31" s="27">
        <v>2</v>
      </c>
      <c r="BC31" s="44" t="str">
        <f>IF(BB31=1,AY31,"0")</f>
        <v>0</v>
      </c>
      <c r="BD31" s="44" t="str">
        <f>IF(BB31=1,AZ31,"0")</f>
        <v>0</v>
      </c>
      <c r="BE31" s="44" t="str">
        <f t="shared" ref="BE31" si="74">IF(BB31=1,BA31,"0")</f>
        <v>0</v>
      </c>
      <c r="BF31" s="44">
        <f>IF(BB31=2,AY31,"0")</f>
        <v>18</v>
      </c>
      <c r="BG31" s="44">
        <f>IF(BB31=2,AZ31,"0")</f>
        <v>0</v>
      </c>
      <c r="BH31" s="44">
        <f t="shared" ref="BH31" si="75">IF(BB31=2,BA31,"0")</f>
        <v>18</v>
      </c>
      <c r="BI31" s="65">
        <v>0</v>
      </c>
      <c r="BJ31" s="65">
        <v>0</v>
      </c>
      <c r="BK31" s="44">
        <f t="shared" si="23"/>
        <v>0</v>
      </c>
      <c r="BL31" s="65">
        <v>2</v>
      </c>
      <c r="BM31" s="65">
        <v>10</v>
      </c>
      <c r="BN31" s="65">
        <v>6</v>
      </c>
      <c r="BO31" s="65">
        <v>0</v>
      </c>
      <c r="BP31" s="44">
        <f t="shared" si="24"/>
        <v>18</v>
      </c>
      <c r="BQ31" s="73">
        <v>50.91</v>
      </c>
      <c r="BR31" s="73">
        <f t="shared" si="25"/>
        <v>2.8283333333333331</v>
      </c>
    </row>
    <row r="32" spans="1:70" s="57" customFormat="1">
      <c r="A32" s="58"/>
      <c r="B32" s="59" t="s">
        <v>3</v>
      </c>
      <c r="C32" s="34">
        <f t="shared" ref="C32:N32" si="76">SUM(C31)</f>
        <v>15</v>
      </c>
      <c r="D32" s="34">
        <f t="shared" si="76"/>
        <v>0</v>
      </c>
      <c r="E32" s="34">
        <f t="shared" si="76"/>
        <v>15</v>
      </c>
      <c r="F32" s="34">
        <f t="shared" si="76"/>
        <v>0</v>
      </c>
      <c r="G32" s="34">
        <f t="shared" si="76"/>
        <v>0</v>
      </c>
      <c r="H32" s="34">
        <f t="shared" si="76"/>
        <v>0</v>
      </c>
      <c r="I32" s="34">
        <f t="shared" si="76"/>
        <v>0</v>
      </c>
      <c r="J32" s="34">
        <f t="shared" si="76"/>
        <v>0</v>
      </c>
      <c r="K32" s="34">
        <f t="shared" si="76"/>
        <v>0</v>
      </c>
      <c r="L32" s="34">
        <f t="shared" si="76"/>
        <v>0</v>
      </c>
      <c r="M32" s="34">
        <f t="shared" si="76"/>
        <v>0</v>
      </c>
      <c r="N32" s="34">
        <f t="shared" si="76"/>
        <v>0</v>
      </c>
      <c r="O32" s="34">
        <f t="shared" ref="O32:Z32" si="77">SUM(O31)</f>
        <v>1</v>
      </c>
      <c r="P32" s="34">
        <f t="shared" si="77"/>
        <v>0</v>
      </c>
      <c r="Q32" s="34">
        <f t="shared" si="77"/>
        <v>1</v>
      </c>
      <c r="R32" s="34">
        <f t="shared" si="77"/>
        <v>0</v>
      </c>
      <c r="S32" s="34">
        <f t="shared" si="77"/>
        <v>0</v>
      </c>
      <c r="T32" s="34">
        <f t="shared" si="77"/>
        <v>0</v>
      </c>
      <c r="U32" s="34">
        <f t="shared" si="77"/>
        <v>0</v>
      </c>
      <c r="V32" s="34">
        <f t="shared" si="77"/>
        <v>0</v>
      </c>
      <c r="W32" s="34">
        <f t="shared" si="77"/>
        <v>0</v>
      </c>
      <c r="X32" s="34">
        <f t="shared" si="77"/>
        <v>0</v>
      </c>
      <c r="Y32" s="34">
        <f t="shared" si="77"/>
        <v>0</v>
      </c>
      <c r="Z32" s="34">
        <f t="shared" si="77"/>
        <v>0</v>
      </c>
      <c r="AA32" s="34">
        <f t="shared" ref="AA32:AL32" si="78">SUM(AA31)</f>
        <v>2</v>
      </c>
      <c r="AB32" s="34">
        <f t="shared" si="78"/>
        <v>0</v>
      </c>
      <c r="AC32" s="34">
        <f t="shared" si="78"/>
        <v>2</v>
      </c>
      <c r="AD32" s="34">
        <f t="shared" si="78"/>
        <v>0</v>
      </c>
      <c r="AE32" s="34">
        <f t="shared" si="78"/>
        <v>0</v>
      </c>
      <c r="AF32" s="34">
        <f t="shared" si="78"/>
        <v>0</v>
      </c>
      <c r="AG32" s="34">
        <f t="shared" si="78"/>
        <v>0</v>
      </c>
      <c r="AH32" s="34">
        <f t="shared" si="78"/>
        <v>0</v>
      </c>
      <c r="AI32" s="34">
        <f t="shared" si="78"/>
        <v>0</v>
      </c>
      <c r="AJ32" s="34">
        <f t="shared" si="78"/>
        <v>0</v>
      </c>
      <c r="AK32" s="34">
        <f t="shared" si="78"/>
        <v>0</v>
      </c>
      <c r="AL32" s="34">
        <f t="shared" si="78"/>
        <v>0</v>
      </c>
      <c r="AM32" s="34">
        <f t="shared" si="6"/>
        <v>18</v>
      </c>
      <c r="AN32" s="34">
        <f t="shared" si="7"/>
        <v>0</v>
      </c>
      <c r="AO32" s="34">
        <f t="shared" si="8"/>
        <v>18</v>
      </c>
      <c r="AP32" s="34">
        <f t="shared" si="9"/>
        <v>0</v>
      </c>
      <c r="AQ32" s="34">
        <f t="shared" si="10"/>
        <v>0</v>
      </c>
      <c r="AR32" s="34">
        <f t="shared" si="11"/>
        <v>0</v>
      </c>
      <c r="AS32" s="34">
        <f t="shared" si="12"/>
        <v>0</v>
      </c>
      <c r="AT32" s="34">
        <f t="shared" si="13"/>
        <v>0</v>
      </c>
      <c r="AU32" s="34">
        <f t="shared" si="14"/>
        <v>0</v>
      </c>
      <c r="AV32" s="34">
        <f t="shared" si="15"/>
        <v>0</v>
      </c>
      <c r="AW32" s="34">
        <f t="shared" si="16"/>
        <v>0</v>
      </c>
      <c r="AX32" s="34">
        <f t="shared" si="17"/>
        <v>0</v>
      </c>
      <c r="AY32" s="34">
        <f t="shared" ref="AY32:BQ32" si="79">SUM(AY31)</f>
        <v>18</v>
      </c>
      <c r="AZ32" s="34">
        <f t="shared" si="79"/>
        <v>0</v>
      </c>
      <c r="BA32" s="34">
        <f t="shared" si="79"/>
        <v>18</v>
      </c>
      <c r="BB32" s="56">
        <f t="shared" si="79"/>
        <v>2</v>
      </c>
      <c r="BC32" s="34">
        <f t="shared" si="79"/>
        <v>0</v>
      </c>
      <c r="BD32" s="34">
        <f t="shared" si="79"/>
        <v>0</v>
      </c>
      <c r="BE32" s="34">
        <f t="shared" si="79"/>
        <v>0</v>
      </c>
      <c r="BF32" s="34">
        <f t="shared" si="79"/>
        <v>18</v>
      </c>
      <c r="BG32" s="34">
        <f t="shared" si="79"/>
        <v>0</v>
      </c>
      <c r="BH32" s="34">
        <f t="shared" si="79"/>
        <v>18</v>
      </c>
      <c r="BI32" s="34">
        <f t="shared" si="79"/>
        <v>0</v>
      </c>
      <c r="BJ32" s="34">
        <f t="shared" si="79"/>
        <v>0</v>
      </c>
      <c r="BK32" s="34">
        <f t="shared" si="79"/>
        <v>0</v>
      </c>
      <c r="BL32" s="34">
        <f t="shared" si="79"/>
        <v>2</v>
      </c>
      <c r="BM32" s="34">
        <f t="shared" si="79"/>
        <v>10</v>
      </c>
      <c r="BN32" s="34">
        <f t="shared" si="79"/>
        <v>6</v>
      </c>
      <c r="BO32" s="34">
        <f t="shared" si="79"/>
        <v>0</v>
      </c>
      <c r="BP32" s="34">
        <f t="shared" si="24"/>
        <v>18</v>
      </c>
      <c r="BQ32" s="74">
        <f t="shared" si="79"/>
        <v>50.91</v>
      </c>
      <c r="BR32" s="74">
        <f t="shared" si="25"/>
        <v>2.8283333333333331</v>
      </c>
    </row>
    <row r="33" spans="1:70">
      <c r="A33" s="9"/>
      <c r="B33" s="10" t="s">
        <v>51</v>
      </c>
      <c r="C33" s="45"/>
      <c r="D33" s="46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45"/>
      <c r="P33" s="46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45"/>
      <c r="AB33" s="46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40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9"/>
      <c r="AY33" s="38"/>
      <c r="AZ33" s="38"/>
      <c r="BA33" s="39"/>
      <c r="BC33" s="40"/>
      <c r="BD33" s="38"/>
      <c r="BE33" s="38"/>
      <c r="BF33" s="38"/>
      <c r="BG33" s="38"/>
      <c r="BH33" s="39"/>
      <c r="BI33" s="65"/>
      <c r="BJ33" s="65"/>
      <c r="BK33" s="44"/>
      <c r="BL33" s="65"/>
      <c r="BM33" s="65"/>
      <c r="BN33" s="65"/>
      <c r="BO33" s="65"/>
      <c r="BP33" s="44"/>
      <c r="BQ33" s="73"/>
      <c r="BR33" s="73"/>
    </row>
    <row r="34" spans="1:70">
      <c r="A34" s="9"/>
      <c r="B34" s="8" t="s">
        <v>191</v>
      </c>
      <c r="C34" s="44">
        <v>0</v>
      </c>
      <c r="D34" s="44">
        <v>1</v>
      </c>
      <c r="E34" s="44">
        <f>C34+D34</f>
        <v>1</v>
      </c>
      <c r="F34" s="44">
        <v>0</v>
      </c>
      <c r="G34" s="44">
        <v>0</v>
      </c>
      <c r="H34" s="44">
        <f>SUM(F34:G34)</f>
        <v>0</v>
      </c>
      <c r="I34" s="44">
        <v>0</v>
      </c>
      <c r="J34" s="44">
        <v>0</v>
      </c>
      <c r="K34" s="44">
        <f>SUM(I34:J34)</f>
        <v>0</v>
      </c>
      <c r="L34" s="44">
        <v>0</v>
      </c>
      <c r="M34" s="44">
        <v>0</v>
      </c>
      <c r="N34" s="44">
        <f>SUM(L34:M34)</f>
        <v>0</v>
      </c>
      <c r="O34" s="44">
        <v>7</v>
      </c>
      <c r="P34" s="44">
        <v>23</v>
      </c>
      <c r="Q34" s="44">
        <f>O34+P34</f>
        <v>30</v>
      </c>
      <c r="R34" s="44">
        <v>0</v>
      </c>
      <c r="S34" s="44">
        <v>0</v>
      </c>
      <c r="T34" s="44">
        <f>SUM(R34:S34)</f>
        <v>0</v>
      </c>
      <c r="U34" s="44">
        <v>0</v>
      </c>
      <c r="V34" s="44">
        <v>0</v>
      </c>
      <c r="W34" s="44">
        <f>SUM(U34:V34)</f>
        <v>0</v>
      </c>
      <c r="X34" s="44">
        <v>0</v>
      </c>
      <c r="Y34" s="44">
        <v>0</v>
      </c>
      <c r="Z34" s="44">
        <f>SUM(X34:Y34)</f>
        <v>0</v>
      </c>
      <c r="AA34" s="44">
        <v>0</v>
      </c>
      <c r="AB34" s="44">
        <v>0</v>
      </c>
      <c r="AC34" s="44">
        <f>AA34+AB34</f>
        <v>0</v>
      </c>
      <c r="AD34" s="44">
        <v>0</v>
      </c>
      <c r="AE34" s="44">
        <v>0</v>
      </c>
      <c r="AF34" s="44">
        <f>SUM(AD34:AE34)</f>
        <v>0</v>
      </c>
      <c r="AG34" s="44">
        <v>0</v>
      </c>
      <c r="AH34" s="44">
        <v>0</v>
      </c>
      <c r="AI34" s="44">
        <f>SUM(AG34:AH34)</f>
        <v>0</v>
      </c>
      <c r="AJ34" s="44">
        <v>0</v>
      </c>
      <c r="AK34" s="44">
        <v>0</v>
      </c>
      <c r="AL34" s="44">
        <f>SUM(AJ34:AK34)</f>
        <v>0</v>
      </c>
      <c r="AM34" s="44">
        <f t="shared" si="6"/>
        <v>7</v>
      </c>
      <c r="AN34" s="44">
        <f t="shared" si="7"/>
        <v>24</v>
      </c>
      <c r="AO34" s="44">
        <f t="shared" si="8"/>
        <v>31</v>
      </c>
      <c r="AP34" s="44">
        <f t="shared" si="9"/>
        <v>0</v>
      </c>
      <c r="AQ34" s="44">
        <f t="shared" si="10"/>
        <v>0</v>
      </c>
      <c r="AR34" s="44">
        <f t="shared" si="11"/>
        <v>0</v>
      </c>
      <c r="AS34" s="44">
        <f t="shared" si="12"/>
        <v>0</v>
      </c>
      <c r="AT34" s="44">
        <f t="shared" si="13"/>
        <v>0</v>
      </c>
      <c r="AU34" s="44">
        <f t="shared" si="14"/>
        <v>0</v>
      </c>
      <c r="AV34" s="44">
        <f t="shared" si="15"/>
        <v>0</v>
      </c>
      <c r="AW34" s="44">
        <f t="shared" si="16"/>
        <v>0</v>
      </c>
      <c r="AX34" s="44">
        <f t="shared" si="17"/>
        <v>0</v>
      </c>
      <c r="AY34" s="44">
        <f>AM34+AP34+AS34+AV34</f>
        <v>7</v>
      </c>
      <c r="AZ34" s="44">
        <f>AN34+AQ34+AT34+AW34</f>
        <v>24</v>
      </c>
      <c r="BA34" s="44">
        <f>AO34+AR34+AU34+AX34</f>
        <v>31</v>
      </c>
      <c r="BB34" s="27">
        <v>2</v>
      </c>
      <c r="BC34" s="44" t="str">
        <f>IF(BB34=1,AY34,"0")</f>
        <v>0</v>
      </c>
      <c r="BD34" s="44" t="str">
        <f>IF(BB34=1,AZ34,"0")</f>
        <v>0</v>
      </c>
      <c r="BE34" s="44" t="str">
        <f t="shared" ref="BE34" si="80">IF(BB34=1,BA34,"0")</f>
        <v>0</v>
      </c>
      <c r="BF34" s="44">
        <f>IF(BB34=2,AY34,"0")</f>
        <v>7</v>
      </c>
      <c r="BG34" s="44">
        <f>IF(BB34=2,AZ34,"0")</f>
        <v>24</v>
      </c>
      <c r="BH34" s="44">
        <f t="shared" ref="BH34" si="81">IF(BB34=2,BA34,"0")</f>
        <v>31</v>
      </c>
      <c r="BI34" s="65">
        <v>8</v>
      </c>
      <c r="BJ34" s="65">
        <v>0</v>
      </c>
      <c r="BK34" s="44">
        <f t="shared" si="23"/>
        <v>8</v>
      </c>
      <c r="BL34" s="65">
        <v>0</v>
      </c>
      <c r="BM34" s="65">
        <v>5</v>
      </c>
      <c r="BN34" s="65">
        <v>14</v>
      </c>
      <c r="BO34" s="65">
        <v>12</v>
      </c>
      <c r="BP34" s="44">
        <f>SUM(BL34:BO34)</f>
        <v>31</v>
      </c>
      <c r="BQ34" s="73">
        <v>103.59</v>
      </c>
      <c r="BR34" s="73">
        <f t="shared" si="25"/>
        <v>3.3416129032258066</v>
      </c>
    </row>
    <row r="35" spans="1:70" s="57" customFormat="1">
      <c r="A35" s="58"/>
      <c r="B35" s="59" t="s">
        <v>3</v>
      </c>
      <c r="C35" s="34">
        <f t="shared" ref="C35:N35" si="82">SUM(C34)</f>
        <v>0</v>
      </c>
      <c r="D35" s="34">
        <f t="shared" si="82"/>
        <v>1</v>
      </c>
      <c r="E35" s="34">
        <f t="shared" si="82"/>
        <v>1</v>
      </c>
      <c r="F35" s="34">
        <f t="shared" si="82"/>
        <v>0</v>
      </c>
      <c r="G35" s="34">
        <f t="shared" si="82"/>
        <v>0</v>
      </c>
      <c r="H35" s="34">
        <f t="shared" si="82"/>
        <v>0</v>
      </c>
      <c r="I35" s="34">
        <f t="shared" si="82"/>
        <v>0</v>
      </c>
      <c r="J35" s="34">
        <f t="shared" si="82"/>
        <v>0</v>
      </c>
      <c r="K35" s="34">
        <f t="shared" si="82"/>
        <v>0</v>
      </c>
      <c r="L35" s="34">
        <f t="shared" si="82"/>
        <v>0</v>
      </c>
      <c r="M35" s="34">
        <f t="shared" si="82"/>
        <v>0</v>
      </c>
      <c r="N35" s="34">
        <f t="shared" si="82"/>
        <v>0</v>
      </c>
      <c r="O35" s="34">
        <f t="shared" ref="O35:Z35" si="83">SUM(O34)</f>
        <v>7</v>
      </c>
      <c r="P35" s="34">
        <f t="shared" si="83"/>
        <v>23</v>
      </c>
      <c r="Q35" s="34">
        <f t="shared" si="83"/>
        <v>30</v>
      </c>
      <c r="R35" s="34">
        <f t="shared" si="83"/>
        <v>0</v>
      </c>
      <c r="S35" s="34">
        <f t="shared" si="83"/>
        <v>0</v>
      </c>
      <c r="T35" s="34">
        <f t="shared" si="83"/>
        <v>0</v>
      </c>
      <c r="U35" s="34">
        <f t="shared" si="83"/>
        <v>0</v>
      </c>
      <c r="V35" s="34">
        <f t="shared" si="83"/>
        <v>0</v>
      </c>
      <c r="W35" s="34">
        <f t="shared" si="83"/>
        <v>0</v>
      </c>
      <c r="X35" s="34">
        <f t="shared" si="83"/>
        <v>0</v>
      </c>
      <c r="Y35" s="34">
        <f t="shared" si="83"/>
        <v>0</v>
      </c>
      <c r="Z35" s="34">
        <f t="shared" si="83"/>
        <v>0</v>
      </c>
      <c r="AA35" s="34">
        <f t="shared" ref="AA35:AL35" si="84">SUM(AA34)</f>
        <v>0</v>
      </c>
      <c r="AB35" s="34">
        <f t="shared" si="84"/>
        <v>0</v>
      </c>
      <c r="AC35" s="34">
        <f t="shared" si="84"/>
        <v>0</v>
      </c>
      <c r="AD35" s="34">
        <f t="shared" si="84"/>
        <v>0</v>
      </c>
      <c r="AE35" s="34">
        <f t="shared" si="84"/>
        <v>0</v>
      </c>
      <c r="AF35" s="34">
        <f t="shared" si="84"/>
        <v>0</v>
      </c>
      <c r="AG35" s="34">
        <f t="shared" si="84"/>
        <v>0</v>
      </c>
      <c r="AH35" s="34">
        <f t="shared" si="84"/>
        <v>0</v>
      </c>
      <c r="AI35" s="34">
        <f t="shared" si="84"/>
        <v>0</v>
      </c>
      <c r="AJ35" s="34">
        <f t="shared" si="84"/>
        <v>0</v>
      </c>
      <c r="AK35" s="34">
        <f t="shared" si="84"/>
        <v>0</v>
      </c>
      <c r="AL35" s="34">
        <f t="shared" si="84"/>
        <v>0</v>
      </c>
      <c r="AM35" s="34">
        <f t="shared" si="6"/>
        <v>7</v>
      </c>
      <c r="AN35" s="34">
        <f t="shared" si="7"/>
        <v>24</v>
      </c>
      <c r="AO35" s="34">
        <f t="shared" si="8"/>
        <v>31</v>
      </c>
      <c r="AP35" s="34">
        <f t="shared" si="9"/>
        <v>0</v>
      </c>
      <c r="AQ35" s="34">
        <f t="shared" si="10"/>
        <v>0</v>
      </c>
      <c r="AR35" s="34">
        <f t="shared" si="11"/>
        <v>0</v>
      </c>
      <c r="AS35" s="34">
        <f t="shared" si="12"/>
        <v>0</v>
      </c>
      <c r="AT35" s="34">
        <f t="shared" si="13"/>
        <v>0</v>
      </c>
      <c r="AU35" s="34">
        <f t="shared" si="14"/>
        <v>0</v>
      </c>
      <c r="AV35" s="34">
        <f t="shared" si="15"/>
        <v>0</v>
      </c>
      <c r="AW35" s="34">
        <f t="shared" si="16"/>
        <v>0</v>
      </c>
      <c r="AX35" s="34">
        <f t="shared" si="17"/>
        <v>0</v>
      </c>
      <c r="AY35" s="34">
        <f t="shared" ref="AY35:BQ35" si="85">SUM(AY34)</f>
        <v>7</v>
      </c>
      <c r="AZ35" s="34">
        <f t="shared" si="85"/>
        <v>24</v>
      </c>
      <c r="BA35" s="34">
        <f t="shared" si="85"/>
        <v>31</v>
      </c>
      <c r="BB35" s="56">
        <f t="shared" si="85"/>
        <v>2</v>
      </c>
      <c r="BC35" s="34">
        <f t="shared" si="85"/>
        <v>0</v>
      </c>
      <c r="BD35" s="34">
        <f t="shared" si="85"/>
        <v>0</v>
      </c>
      <c r="BE35" s="34">
        <f t="shared" si="85"/>
        <v>0</v>
      </c>
      <c r="BF35" s="34">
        <f t="shared" si="85"/>
        <v>7</v>
      </c>
      <c r="BG35" s="34">
        <f t="shared" si="85"/>
        <v>24</v>
      </c>
      <c r="BH35" s="34">
        <f t="shared" si="85"/>
        <v>31</v>
      </c>
      <c r="BI35" s="34">
        <f t="shared" si="85"/>
        <v>8</v>
      </c>
      <c r="BJ35" s="34">
        <f t="shared" si="85"/>
        <v>0</v>
      </c>
      <c r="BK35" s="34">
        <f t="shared" si="85"/>
        <v>8</v>
      </c>
      <c r="BL35" s="34">
        <f t="shared" si="85"/>
        <v>0</v>
      </c>
      <c r="BM35" s="34">
        <f t="shared" si="85"/>
        <v>5</v>
      </c>
      <c r="BN35" s="34">
        <f t="shared" si="85"/>
        <v>14</v>
      </c>
      <c r="BO35" s="34">
        <f t="shared" si="85"/>
        <v>12</v>
      </c>
      <c r="BP35" s="34">
        <f t="shared" si="24"/>
        <v>31</v>
      </c>
      <c r="BQ35" s="74">
        <f t="shared" si="85"/>
        <v>103.59</v>
      </c>
      <c r="BR35" s="74">
        <f t="shared" si="25"/>
        <v>3.3416129032258066</v>
      </c>
    </row>
    <row r="36" spans="1:70">
      <c r="A36" s="9"/>
      <c r="B36" s="10" t="s">
        <v>190</v>
      </c>
      <c r="C36" s="45"/>
      <c r="D36" s="46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45"/>
      <c r="P36" s="46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45"/>
      <c r="AB36" s="46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40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9"/>
      <c r="AY36" s="38"/>
      <c r="AZ36" s="38"/>
      <c r="BA36" s="39"/>
      <c r="BC36" s="40"/>
      <c r="BD36" s="38"/>
      <c r="BE36" s="38"/>
      <c r="BF36" s="38"/>
      <c r="BG36" s="38"/>
      <c r="BH36" s="39"/>
      <c r="BI36" s="65"/>
      <c r="BJ36" s="65"/>
      <c r="BK36" s="44"/>
      <c r="BL36" s="65"/>
      <c r="BM36" s="65"/>
      <c r="BN36" s="65"/>
      <c r="BO36" s="65"/>
      <c r="BP36" s="44"/>
      <c r="BQ36" s="73"/>
      <c r="BR36" s="73"/>
    </row>
    <row r="37" spans="1:70">
      <c r="A37" s="9"/>
      <c r="B37" s="21" t="s">
        <v>180</v>
      </c>
      <c r="C37" s="47">
        <v>1</v>
      </c>
      <c r="D37" s="47">
        <v>1</v>
      </c>
      <c r="E37" s="44">
        <f>C37+D37</f>
        <v>2</v>
      </c>
      <c r="F37" s="44">
        <v>0</v>
      </c>
      <c r="G37" s="44">
        <v>0</v>
      </c>
      <c r="H37" s="44">
        <f>SUM(F37:G37)</f>
        <v>0</v>
      </c>
      <c r="I37" s="44">
        <v>0</v>
      </c>
      <c r="J37" s="44">
        <v>0</v>
      </c>
      <c r="K37" s="44">
        <f>SUM(I37:J37)</f>
        <v>0</v>
      </c>
      <c r="L37" s="44">
        <v>0</v>
      </c>
      <c r="M37" s="44">
        <v>0</v>
      </c>
      <c r="N37" s="44">
        <f>SUM(L37:M37)</f>
        <v>0</v>
      </c>
      <c r="O37" s="47">
        <v>30</v>
      </c>
      <c r="P37" s="47">
        <v>49</v>
      </c>
      <c r="Q37" s="44">
        <f>O37+P37</f>
        <v>79</v>
      </c>
      <c r="R37" s="44">
        <v>0</v>
      </c>
      <c r="S37" s="44">
        <v>0</v>
      </c>
      <c r="T37" s="44">
        <f>SUM(R37:S37)</f>
        <v>0</v>
      </c>
      <c r="U37" s="44">
        <v>0</v>
      </c>
      <c r="V37" s="44">
        <v>0</v>
      </c>
      <c r="W37" s="44">
        <f>SUM(U37:V37)</f>
        <v>0</v>
      </c>
      <c r="X37" s="44">
        <v>0</v>
      </c>
      <c r="Y37" s="44">
        <v>0</v>
      </c>
      <c r="Z37" s="44">
        <f>SUM(X37:Y37)</f>
        <v>0</v>
      </c>
      <c r="AA37" s="47">
        <v>0</v>
      </c>
      <c r="AB37" s="47">
        <v>2</v>
      </c>
      <c r="AC37" s="44">
        <f>AA37+AB37</f>
        <v>2</v>
      </c>
      <c r="AD37" s="44">
        <v>0</v>
      </c>
      <c r="AE37" s="44">
        <v>0</v>
      </c>
      <c r="AF37" s="44">
        <f>SUM(AD37:AE37)</f>
        <v>0</v>
      </c>
      <c r="AG37" s="44">
        <v>0</v>
      </c>
      <c r="AH37" s="44">
        <v>0</v>
      </c>
      <c r="AI37" s="44">
        <f>SUM(AG37:AH37)</f>
        <v>0</v>
      </c>
      <c r="AJ37" s="44">
        <v>0</v>
      </c>
      <c r="AK37" s="44">
        <v>0</v>
      </c>
      <c r="AL37" s="44">
        <f>SUM(AJ37:AK37)</f>
        <v>0</v>
      </c>
      <c r="AM37" s="44">
        <f t="shared" si="6"/>
        <v>31</v>
      </c>
      <c r="AN37" s="44">
        <f t="shared" si="7"/>
        <v>52</v>
      </c>
      <c r="AO37" s="44">
        <f t="shared" si="8"/>
        <v>83</v>
      </c>
      <c r="AP37" s="44">
        <f t="shared" si="9"/>
        <v>0</v>
      </c>
      <c r="AQ37" s="44">
        <f t="shared" si="10"/>
        <v>0</v>
      </c>
      <c r="AR37" s="44">
        <f t="shared" si="11"/>
        <v>0</v>
      </c>
      <c r="AS37" s="44">
        <f t="shared" si="12"/>
        <v>0</v>
      </c>
      <c r="AT37" s="44">
        <f t="shared" si="13"/>
        <v>0</v>
      </c>
      <c r="AU37" s="44">
        <f t="shared" si="14"/>
        <v>0</v>
      </c>
      <c r="AV37" s="44">
        <f t="shared" si="15"/>
        <v>0</v>
      </c>
      <c r="AW37" s="44">
        <f t="shared" si="16"/>
        <v>0</v>
      </c>
      <c r="AX37" s="44">
        <f t="shared" si="17"/>
        <v>0</v>
      </c>
      <c r="AY37" s="44">
        <f t="shared" ref="AY37:AZ38" si="86">AM37+AP37+AS37+AV37</f>
        <v>31</v>
      </c>
      <c r="AZ37" s="44">
        <f t="shared" si="86"/>
        <v>52</v>
      </c>
      <c r="BA37" s="44">
        <f>AO37+AR37+AU37+AX37</f>
        <v>83</v>
      </c>
      <c r="BB37" s="27">
        <v>2</v>
      </c>
      <c r="BC37" s="44" t="str">
        <f>IF(BB37=1,AY37,"0")</f>
        <v>0</v>
      </c>
      <c r="BD37" s="44" t="str">
        <f>IF(BB37=1,AZ37,"0")</f>
        <v>0</v>
      </c>
      <c r="BE37" s="44" t="str">
        <f t="shared" ref="BE37:BE38" si="87">IF(BB37=1,BA37,"0")</f>
        <v>0</v>
      </c>
      <c r="BF37" s="44">
        <f>IF(BB37=2,AY37,"0")</f>
        <v>31</v>
      </c>
      <c r="BG37" s="44">
        <f>IF(BB37=2,AZ37,"0")</f>
        <v>52</v>
      </c>
      <c r="BH37" s="44">
        <f t="shared" ref="BH37:BH38" si="88">IF(BB37=2,BA37,"0")</f>
        <v>83</v>
      </c>
      <c r="BI37" s="65">
        <v>3</v>
      </c>
      <c r="BJ37" s="65">
        <v>0</v>
      </c>
      <c r="BK37" s="44">
        <f t="shared" si="23"/>
        <v>3</v>
      </c>
      <c r="BL37" s="65">
        <v>2</v>
      </c>
      <c r="BM37" s="65">
        <v>23</v>
      </c>
      <c r="BN37" s="65">
        <v>49</v>
      </c>
      <c r="BO37" s="65">
        <v>9</v>
      </c>
      <c r="BP37" s="44">
        <f t="shared" si="24"/>
        <v>83</v>
      </c>
      <c r="BQ37" s="73">
        <v>260.95</v>
      </c>
      <c r="BR37" s="73">
        <f t="shared" si="25"/>
        <v>3.1439759036144577</v>
      </c>
    </row>
    <row r="38" spans="1:70">
      <c r="A38" s="9"/>
      <c r="B38" s="12" t="s">
        <v>179</v>
      </c>
      <c r="C38" s="47">
        <v>0</v>
      </c>
      <c r="D38" s="47">
        <v>1</v>
      </c>
      <c r="E38" s="44">
        <f>C38+D38</f>
        <v>1</v>
      </c>
      <c r="F38" s="44">
        <v>0</v>
      </c>
      <c r="G38" s="44">
        <v>0</v>
      </c>
      <c r="H38" s="44">
        <f>SUM(F38:G38)</f>
        <v>0</v>
      </c>
      <c r="I38" s="44">
        <v>0</v>
      </c>
      <c r="J38" s="44">
        <v>0</v>
      </c>
      <c r="K38" s="44">
        <f>SUM(I38:J38)</f>
        <v>0</v>
      </c>
      <c r="L38" s="44">
        <v>0</v>
      </c>
      <c r="M38" s="44">
        <v>0</v>
      </c>
      <c r="N38" s="44">
        <f>SUM(L38:M38)</f>
        <v>0</v>
      </c>
      <c r="O38" s="47">
        <v>24</v>
      </c>
      <c r="P38" s="47">
        <v>36</v>
      </c>
      <c r="Q38" s="44">
        <f>O38+P38</f>
        <v>60</v>
      </c>
      <c r="R38" s="44">
        <v>0</v>
      </c>
      <c r="S38" s="44">
        <v>0</v>
      </c>
      <c r="T38" s="44">
        <f>SUM(R38:S38)</f>
        <v>0</v>
      </c>
      <c r="U38" s="44">
        <v>0</v>
      </c>
      <c r="V38" s="44">
        <v>0</v>
      </c>
      <c r="W38" s="44">
        <f>SUM(U38:V38)</f>
        <v>0</v>
      </c>
      <c r="X38" s="44">
        <v>0</v>
      </c>
      <c r="Y38" s="44">
        <v>0</v>
      </c>
      <c r="Z38" s="44">
        <f>SUM(X38:Y38)</f>
        <v>0</v>
      </c>
      <c r="AA38" s="47">
        <v>1</v>
      </c>
      <c r="AB38" s="47">
        <v>0</v>
      </c>
      <c r="AC38" s="44">
        <f>AA38+AB38</f>
        <v>1</v>
      </c>
      <c r="AD38" s="44">
        <v>0</v>
      </c>
      <c r="AE38" s="44">
        <v>0</v>
      </c>
      <c r="AF38" s="44">
        <f>SUM(AD38:AE38)</f>
        <v>0</v>
      </c>
      <c r="AG38" s="44">
        <v>0</v>
      </c>
      <c r="AH38" s="44">
        <v>0</v>
      </c>
      <c r="AI38" s="44">
        <f>SUM(AG38:AH38)</f>
        <v>0</v>
      </c>
      <c r="AJ38" s="44">
        <v>0</v>
      </c>
      <c r="AK38" s="44">
        <v>0</v>
      </c>
      <c r="AL38" s="44">
        <f>SUM(AJ38:AK38)</f>
        <v>0</v>
      </c>
      <c r="AM38" s="44">
        <f t="shared" si="6"/>
        <v>25</v>
      </c>
      <c r="AN38" s="44">
        <f t="shared" si="7"/>
        <v>37</v>
      </c>
      <c r="AO38" s="44">
        <f t="shared" si="8"/>
        <v>62</v>
      </c>
      <c r="AP38" s="44">
        <f t="shared" si="9"/>
        <v>0</v>
      </c>
      <c r="AQ38" s="44">
        <f t="shared" si="10"/>
        <v>0</v>
      </c>
      <c r="AR38" s="44">
        <f t="shared" si="11"/>
        <v>0</v>
      </c>
      <c r="AS38" s="44">
        <f t="shared" si="12"/>
        <v>0</v>
      </c>
      <c r="AT38" s="44">
        <f t="shared" si="13"/>
        <v>0</v>
      </c>
      <c r="AU38" s="44">
        <f t="shared" si="14"/>
        <v>0</v>
      </c>
      <c r="AV38" s="44">
        <f t="shared" si="15"/>
        <v>0</v>
      </c>
      <c r="AW38" s="44">
        <f t="shared" si="16"/>
        <v>0</v>
      </c>
      <c r="AX38" s="44">
        <f t="shared" si="17"/>
        <v>0</v>
      </c>
      <c r="AY38" s="44">
        <f t="shared" si="86"/>
        <v>25</v>
      </c>
      <c r="AZ38" s="44">
        <f t="shared" si="86"/>
        <v>37</v>
      </c>
      <c r="BA38" s="44">
        <f>AO38+AR38+AU38+AX38</f>
        <v>62</v>
      </c>
      <c r="BB38" s="27">
        <v>2</v>
      </c>
      <c r="BC38" s="44" t="str">
        <f>IF(BB38=1,AY38,"0")</f>
        <v>0</v>
      </c>
      <c r="BD38" s="44" t="str">
        <f>IF(BB38=1,AZ38,"0")</f>
        <v>0</v>
      </c>
      <c r="BE38" s="44" t="str">
        <f t="shared" si="87"/>
        <v>0</v>
      </c>
      <c r="BF38" s="44">
        <f>IF(BB38=2,AY38,"0")</f>
        <v>25</v>
      </c>
      <c r="BG38" s="44">
        <f>IF(BB38=2,AZ38,"0")</f>
        <v>37</v>
      </c>
      <c r="BH38" s="44">
        <f t="shared" si="88"/>
        <v>62</v>
      </c>
      <c r="BI38" s="65">
        <v>2</v>
      </c>
      <c r="BJ38" s="65">
        <v>2</v>
      </c>
      <c r="BK38" s="44">
        <f t="shared" si="23"/>
        <v>4</v>
      </c>
      <c r="BL38" s="65">
        <v>1</v>
      </c>
      <c r="BM38" s="65">
        <v>24</v>
      </c>
      <c r="BN38" s="65">
        <v>30</v>
      </c>
      <c r="BO38" s="65">
        <v>7</v>
      </c>
      <c r="BP38" s="44">
        <f t="shared" si="24"/>
        <v>62</v>
      </c>
      <c r="BQ38" s="73">
        <v>192.51</v>
      </c>
      <c r="BR38" s="73">
        <f t="shared" si="25"/>
        <v>3.105</v>
      </c>
    </row>
    <row r="39" spans="1:70" s="57" customFormat="1">
      <c r="A39" s="58"/>
      <c r="B39" s="59" t="s">
        <v>3</v>
      </c>
      <c r="C39" s="34">
        <f t="shared" ref="C39:AL39" si="89">SUM(C37:C38)</f>
        <v>1</v>
      </c>
      <c r="D39" s="34">
        <f t="shared" si="89"/>
        <v>2</v>
      </c>
      <c r="E39" s="34">
        <f t="shared" si="89"/>
        <v>3</v>
      </c>
      <c r="F39" s="34">
        <f t="shared" si="89"/>
        <v>0</v>
      </c>
      <c r="G39" s="34">
        <f t="shared" si="89"/>
        <v>0</v>
      </c>
      <c r="H39" s="34">
        <f t="shared" si="89"/>
        <v>0</v>
      </c>
      <c r="I39" s="34">
        <f t="shared" si="89"/>
        <v>0</v>
      </c>
      <c r="J39" s="34">
        <f t="shared" si="89"/>
        <v>0</v>
      </c>
      <c r="K39" s="34">
        <f t="shared" si="89"/>
        <v>0</v>
      </c>
      <c r="L39" s="34">
        <f t="shared" si="89"/>
        <v>0</v>
      </c>
      <c r="M39" s="34">
        <f t="shared" si="89"/>
        <v>0</v>
      </c>
      <c r="N39" s="34">
        <f t="shared" si="89"/>
        <v>0</v>
      </c>
      <c r="O39" s="34">
        <f t="shared" si="89"/>
        <v>54</v>
      </c>
      <c r="P39" s="34">
        <f t="shared" si="89"/>
        <v>85</v>
      </c>
      <c r="Q39" s="34">
        <f t="shared" si="89"/>
        <v>139</v>
      </c>
      <c r="R39" s="34">
        <f t="shared" si="89"/>
        <v>0</v>
      </c>
      <c r="S39" s="34">
        <f t="shared" si="89"/>
        <v>0</v>
      </c>
      <c r="T39" s="34">
        <f t="shared" si="89"/>
        <v>0</v>
      </c>
      <c r="U39" s="34">
        <f t="shared" si="89"/>
        <v>0</v>
      </c>
      <c r="V39" s="34">
        <f t="shared" si="89"/>
        <v>0</v>
      </c>
      <c r="W39" s="34">
        <f t="shared" si="89"/>
        <v>0</v>
      </c>
      <c r="X39" s="34">
        <f t="shared" si="89"/>
        <v>0</v>
      </c>
      <c r="Y39" s="34">
        <f t="shared" si="89"/>
        <v>0</v>
      </c>
      <c r="Z39" s="34">
        <f t="shared" si="89"/>
        <v>0</v>
      </c>
      <c r="AA39" s="34">
        <f t="shared" si="89"/>
        <v>1</v>
      </c>
      <c r="AB39" s="34">
        <f t="shared" si="89"/>
        <v>2</v>
      </c>
      <c r="AC39" s="34">
        <f t="shared" si="89"/>
        <v>3</v>
      </c>
      <c r="AD39" s="34">
        <f t="shared" si="89"/>
        <v>0</v>
      </c>
      <c r="AE39" s="34">
        <f t="shared" si="89"/>
        <v>0</v>
      </c>
      <c r="AF39" s="34">
        <f t="shared" si="89"/>
        <v>0</v>
      </c>
      <c r="AG39" s="34">
        <f t="shared" si="89"/>
        <v>0</v>
      </c>
      <c r="AH39" s="34">
        <f t="shared" si="89"/>
        <v>0</v>
      </c>
      <c r="AI39" s="34">
        <f t="shared" si="89"/>
        <v>0</v>
      </c>
      <c r="AJ39" s="34">
        <f t="shared" si="89"/>
        <v>0</v>
      </c>
      <c r="AK39" s="34">
        <f t="shared" si="89"/>
        <v>0</v>
      </c>
      <c r="AL39" s="34">
        <f t="shared" si="89"/>
        <v>0</v>
      </c>
      <c r="AM39" s="34">
        <f t="shared" si="6"/>
        <v>56</v>
      </c>
      <c r="AN39" s="34">
        <f t="shared" si="7"/>
        <v>89</v>
      </c>
      <c r="AO39" s="34">
        <f t="shared" si="8"/>
        <v>145</v>
      </c>
      <c r="AP39" s="34">
        <f t="shared" si="9"/>
        <v>0</v>
      </c>
      <c r="AQ39" s="34">
        <f t="shared" si="10"/>
        <v>0</v>
      </c>
      <c r="AR39" s="34">
        <f t="shared" si="11"/>
        <v>0</v>
      </c>
      <c r="AS39" s="34">
        <f t="shared" si="12"/>
        <v>0</v>
      </c>
      <c r="AT39" s="34">
        <f t="shared" si="13"/>
        <v>0</v>
      </c>
      <c r="AU39" s="34">
        <f t="shared" si="14"/>
        <v>0</v>
      </c>
      <c r="AV39" s="34">
        <f t="shared" si="15"/>
        <v>0</v>
      </c>
      <c r="AW39" s="34">
        <f t="shared" si="16"/>
        <v>0</v>
      </c>
      <c r="AX39" s="34">
        <f t="shared" si="17"/>
        <v>0</v>
      </c>
      <c r="AY39" s="34">
        <f t="shared" ref="AY39:BQ39" si="90">SUM(AY37:AY38)</f>
        <v>56</v>
      </c>
      <c r="AZ39" s="34">
        <f t="shared" si="90"/>
        <v>89</v>
      </c>
      <c r="BA39" s="34">
        <f t="shared" si="90"/>
        <v>145</v>
      </c>
      <c r="BB39" s="56">
        <f t="shared" si="90"/>
        <v>4</v>
      </c>
      <c r="BC39" s="34">
        <f t="shared" si="90"/>
        <v>0</v>
      </c>
      <c r="BD39" s="34">
        <f t="shared" si="90"/>
        <v>0</v>
      </c>
      <c r="BE39" s="34">
        <f t="shared" si="90"/>
        <v>0</v>
      </c>
      <c r="BF39" s="34">
        <f t="shared" si="90"/>
        <v>56</v>
      </c>
      <c r="BG39" s="34">
        <f t="shared" si="90"/>
        <v>89</v>
      </c>
      <c r="BH39" s="34">
        <f t="shared" si="90"/>
        <v>145</v>
      </c>
      <c r="BI39" s="34">
        <f t="shared" si="90"/>
        <v>5</v>
      </c>
      <c r="BJ39" s="34">
        <f t="shared" si="90"/>
        <v>2</v>
      </c>
      <c r="BK39" s="34">
        <f t="shared" si="90"/>
        <v>7</v>
      </c>
      <c r="BL39" s="34">
        <f t="shared" si="90"/>
        <v>3</v>
      </c>
      <c r="BM39" s="34">
        <f t="shared" si="90"/>
        <v>47</v>
      </c>
      <c r="BN39" s="34">
        <f t="shared" si="90"/>
        <v>79</v>
      </c>
      <c r="BO39" s="34">
        <f t="shared" si="90"/>
        <v>16</v>
      </c>
      <c r="BP39" s="34">
        <f t="shared" si="24"/>
        <v>145</v>
      </c>
      <c r="BQ39" s="74">
        <f t="shared" si="90"/>
        <v>453.46</v>
      </c>
      <c r="BR39" s="74">
        <f t="shared" si="25"/>
        <v>3.1273103448275861</v>
      </c>
    </row>
    <row r="40" spans="1:70">
      <c r="A40" s="9"/>
      <c r="B40" s="22" t="s">
        <v>189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40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40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40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9"/>
      <c r="AY40" s="38"/>
      <c r="AZ40" s="38"/>
      <c r="BA40" s="39"/>
      <c r="BC40" s="40"/>
      <c r="BD40" s="38"/>
      <c r="BE40" s="38"/>
      <c r="BF40" s="38"/>
      <c r="BG40" s="38"/>
      <c r="BH40" s="39"/>
      <c r="BI40" s="65"/>
      <c r="BJ40" s="65"/>
      <c r="BK40" s="44"/>
      <c r="BL40" s="65"/>
      <c r="BM40" s="65"/>
      <c r="BN40" s="65"/>
      <c r="BO40" s="65"/>
      <c r="BP40" s="44"/>
      <c r="BQ40" s="73"/>
      <c r="BR40" s="73"/>
    </row>
    <row r="41" spans="1:70">
      <c r="A41" s="9"/>
      <c r="B41" s="19" t="s">
        <v>188</v>
      </c>
      <c r="C41" s="44">
        <v>0</v>
      </c>
      <c r="D41" s="44">
        <v>0</v>
      </c>
      <c r="E41" s="44">
        <f>SUM(C41:D41)</f>
        <v>0</v>
      </c>
      <c r="F41" s="44">
        <v>0</v>
      </c>
      <c r="G41" s="44">
        <v>0</v>
      </c>
      <c r="H41" s="44">
        <f>SUM(F41:G41)</f>
        <v>0</v>
      </c>
      <c r="I41" s="44">
        <v>0</v>
      </c>
      <c r="J41" s="44">
        <v>0</v>
      </c>
      <c r="K41" s="44">
        <f>SUM(I41:J41)</f>
        <v>0</v>
      </c>
      <c r="L41" s="44">
        <v>0</v>
      </c>
      <c r="M41" s="44">
        <v>0</v>
      </c>
      <c r="N41" s="44">
        <f>SUM(L41:M41)</f>
        <v>0</v>
      </c>
      <c r="O41" s="44">
        <v>0</v>
      </c>
      <c r="P41" s="44">
        <v>0</v>
      </c>
      <c r="Q41" s="44">
        <f>SUM(O41:P41)</f>
        <v>0</v>
      </c>
      <c r="R41" s="44">
        <v>0</v>
      </c>
      <c r="S41" s="44">
        <v>0</v>
      </c>
      <c r="T41" s="44">
        <f>SUM(R41:S41)</f>
        <v>0</v>
      </c>
      <c r="U41" s="44">
        <v>0</v>
      </c>
      <c r="V41" s="44">
        <v>0</v>
      </c>
      <c r="W41" s="44">
        <f>SUM(U41:V41)</f>
        <v>0</v>
      </c>
      <c r="X41" s="44">
        <v>0</v>
      </c>
      <c r="Y41" s="44">
        <v>0</v>
      </c>
      <c r="Z41" s="44">
        <f>SUM(X41:Y41)</f>
        <v>0</v>
      </c>
      <c r="AA41" s="44">
        <v>0</v>
      </c>
      <c r="AB41" s="44">
        <v>0</v>
      </c>
      <c r="AC41" s="44">
        <f>SUM(AA41:AB41)</f>
        <v>0</v>
      </c>
      <c r="AD41" s="44">
        <v>0</v>
      </c>
      <c r="AE41" s="44">
        <v>0</v>
      </c>
      <c r="AF41" s="44">
        <f>SUM(AD41:AE41)</f>
        <v>0</v>
      </c>
      <c r="AG41" s="44">
        <v>0</v>
      </c>
      <c r="AH41" s="44">
        <v>0</v>
      </c>
      <c r="AI41" s="44">
        <f>SUM(AG41:AH41)</f>
        <v>0</v>
      </c>
      <c r="AJ41" s="44">
        <v>0</v>
      </c>
      <c r="AK41" s="44">
        <v>0</v>
      </c>
      <c r="AL41" s="44">
        <f>SUM(AJ41:AK41)</f>
        <v>0</v>
      </c>
      <c r="AM41" s="44">
        <f t="shared" si="6"/>
        <v>0</v>
      </c>
      <c r="AN41" s="44">
        <f t="shared" si="7"/>
        <v>0</v>
      </c>
      <c r="AO41" s="44">
        <f t="shared" si="8"/>
        <v>0</v>
      </c>
      <c r="AP41" s="44">
        <f t="shared" si="9"/>
        <v>0</v>
      </c>
      <c r="AQ41" s="44">
        <f t="shared" si="10"/>
        <v>0</v>
      </c>
      <c r="AR41" s="44">
        <f t="shared" si="11"/>
        <v>0</v>
      </c>
      <c r="AS41" s="44">
        <f t="shared" si="12"/>
        <v>0</v>
      </c>
      <c r="AT41" s="44">
        <f t="shared" si="13"/>
        <v>0</v>
      </c>
      <c r="AU41" s="44">
        <f t="shared" si="14"/>
        <v>0</v>
      </c>
      <c r="AV41" s="44">
        <f t="shared" si="15"/>
        <v>0</v>
      </c>
      <c r="AW41" s="44">
        <f t="shared" si="16"/>
        <v>0</v>
      </c>
      <c r="AX41" s="44">
        <f t="shared" si="17"/>
        <v>0</v>
      </c>
      <c r="AY41" s="44">
        <f>AM41+AP41+AS41+AV41</f>
        <v>0</v>
      </c>
      <c r="AZ41" s="44">
        <f>AN41+AQ41+AT41+AW41</f>
        <v>0</v>
      </c>
      <c r="BA41" s="44">
        <f>AO41+AR41+AU41+AX41</f>
        <v>0</v>
      </c>
      <c r="BB41" s="27">
        <v>2</v>
      </c>
      <c r="BC41" s="44" t="str">
        <f>IF(BB41=1,AY41,"0")</f>
        <v>0</v>
      </c>
      <c r="BD41" s="44" t="str">
        <f>IF(BB41=1,AZ41,"0")</f>
        <v>0</v>
      </c>
      <c r="BE41" s="44" t="str">
        <f t="shared" ref="BE41" si="91">IF(BB41=1,BA41,"0")</f>
        <v>0</v>
      </c>
      <c r="BF41" s="44">
        <f>IF(BB41=2,AY41,"0")</f>
        <v>0</v>
      </c>
      <c r="BG41" s="44">
        <f>IF(BB41=2,AZ41,"0")</f>
        <v>0</v>
      </c>
      <c r="BH41" s="44">
        <f t="shared" ref="BH41" si="92">IF(BB41=2,BA41,"0")</f>
        <v>0</v>
      </c>
      <c r="BI41" s="65">
        <v>0</v>
      </c>
      <c r="BJ41" s="65">
        <v>0</v>
      </c>
      <c r="BK41" s="44">
        <f t="shared" si="23"/>
        <v>0</v>
      </c>
      <c r="BL41" s="65">
        <v>0</v>
      </c>
      <c r="BM41" s="65">
        <v>0</v>
      </c>
      <c r="BN41" s="65">
        <v>0</v>
      </c>
      <c r="BO41" s="65">
        <v>0</v>
      </c>
      <c r="BP41" s="44">
        <f t="shared" si="24"/>
        <v>0</v>
      </c>
      <c r="BQ41" s="73">
        <v>0</v>
      </c>
      <c r="BR41" s="73">
        <v>0</v>
      </c>
    </row>
    <row r="42" spans="1:70" s="57" customFormat="1">
      <c r="A42" s="58"/>
      <c r="B42" s="59" t="s">
        <v>3</v>
      </c>
      <c r="C42" s="34">
        <f t="shared" ref="C42:N42" si="93">SUM(C41)</f>
        <v>0</v>
      </c>
      <c r="D42" s="34">
        <f t="shared" si="93"/>
        <v>0</v>
      </c>
      <c r="E42" s="34">
        <f t="shared" si="93"/>
        <v>0</v>
      </c>
      <c r="F42" s="34">
        <f t="shared" si="93"/>
        <v>0</v>
      </c>
      <c r="G42" s="34">
        <f t="shared" si="93"/>
        <v>0</v>
      </c>
      <c r="H42" s="34">
        <f t="shared" si="93"/>
        <v>0</v>
      </c>
      <c r="I42" s="34">
        <f t="shared" si="93"/>
        <v>0</v>
      </c>
      <c r="J42" s="34">
        <f t="shared" si="93"/>
        <v>0</v>
      </c>
      <c r="K42" s="34">
        <f t="shared" si="93"/>
        <v>0</v>
      </c>
      <c r="L42" s="34">
        <f t="shared" si="93"/>
        <v>0</v>
      </c>
      <c r="M42" s="34">
        <f t="shared" si="93"/>
        <v>0</v>
      </c>
      <c r="N42" s="34">
        <f t="shared" si="93"/>
        <v>0</v>
      </c>
      <c r="O42" s="34">
        <f t="shared" ref="O42:Z42" si="94">SUM(O41)</f>
        <v>0</v>
      </c>
      <c r="P42" s="34">
        <f t="shared" si="94"/>
        <v>0</v>
      </c>
      <c r="Q42" s="34">
        <f t="shared" si="94"/>
        <v>0</v>
      </c>
      <c r="R42" s="34">
        <f t="shared" si="94"/>
        <v>0</v>
      </c>
      <c r="S42" s="34">
        <f t="shared" si="94"/>
        <v>0</v>
      </c>
      <c r="T42" s="34">
        <f t="shared" si="94"/>
        <v>0</v>
      </c>
      <c r="U42" s="34">
        <f t="shared" si="94"/>
        <v>0</v>
      </c>
      <c r="V42" s="34">
        <f t="shared" si="94"/>
        <v>0</v>
      </c>
      <c r="W42" s="34">
        <f t="shared" si="94"/>
        <v>0</v>
      </c>
      <c r="X42" s="34">
        <f t="shared" si="94"/>
        <v>0</v>
      </c>
      <c r="Y42" s="34">
        <f t="shared" si="94"/>
        <v>0</v>
      </c>
      <c r="Z42" s="34">
        <f t="shared" si="94"/>
        <v>0</v>
      </c>
      <c r="AA42" s="34">
        <f t="shared" ref="AA42:AL42" si="95">SUM(AA41)</f>
        <v>0</v>
      </c>
      <c r="AB42" s="34">
        <f t="shared" si="95"/>
        <v>0</v>
      </c>
      <c r="AC42" s="34">
        <f t="shared" si="95"/>
        <v>0</v>
      </c>
      <c r="AD42" s="34">
        <f t="shared" si="95"/>
        <v>0</v>
      </c>
      <c r="AE42" s="34">
        <f t="shared" si="95"/>
        <v>0</v>
      </c>
      <c r="AF42" s="34">
        <f t="shared" si="95"/>
        <v>0</v>
      </c>
      <c r="AG42" s="34">
        <f t="shared" si="95"/>
        <v>0</v>
      </c>
      <c r="AH42" s="34">
        <f t="shared" si="95"/>
        <v>0</v>
      </c>
      <c r="AI42" s="34">
        <f t="shared" si="95"/>
        <v>0</v>
      </c>
      <c r="AJ42" s="34">
        <f t="shared" si="95"/>
        <v>0</v>
      </c>
      <c r="AK42" s="34">
        <f t="shared" si="95"/>
        <v>0</v>
      </c>
      <c r="AL42" s="34">
        <f t="shared" si="95"/>
        <v>0</v>
      </c>
      <c r="AM42" s="34">
        <f t="shared" si="6"/>
        <v>0</v>
      </c>
      <c r="AN42" s="34">
        <f t="shared" si="7"/>
        <v>0</v>
      </c>
      <c r="AO42" s="34">
        <f t="shared" si="8"/>
        <v>0</v>
      </c>
      <c r="AP42" s="34">
        <f t="shared" si="9"/>
        <v>0</v>
      </c>
      <c r="AQ42" s="34">
        <f t="shared" si="10"/>
        <v>0</v>
      </c>
      <c r="AR42" s="34">
        <f t="shared" si="11"/>
        <v>0</v>
      </c>
      <c r="AS42" s="34">
        <f t="shared" si="12"/>
        <v>0</v>
      </c>
      <c r="AT42" s="34">
        <f t="shared" si="13"/>
        <v>0</v>
      </c>
      <c r="AU42" s="34">
        <f t="shared" si="14"/>
        <v>0</v>
      </c>
      <c r="AV42" s="34">
        <f t="shared" si="15"/>
        <v>0</v>
      </c>
      <c r="AW42" s="34">
        <f t="shared" si="16"/>
        <v>0</v>
      </c>
      <c r="AX42" s="34">
        <f t="shared" si="17"/>
        <v>0</v>
      </c>
      <c r="AY42" s="34">
        <f t="shared" ref="AY42:BQ42" si="96">SUM(AY41)</f>
        <v>0</v>
      </c>
      <c r="AZ42" s="34">
        <f t="shared" si="96"/>
        <v>0</v>
      </c>
      <c r="BA42" s="34">
        <f t="shared" si="96"/>
        <v>0</v>
      </c>
      <c r="BB42" s="56">
        <f t="shared" si="96"/>
        <v>2</v>
      </c>
      <c r="BC42" s="34">
        <f t="shared" si="96"/>
        <v>0</v>
      </c>
      <c r="BD42" s="34">
        <f t="shared" si="96"/>
        <v>0</v>
      </c>
      <c r="BE42" s="34">
        <f t="shared" si="96"/>
        <v>0</v>
      </c>
      <c r="BF42" s="34">
        <f t="shared" si="96"/>
        <v>0</v>
      </c>
      <c r="BG42" s="34">
        <f t="shared" si="96"/>
        <v>0</v>
      </c>
      <c r="BH42" s="34">
        <f t="shared" si="96"/>
        <v>0</v>
      </c>
      <c r="BI42" s="34">
        <f t="shared" si="96"/>
        <v>0</v>
      </c>
      <c r="BJ42" s="34">
        <f t="shared" si="96"/>
        <v>0</v>
      </c>
      <c r="BK42" s="34">
        <f t="shared" si="96"/>
        <v>0</v>
      </c>
      <c r="BL42" s="34">
        <f t="shared" si="96"/>
        <v>0</v>
      </c>
      <c r="BM42" s="34">
        <f t="shared" si="96"/>
        <v>0</v>
      </c>
      <c r="BN42" s="34">
        <f t="shared" si="96"/>
        <v>0</v>
      </c>
      <c r="BO42" s="34">
        <f t="shared" si="96"/>
        <v>0</v>
      </c>
      <c r="BP42" s="34">
        <f t="shared" si="24"/>
        <v>0</v>
      </c>
      <c r="BQ42" s="74">
        <f t="shared" si="96"/>
        <v>0</v>
      </c>
      <c r="BR42" s="74">
        <v>0</v>
      </c>
    </row>
    <row r="43" spans="1:70" s="4" customFormat="1">
      <c r="A43" s="5"/>
      <c r="B43" s="22" t="s">
        <v>216</v>
      </c>
      <c r="C43" s="45"/>
      <c r="D43" s="46"/>
      <c r="E43" s="38"/>
      <c r="F43" s="46"/>
      <c r="G43" s="46"/>
      <c r="H43" s="46"/>
      <c r="I43" s="46"/>
      <c r="J43" s="46"/>
      <c r="K43" s="46"/>
      <c r="L43" s="46"/>
      <c r="M43" s="46"/>
      <c r="N43" s="46"/>
      <c r="O43" s="45"/>
      <c r="P43" s="46"/>
      <c r="Q43" s="38"/>
      <c r="R43" s="46"/>
      <c r="S43" s="46"/>
      <c r="T43" s="46"/>
      <c r="U43" s="46"/>
      <c r="V43" s="46"/>
      <c r="W43" s="46"/>
      <c r="X43" s="46"/>
      <c r="Y43" s="46"/>
      <c r="Z43" s="46"/>
      <c r="AA43" s="45"/>
      <c r="AB43" s="46"/>
      <c r="AC43" s="38"/>
      <c r="AD43" s="46"/>
      <c r="AE43" s="46"/>
      <c r="AF43" s="46"/>
      <c r="AG43" s="46"/>
      <c r="AH43" s="46"/>
      <c r="AI43" s="46"/>
      <c r="AJ43" s="46"/>
      <c r="AK43" s="46"/>
      <c r="AL43" s="46"/>
      <c r="AM43" s="40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9"/>
      <c r="AY43" s="46"/>
      <c r="AZ43" s="46"/>
      <c r="BA43" s="48"/>
      <c r="BB43" s="28"/>
      <c r="BC43" s="45"/>
      <c r="BD43" s="46"/>
      <c r="BE43" s="46"/>
      <c r="BF43" s="46"/>
      <c r="BG43" s="46"/>
      <c r="BH43" s="48"/>
      <c r="BI43" s="69"/>
      <c r="BJ43" s="69"/>
      <c r="BK43" s="44"/>
      <c r="BL43" s="69"/>
      <c r="BM43" s="69"/>
      <c r="BN43" s="69"/>
      <c r="BO43" s="69"/>
      <c r="BP43" s="44"/>
      <c r="BQ43" s="75"/>
      <c r="BR43" s="73"/>
    </row>
    <row r="44" spans="1:70" s="4" customFormat="1" ht="22.5" customHeight="1">
      <c r="A44" s="5"/>
      <c r="B44" s="25" t="s">
        <v>177</v>
      </c>
      <c r="C44" s="44">
        <v>0</v>
      </c>
      <c r="D44" s="44">
        <v>0</v>
      </c>
      <c r="E44" s="44">
        <f>SUM(C44:D44)</f>
        <v>0</v>
      </c>
      <c r="F44" s="44">
        <v>0</v>
      </c>
      <c r="G44" s="44">
        <v>0</v>
      </c>
      <c r="H44" s="44">
        <f>SUM(F44:G44)</f>
        <v>0</v>
      </c>
      <c r="I44" s="44">
        <v>0</v>
      </c>
      <c r="J44" s="44">
        <v>0</v>
      </c>
      <c r="K44" s="44">
        <f>I44+J44</f>
        <v>0</v>
      </c>
      <c r="L44" s="44">
        <v>0</v>
      </c>
      <c r="M44" s="44">
        <v>0</v>
      </c>
      <c r="N44" s="44">
        <f>M44+L44</f>
        <v>0</v>
      </c>
      <c r="O44" s="44">
        <v>0</v>
      </c>
      <c r="P44" s="44">
        <v>0</v>
      </c>
      <c r="Q44" s="44">
        <f>SUM(O44:P44)</f>
        <v>0</v>
      </c>
      <c r="R44" s="44">
        <v>0</v>
      </c>
      <c r="S44" s="44">
        <v>0</v>
      </c>
      <c r="T44" s="44">
        <f>SUM(R44:S44)</f>
        <v>0</v>
      </c>
      <c r="U44" s="44">
        <v>0</v>
      </c>
      <c r="V44" s="44">
        <v>0</v>
      </c>
      <c r="W44" s="44">
        <f>U44+V44</f>
        <v>0</v>
      </c>
      <c r="X44" s="44">
        <v>0</v>
      </c>
      <c r="Y44" s="44">
        <v>0</v>
      </c>
      <c r="Z44" s="44">
        <f>Y44+X44</f>
        <v>0</v>
      </c>
      <c r="AA44" s="44">
        <v>0</v>
      </c>
      <c r="AB44" s="44">
        <v>0</v>
      </c>
      <c r="AC44" s="44">
        <f>SUM(AA44:AB44)</f>
        <v>0</v>
      </c>
      <c r="AD44" s="44">
        <v>0</v>
      </c>
      <c r="AE44" s="44">
        <v>0</v>
      </c>
      <c r="AF44" s="44">
        <f>SUM(AD44:AE44)</f>
        <v>0</v>
      </c>
      <c r="AG44" s="44">
        <v>0</v>
      </c>
      <c r="AH44" s="44">
        <v>0</v>
      </c>
      <c r="AI44" s="44">
        <f>AG44+AH44</f>
        <v>0</v>
      </c>
      <c r="AJ44" s="44">
        <v>0</v>
      </c>
      <c r="AK44" s="44">
        <v>0</v>
      </c>
      <c r="AL44" s="44">
        <f>AK44+AJ44</f>
        <v>0</v>
      </c>
      <c r="AM44" s="44">
        <f t="shared" si="6"/>
        <v>0</v>
      </c>
      <c r="AN44" s="44">
        <f t="shared" si="7"/>
        <v>0</v>
      </c>
      <c r="AO44" s="44">
        <f t="shared" si="8"/>
        <v>0</v>
      </c>
      <c r="AP44" s="44">
        <f t="shared" si="9"/>
        <v>0</v>
      </c>
      <c r="AQ44" s="44">
        <f t="shared" si="10"/>
        <v>0</v>
      </c>
      <c r="AR44" s="44">
        <f t="shared" si="11"/>
        <v>0</v>
      </c>
      <c r="AS44" s="44">
        <f t="shared" si="12"/>
        <v>0</v>
      </c>
      <c r="AT44" s="44">
        <f t="shared" si="13"/>
        <v>0</v>
      </c>
      <c r="AU44" s="44">
        <f t="shared" si="14"/>
        <v>0</v>
      </c>
      <c r="AV44" s="44">
        <f t="shared" si="15"/>
        <v>0</v>
      </c>
      <c r="AW44" s="44">
        <f t="shared" si="16"/>
        <v>0</v>
      </c>
      <c r="AX44" s="44">
        <f t="shared" si="17"/>
        <v>0</v>
      </c>
      <c r="AY44" s="44">
        <f t="shared" ref="AY44:AZ45" si="97">AM44+AP44+AS44+AV44</f>
        <v>0</v>
      </c>
      <c r="AZ44" s="44">
        <f t="shared" si="97"/>
        <v>0</v>
      </c>
      <c r="BA44" s="44">
        <f>AO44+AR44+AU44+AX44</f>
        <v>0</v>
      </c>
      <c r="BB44" s="28">
        <v>2</v>
      </c>
      <c r="BC44" s="44" t="str">
        <f>IF(BB44=1,AY44,"0")</f>
        <v>0</v>
      </c>
      <c r="BD44" s="44" t="str">
        <f>IF(BB44=1,AZ44,"0")</f>
        <v>0</v>
      </c>
      <c r="BE44" s="44" t="str">
        <f t="shared" ref="BE44:BE45" si="98">IF(BB44=1,BA44,"0")</f>
        <v>0</v>
      </c>
      <c r="BF44" s="44">
        <f>IF(BB44=2,AY44,"0")</f>
        <v>0</v>
      </c>
      <c r="BG44" s="44">
        <f>IF(BB44=2,AZ44,"0")</f>
        <v>0</v>
      </c>
      <c r="BH44" s="44">
        <f t="shared" ref="BH44:BH45" si="99">IF(BB44=2,BA44,"0")</f>
        <v>0</v>
      </c>
      <c r="BI44" s="65">
        <v>0</v>
      </c>
      <c r="BJ44" s="65">
        <v>0</v>
      </c>
      <c r="BK44" s="44">
        <f t="shared" si="23"/>
        <v>0</v>
      </c>
      <c r="BL44" s="65">
        <v>0</v>
      </c>
      <c r="BM44" s="65">
        <v>0</v>
      </c>
      <c r="BN44" s="65">
        <v>0</v>
      </c>
      <c r="BO44" s="65">
        <v>0</v>
      </c>
      <c r="BP44" s="44">
        <f t="shared" si="24"/>
        <v>0</v>
      </c>
      <c r="BQ44" s="73">
        <v>0</v>
      </c>
      <c r="BR44" s="73">
        <v>0</v>
      </c>
    </row>
    <row r="45" spans="1:70" s="4" customFormat="1" ht="22.5" customHeight="1">
      <c r="A45" s="5"/>
      <c r="B45" s="25" t="s">
        <v>180</v>
      </c>
      <c r="C45" s="44">
        <v>0</v>
      </c>
      <c r="D45" s="44">
        <v>0</v>
      </c>
      <c r="E45" s="44">
        <f t="shared" ref="E45" si="100">SUM(C45:D45)</f>
        <v>0</v>
      </c>
      <c r="F45" s="44">
        <v>0</v>
      </c>
      <c r="G45" s="44">
        <v>0</v>
      </c>
      <c r="H45" s="44">
        <f t="shared" ref="H45" si="101">SUM(F45:G45)</f>
        <v>0</v>
      </c>
      <c r="I45" s="44">
        <v>0</v>
      </c>
      <c r="J45" s="44">
        <v>0</v>
      </c>
      <c r="K45" s="44">
        <f>I45+J45</f>
        <v>0</v>
      </c>
      <c r="L45" s="44">
        <v>0</v>
      </c>
      <c r="M45" s="44">
        <v>0</v>
      </c>
      <c r="N45" s="44">
        <f>M45+L45</f>
        <v>0</v>
      </c>
      <c r="O45" s="44">
        <v>0</v>
      </c>
      <c r="P45" s="44">
        <v>0</v>
      </c>
      <c r="Q45" s="44">
        <f t="shared" ref="Q45" si="102">SUM(O45:P45)</f>
        <v>0</v>
      </c>
      <c r="R45" s="44">
        <v>0</v>
      </c>
      <c r="S45" s="44">
        <v>0</v>
      </c>
      <c r="T45" s="44">
        <f t="shared" ref="T45" si="103">SUM(R45:S45)</f>
        <v>0</v>
      </c>
      <c r="U45" s="44">
        <v>0</v>
      </c>
      <c r="V45" s="44">
        <v>0</v>
      </c>
      <c r="W45" s="44">
        <f>U45+V45</f>
        <v>0</v>
      </c>
      <c r="X45" s="44">
        <v>0</v>
      </c>
      <c r="Y45" s="44">
        <v>0</v>
      </c>
      <c r="Z45" s="44">
        <f>Y45+X45</f>
        <v>0</v>
      </c>
      <c r="AA45" s="44">
        <v>0</v>
      </c>
      <c r="AB45" s="44">
        <v>0</v>
      </c>
      <c r="AC45" s="44">
        <f t="shared" ref="AC45" si="104">SUM(AA45:AB45)</f>
        <v>0</v>
      </c>
      <c r="AD45" s="44">
        <v>0</v>
      </c>
      <c r="AE45" s="44">
        <v>0</v>
      </c>
      <c r="AF45" s="44">
        <f t="shared" ref="AF45" si="105">SUM(AD45:AE45)</f>
        <v>0</v>
      </c>
      <c r="AG45" s="44">
        <v>3</v>
      </c>
      <c r="AH45" s="44">
        <v>1</v>
      </c>
      <c r="AI45" s="44">
        <f>AG45+AH45</f>
        <v>4</v>
      </c>
      <c r="AJ45" s="44">
        <v>0</v>
      </c>
      <c r="AK45" s="44">
        <v>0</v>
      </c>
      <c r="AL45" s="44">
        <f>AK45+AJ45</f>
        <v>0</v>
      </c>
      <c r="AM45" s="44">
        <f t="shared" si="6"/>
        <v>0</v>
      </c>
      <c r="AN45" s="44">
        <f t="shared" si="7"/>
        <v>0</v>
      </c>
      <c r="AO45" s="44">
        <f t="shared" si="8"/>
        <v>0</v>
      </c>
      <c r="AP45" s="44">
        <f t="shared" si="9"/>
        <v>0</v>
      </c>
      <c r="AQ45" s="44">
        <f t="shared" si="10"/>
        <v>0</v>
      </c>
      <c r="AR45" s="44">
        <f t="shared" si="11"/>
        <v>0</v>
      </c>
      <c r="AS45" s="44">
        <f t="shared" si="12"/>
        <v>3</v>
      </c>
      <c r="AT45" s="44">
        <f t="shared" si="13"/>
        <v>1</v>
      </c>
      <c r="AU45" s="44">
        <f t="shared" si="14"/>
        <v>4</v>
      </c>
      <c r="AV45" s="44">
        <f t="shared" si="15"/>
        <v>0</v>
      </c>
      <c r="AW45" s="44">
        <f t="shared" si="16"/>
        <v>0</v>
      </c>
      <c r="AX45" s="44">
        <f t="shared" si="17"/>
        <v>0</v>
      </c>
      <c r="AY45" s="44">
        <f t="shared" si="97"/>
        <v>3</v>
      </c>
      <c r="AZ45" s="44">
        <f t="shared" si="97"/>
        <v>1</v>
      </c>
      <c r="BA45" s="44">
        <f>AO45+AR45+AU45+AX45</f>
        <v>4</v>
      </c>
      <c r="BB45" s="28">
        <v>2</v>
      </c>
      <c r="BC45" s="44" t="str">
        <f>IF(BB45=1,AY45,"0")</f>
        <v>0</v>
      </c>
      <c r="BD45" s="44" t="str">
        <f>IF(BB45=1,AZ45,"0")</f>
        <v>0</v>
      </c>
      <c r="BE45" s="44" t="str">
        <f t="shared" si="98"/>
        <v>0</v>
      </c>
      <c r="BF45" s="44">
        <f>IF(BB45=2,AY45,"0")</f>
        <v>3</v>
      </c>
      <c r="BG45" s="44">
        <f>IF(BB45=2,AZ45,"0")</f>
        <v>1</v>
      </c>
      <c r="BH45" s="44">
        <f t="shared" si="99"/>
        <v>4</v>
      </c>
      <c r="BI45" s="65">
        <v>0</v>
      </c>
      <c r="BJ45" s="65">
        <v>0</v>
      </c>
      <c r="BK45" s="44">
        <f t="shared" si="23"/>
        <v>0</v>
      </c>
      <c r="BL45" s="65">
        <v>0</v>
      </c>
      <c r="BM45" s="65">
        <v>0</v>
      </c>
      <c r="BN45" s="65">
        <v>0</v>
      </c>
      <c r="BO45" s="65">
        <v>0</v>
      </c>
      <c r="BP45" s="44">
        <f t="shared" si="24"/>
        <v>0</v>
      </c>
      <c r="BQ45" s="73">
        <v>0</v>
      </c>
      <c r="BR45" s="73">
        <v>0</v>
      </c>
    </row>
    <row r="46" spans="1:70" s="57" customFormat="1">
      <c r="A46" s="58"/>
      <c r="B46" s="60" t="s">
        <v>3</v>
      </c>
      <c r="C46" s="34">
        <f>SUM(C44:C45)</f>
        <v>0</v>
      </c>
      <c r="D46" s="34">
        <f t="shared" ref="D46:N46" si="106">SUM(D44:D45)</f>
        <v>0</v>
      </c>
      <c r="E46" s="34">
        <f t="shared" si="106"/>
        <v>0</v>
      </c>
      <c r="F46" s="34">
        <f t="shared" si="106"/>
        <v>0</v>
      </c>
      <c r="G46" s="34">
        <f t="shared" si="106"/>
        <v>0</v>
      </c>
      <c r="H46" s="34">
        <f t="shared" si="106"/>
        <v>0</v>
      </c>
      <c r="I46" s="34">
        <f t="shared" si="106"/>
        <v>0</v>
      </c>
      <c r="J46" s="34">
        <f t="shared" si="106"/>
        <v>0</v>
      </c>
      <c r="K46" s="34">
        <f t="shared" si="106"/>
        <v>0</v>
      </c>
      <c r="L46" s="34">
        <f t="shared" si="106"/>
        <v>0</v>
      </c>
      <c r="M46" s="34">
        <f t="shared" si="106"/>
        <v>0</v>
      </c>
      <c r="N46" s="34">
        <f t="shared" si="106"/>
        <v>0</v>
      </c>
      <c r="O46" s="34">
        <f>SUM(O44:O45)</f>
        <v>0</v>
      </c>
      <c r="P46" s="34">
        <f t="shared" ref="P46:Z46" si="107">SUM(P44:P45)</f>
        <v>0</v>
      </c>
      <c r="Q46" s="34">
        <f t="shared" si="107"/>
        <v>0</v>
      </c>
      <c r="R46" s="34">
        <f t="shared" si="107"/>
        <v>0</v>
      </c>
      <c r="S46" s="34">
        <f t="shared" si="107"/>
        <v>0</v>
      </c>
      <c r="T46" s="34">
        <f t="shared" si="107"/>
        <v>0</v>
      </c>
      <c r="U46" s="34">
        <f t="shared" si="107"/>
        <v>0</v>
      </c>
      <c r="V46" s="34">
        <f t="shared" si="107"/>
        <v>0</v>
      </c>
      <c r="W46" s="34">
        <f t="shared" si="107"/>
        <v>0</v>
      </c>
      <c r="X46" s="34">
        <f t="shared" si="107"/>
        <v>0</v>
      </c>
      <c r="Y46" s="34">
        <f t="shared" si="107"/>
        <v>0</v>
      </c>
      <c r="Z46" s="34">
        <f t="shared" si="107"/>
        <v>0</v>
      </c>
      <c r="AA46" s="34">
        <f>SUM(AA44:AA45)</f>
        <v>0</v>
      </c>
      <c r="AB46" s="34">
        <f t="shared" ref="AB46:AL46" si="108">SUM(AB44:AB45)</f>
        <v>0</v>
      </c>
      <c r="AC46" s="34">
        <f t="shared" si="108"/>
        <v>0</v>
      </c>
      <c r="AD46" s="34">
        <f t="shared" si="108"/>
        <v>0</v>
      </c>
      <c r="AE46" s="34">
        <f t="shared" si="108"/>
        <v>0</v>
      </c>
      <c r="AF46" s="34">
        <f t="shared" si="108"/>
        <v>0</v>
      </c>
      <c r="AG46" s="34">
        <f t="shared" si="108"/>
        <v>3</v>
      </c>
      <c r="AH46" s="34">
        <f t="shared" si="108"/>
        <v>1</v>
      </c>
      <c r="AI46" s="34">
        <f t="shared" si="108"/>
        <v>4</v>
      </c>
      <c r="AJ46" s="34">
        <f t="shared" si="108"/>
        <v>0</v>
      </c>
      <c r="AK46" s="34">
        <f t="shared" si="108"/>
        <v>0</v>
      </c>
      <c r="AL46" s="34">
        <f t="shared" si="108"/>
        <v>0</v>
      </c>
      <c r="AM46" s="34">
        <f t="shared" si="6"/>
        <v>0</v>
      </c>
      <c r="AN46" s="34">
        <f t="shared" si="7"/>
        <v>0</v>
      </c>
      <c r="AO46" s="34">
        <f t="shared" si="8"/>
        <v>0</v>
      </c>
      <c r="AP46" s="34">
        <f t="shared" si="9"/>
        <v>0</v>
      </c>
      <c r="AQ46" s="34">
        <f t="shared" si="10"/>
        <v>0</v>
      </c>
      <c r="AR46" s="34">
        <f t="shared" si="11"/>
        <v>0</v>
      </c>
      <c r="AS46" s="34">
        <f t="shared" si="12"/>
        <v>3</v>
      </c>
      <c r="AT46" s="34">
        <f t="shared" si="13"/>
        <v>1</v>
      </c>
      <c r="AU46" s="34">
        <f t="shared" si="14"/>
        <v>4</v>
      </c>
      <c r="AV46" s="34">
        <f t="shared" si="15"/>
        <v>0</v>
      </c>
      <c r="AW46" s="34">
        <f t="shared" si="16"/>
        <v>0</v>
      </c>
      <c r="AX46" s="34">
        <f t="shared" si="17"/>
        <v>0</v>
      </c>
      <c r="AY46" s="34">
        <f t="shared" ref="AY46:BQ46" si="109">SUM(AY44:AY45)</f>
        <v>3</v>
      </c>
      <c r="AZ46" s="34">
        <f t="shared" si="109"/>
        <v>1</v>
      </c>
      <c r="BA46" s="34">
        <f t="shared" si="109"/>
        <v>4</v>
      </c>
      <c r="BB46" s="56">
        <f t="shared" si="109"/>
        <v>4</v>
      </c>
      <c r="BC46" s="34">
        <f t="shared" si="109"/>
        <v>0</v>
      </c>
      <c r="BD46" s="34">
        <f t="shared" si="109"/>
        <v>0</v>
      </c>
      <c r="BE46" s="34">
        <f t="shared" si="109"/>
        <v>0</v>
      </c>
      <c r="BF46" s="34">
        <f t="shared" si="109"/>
        <v>3</v>
      </c>
      <c r="BG46" s="34">
        <f t="shared" si="109"/>
        <v>1</v>
      </c>
      <c r="BH46" s="34">
        <f t="shared" si="109"/>
        <v>4</v>
      </c>
      <c r="BI46" s="34">
        <f t="shared" si="109"/>
        <v>0</v>
      </c>
      <c r="BJ46" s="34">
        <f t="shared" si="109"/>
        <v>0</v>
      </c>
      <c r="BK46" s="34">
        <f t="shared" si="109"/>
        <v>0</v>
      </c>
      <c r="BL46" s="34">
        <f t="shared" si="109"/>
        <v>0</v>
      </c>
      <c r="BM46" s="34">
        <f t="shared" si="109"/>
        <v>0</v>
      </c>
      <c r="BN46" s="34">
        <f t="shared" si="109"/>
        <v>0</v>
      </c>
      <c r="BO46" s="34">
        <f t="shared" si="109"/>
        <v>0</v>
      </c>
      <c r="BP46" s="34">
        <f t="shared" si="24"/>
        <v>0</v>
      </c>
      <c r="BQ46" s="74">
        <f t="shared" si="109"/>
        <v>0</v>
      </c>
      <c r="BR46" s="74">
        <v>0</v>
      </c>
    </row>
    <row r="47" spans="1:70" s="57" customFormat="1">
      <c r="A47" s="58"/>
      <c r="B47" s="59" t="s">
        <v>2</v>
      </c>
      <c r="C47" s="34">
        <f t="shared" ref="C47:AL47" si="110">C26+C29+C32+C35+C39+C42+C46</f>
        <v>32</v>
      </c>
      <c r="D47" s="34">
        <f t="shared" si="110"/>
        <v>11</v>
      </c>
      <c r="E47" s="34">
        <f t="shared" si="110"/>
        <v>43</v>
      </c>
      <c r="F47" s="34">
        <f t="shared" si="110"/>
        <v>0</v>
      </c>
      <c r="G47" s="34">
        <f t="shared" si="110"/>
        <v>0</v>
      </c>
      <c r="H47" s="34">
        <f t="shared" si="110"/>
        <v>0</v>
      </c>
      <c r="I47" s="34">
        <f t="shared" si="110"/>
        <v>0</v>
      </c>
      <c r="J47" s="34">
        <f t="shared" si="110"/>
        <v>0</v>
      </c>
      <c r="K47" s="34">
        <f t="shared" si="110"/>
        <v>0</v>
      </c>
      <c r="L47" s="34">
        <f t="shared" si="110"/>
        <v>0</v>
      </c>
      <c r="M47" s="34">
        <f t="shared" si="110"/>
        <v>0</v>
      </c>
      <c r="N47" s="34">
        <f t="shared" si="110"/>
        <v>0</v>
      </c>
      <c r="O47" s="34">
        <f t="shared" si="110"/>
        <v>103</v>
      </c>
      <c r="P47" s="34">
        <f t="shared" si="110"/>
        <v>136</v>
      </c>
      <c r="Q47" s="34">
        <f t="shared" si="110"/>
        <v>239</v>
      </c>
      <c r="R47" s="34">
        <f t="shared" si="110"/>
        <v>0</v>
      </c>
      <c r="S47" s="34">
        <f t="shared" si="110"/>
        <v>0</v>
      </c>
      <c r="T47" s="34">
        <f t="shared" si="110"/>
        <v>0</v>
      </c>
      <c r="U47" s="34">
        <f t="shared" si="110"/>
        <v>0</v>
      </c>
      <c r="V47" s="34">
        <f t="shared" si="110"/>
        <v>0</v>
      </c>
      <c r="W47" s="34">
        <f t="shared" si="110"/>
        <v>0</v>
      </c>
      <c r="X47" s="34">
        <f t="shared" si="110"/>
        <v>0</v>
      </c>
      <c r="Y47" s="34">
        <f t="shared" si="110"/>
        <v>0</v>
      </c>
      <c r="Z47" s="34">
        <f t="shared" si="110"/>
        <v>0</v>
      </c>
      <c r="AA47" s="34">
        <f t="shared" si="110"/>
        <v>3</v>
      </c>
      <c r="AB47" s="34">
        <f t="shared" si="110"/>
        <v>2</v>
      </c>
      <c r="AC47" s="34">
        <f t="shared" si="110"/>
        <v>5</v>
      </c>
      <c r="AD47" s="34">
        <f t="shared" si="110"/>
        <v>0</v>
      </c>
      <c r="AE47" s="34">
        <f t="shared" si="110"/>
        <v>0</v>
      </c>
      <c r="AF47" s="34">
        <f t="shared" si="110"/>
        <v>0</v>
      </c>
      <c r="AG47" s="34">
        <f t="shared" si="110"/>
        <v>3</v>
      </c>
      <c r="AH47" s="34">
        <f t="shared" si="110"/>
        <v>1</v>
      </c>
      <c r="AI47" s="34">
        <f t="shared" si="110"/>
        <v>4</v>
      </c>
      <c r="AJ47" s="34">
        <f t="shared" si="110"/>
        <v>0</v>
      </c>
      <c r="AK47" s="34">
        <f t="shared" si="110"/>
        <v>0</v>
      </c>
      <c r="AL47" s="34">
        <f t="shared" si="110"/>
        <v>0</v>
      </c>
      <c r="AM47" s="34">
        <f t="shared" si="6"/>
        <v>138</v>
      </c>
      <c r="AN47" s="34">
        <f t="shared" si="7"/>
        <v>149</v>
      </c>
      <c r="AO47" s="34">
        <f t="shared" si="8"/>
        <v>287</v>
      </c>
      <c r="AP47" s="34">
        <f t="shared" si="9"/>
        <v>0</v>
      </c>
      <c r="AQ47" s="34">
        <f t="shared" si="10"/>
        <v>0</v>
      </c>
      <c r="AR47" s="34">
        <f t="shared" si="11"/>
        <v>0</v>
      </c>
      <c r="AS47" s="34">
        <f t="shared" si="12"/>
        <v>3</v>
      </c>
      <c r="AT47" s="34">
        <f t="shared" si="13"/>
        <v>1</v>
      </c>
      <c r="AU47" s="34">
        <f t="shared" si="14"/>
        <v>4</v>
      </c>
      <c r="AV47" s="34">
        <f t="shared" si="15"/>
        <v>0</v>
      </c>
      <c r="AW47" s="34">
        <f t="shared" si="16"/>
        <v>0</v>
      </c>
      <c r="AX47" s="34">
        <f t="shared" si="17"/>
        <v>0</v>
      </c>
      <c r="AY47" s="34">
        <f t="shared" ref="AY47:BQ47" si="111">AY26+AY29+AY32+AY35+AY39+AY42+AY46</f>
        <v>141</v>
      </c>
      <c r="AZ47" s="34">
        <f t="shared" si="111"/>
        <v>150</v>
      </c>
      <c r="BA47" s="34">
        <f t="shared" si="111"/>
        <v>291</v>
      </c>
      <c r="BB47" s="56">
        <f t="shared" si="111"/>
        <v>30</v>
      </c>
      <c r="BC47" s="34">
        <f t="shared" si="111"/>
        <v>0</v>
      </c>
      <c r="BD47" s="34">
        <f t="shared" si="111"/>
        <v>0</v>
      </c>
      <c r="BE47" s="34">
        <f t="shared" si="111"/>
        <v>0</v>
      </c>
      <c r="BF47" s="34">
        <f t="shared" si="111"/>
        <v>141</v>
      </c>
      <c r="BG47" s="34">
        <f t="shared" si="111"/>
        <v>150</v>
      </c>
      <c r="BH47" s="34">
        <f t="shared" si="111"/>
        <v>291</v>
      </c>
      <c r="BI47" s="34">
        <f t="shared" si="111"/>
        <v>13</v>
      </c>
      <c r="BJ47" s="34">
        <f t="shared" si="111"/>
        <v>2</v>
      </c>
      <c r="BK47" s="34">
        <f t="shared" si="111"/>
        <v>15</v>
      </c>
      <c r="BL47" s="34">
        <f t="shared" si="111"/>
        <v>29</v>
      </c>
      <c r="BM47" s="34">
        <f t="shared" si="111"/>
        <v>107</v>
      </c>
      <c r="BN47" s="34">
        <f t="shared" si="111"/>
        <v>121</v>
      </c>
      <c r="BO47" s="34">
        <f t="shared" si="111"/>
        <v>30</v>
      </c>
      <c r="BP47" s="34">
        <f t="shared" si="24"/>
        <v>287</v>
      </c>
      <c r="BQ47" s="74">
        <f t="shared" si="111"/>
        <v>865.63000000000011</v>
      </c>
      <c r="BR47" s="74">
        <f t="shared" si="25"/>
        <v>3.0161324041811852</v>
      </c>
    </row>
    <row r="48" spans="1:70">
      <c r="A48" s="9"/>
      <c r="B48" s="20" t="s">
        <v>14</v>
      </c>
      <c r="C48" s="45"/>
      <c r="D48" s="46"/>
      <c r="E48" s="38"/>
      <c r="F48" s="46"/>
      <c r="G48" s="38"/>
      <c r="H48" s="38"/>
      <c r="I48" s="38"/>
      <c r="J48" s="38"/>
      <c r="K48" s="38"/>
      <c r="L48" s="38"/>
      <c r="M48" s="38"/>
      <c r="N48" s="38"/>
      <c r="O48" s="45"/>
      <c r="P48" s="46"/>
      <c r="Q48" s="38"/>
      <c r="R48" s="46"/>
      <c r="S48" s="38"/>
      <c r="T48" s="38"/>
      <c r="U48" s="38"/>
      <c r="V48" s="38"/>
      <c r="W48" s="38"/>
      <c r="X48" s="38"/>
      <c r="Y48" s="38"/>
      <c r="Z48" s="38"/>
      <c r="AA48" s="45"/>
      <c r="AB48" s="46"/>
      <c r="AC48" s="38"/>
      <c r="AD48" s="46"/>
      <c r="AE48" s="38"/>
      <c r="AF48" s="38"/>
      <c r="AG48" s="38"/>
      <c r="AH48" s="38"/>
      <c r="AI48" s="38"/>
      <c r="AJ48" s="38"/>
      <c r="AK48" s="38"/>
      <c r="AL48" s="38"/>
      <c r="AM48" s="40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9"/>
      <c r="AY48" s="38"/>
      <c r="AZ48" s="38"/>
      <c r="BA48" s="39"/>
      <c r="BC48" s="40"/>
      <c r="BD48" s="38"/>
      <c r="BE48" s="38"/>
      <c r="BF48" s="38"/>
      <c r="BG48" s="38"/>
      <c r="BH48" s="39"/>
      <c r="BI48" s="65"/>
      <c r="BJ48" s="65"/>
      <c r="BK48" s="44"/>
      <c r="BL48" s="65"/>
      <c r="BM48" s="65"/>
      <c r="BN48" s="65"/>
      <c r="BO48" s="65"/>
      <c r="BP48" s="44"/>
      <c r="BQ48" s="73"/>
      <c r="BR48" s="73"/>
    </row>
    <row r="49" spans="1:70">
      <c r="A49" s="9"/>
      <c r="B49" s="10" t="s">
        <v>187</v>
      </c>
      <c r="C49" s="45"/>
      <c r="D49" s="46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45"/>
      <c r="P49" s="46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45"/>
      <c r="AB49" s="4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40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9"/>
      <c r="AY49" s="38"/>
      <c r="AZ49" s="38"/>
      <c r="BA49" s="39"/>
      <c r="BC49" s="40"/>
      <c r="BD49" s="38"/>
      <c r="BE49" s="38"/>
      <c r="BF49" s="38"/>
      <c r="BG49" s="38"/>
      <c r="BH49" s="39"/>
      <c r="BI49" s="65"/>
      <c r="BJ49" s="65"/>
      <c r="BK49" s="44"/>
      <c r="BL49" s="65"/>
      <c r="BM49" s="65"/>
      <c r="BN49" s="65"/>
      <c r="BO49" s="65"/>
      <c r="BP49" s="44"/>
      <c r="BQ49" s="73"/>
      <c r="BR49" s="73"/>
    </row>
    <row r="50" spans="1:70">
      <c r="A50" s="9"/>
      <c r="B50" s="19" t="s">
        <v>21</v>
      </c>
      <c r="C50" s="44">
        <v>0</v>
      </c>
      <c r="D50" s="44">
        <v>0</v>
      </c>
      <c r="E50" s="44">
        <f t="shared" ref="E50:E55" si="112">C50+D50</f>
        <v>0</v>
      </c>
      <c r="F50" s="44">
        <v>0</v>
      </c>
      <c r="G50" s="44">
        <v>0</v>
      </c>
      <c r="H50" s="44">
        <f t="shared" ref="H50:H55" si="113">SUM(F50:G50)</f>
        <v>0</v>
      </c>
      <c r="I50" s="44">
        <v>0</v>
      </c>
      <c r="J50" s="44">
        <v>0</v>
      </c>
      <c r="K50" s="44">
        <f t="shared" ref="K50:K55" si="114">SUM(I50:J50)</f>
        <v>0</v>
      </c>
      <c r="L50" s="44">
        <v>0</v>
      </c>
      <c r="M50" s="44">
        <v>0</v>
      </c>
      <c r="N50" s="44">
        <f t="shared" ref="N50:N55" si="115">SUM(L50:M50)</f>
        <v>0</v>
      </c>
      <c r="O50" s="44">
        <v>2</v>
      </c>
      <c r="P50" s="44">
        <v>0</v>
      </c>
      <c r="Q50" s="44">
        <f t="shared" ref="Q50:Q55" si="116">O50+P50</f>
        <v>2</v>
      </c>
      <c r="R50" s="44">
        <v>0</v>
      </c>
      <c r="S50" s="44">
        <v>0</v>
      </c>
      <c r="T50" s="44">
        <f t="shared" ref="T50:T55" si="117">SUM(R50:S50)</f>
        <v>0</v>
      </c>
      <c r="U50" s="44">
        <v>0</v>
      </c>
      <c r="V50" s="44">
        <v>0</v>
      </c>
      <c r="W50" s="44">
        <f t="shared" ref="W50:W55" si="118">SUM(U50:V50)</f>
        <v>0</v>
      </c>
      <c r="X50" s="44">
        <v>0</v>
      </c>
      <c r="Y50" s="44">
        <v>0</v>
      </c>
      <c r="Z50" s="44">
        <f t="shared" ref="Z50:Z55" si="119">SUM(X50:Y50)</f>
        <v>0</v>
      </c>
      <c r="AA50" s="44">
        <v>0</v>
      </c>
      <c r="AB50" s="44">
        <v>0</v>
      </c>
      <c r="AC50" s="44">
        <f t="shared" ref="AC50:AC55" si="120">AA50+AB50</f>
        <v>0</v>
      </c>
      <c r="AD50" s="44">
        <v>0</v>
      </c>
      <c r="AE50" s="44">
        <v>0</v>
      </c>
      <c r="AF50" s="44">
        <f t="shared" ref="AF50:AF55" si="121">SUM(AD50:AE50)</f>
        <v>0</v>
      </c>
      <c r="AG50" s="44">
        <v>0</v>
      </c>
      <c r="AH50" s="44">
        <v>0</v>
      </c>
      <c r="AI50" s="44">
        <f t="shared" ref="AI50:AI55" si="122">SUM(AG50:AH50)</f>
        <v>0</v>
      </c>
      <c r="AJ50" s="44">
        <v>0</v>
      </c>
      <c r="AK50" s="44">
        <v>0</v>
      </c>
      <c r="AL50" s="44">
        <f t="shared" ref="AL50:AL55" si="123">SUM(AJ50:AK50)</f>
        <v>0</v>
      </c>
      <c r="AM50" s="44">
        <f t="shared" si="6"/>
        <v>2</v>
      </c>
      <c r="AN50" s="44">
        <f t="shared" si="7"/>
        <v>0</v>
      </c>
      <c r="AO50" s="44">
        <f t="shared" si="8"/>
        <v>2</v>
      </c>
      <c r="AP50" s="44">
        <f t="shared" si="9"/>
        <v>0</v>
      </c>
      <c r="AQ50" s="44">
        <f t="shared" si="10"/>
        <v>0</v>
      </c>
      <c r="AR50" s="44">
        <f t="shared" si="11"/>
        <v>0</v>
      </c>
      <c r="AS50" s="44">
        <f t="shared" si="12"/>
        <v>0</v>
      </c>
      <c r="AT50" s="44">
        <f t="shared" si="13"/>
        <v>0</v>
      </c>
      <c r="AU50" s="44">
        <f t="shared" si="14"/>
        <v>0</v>
      </c>
      <c r="AV50" s="44">
        <f t="shared" si="15"/>
        <v>0</v>
      </c>
      <c r="AW50" s="44">
        <f t="shared" si="16"/>
        <v>0</v>
      </c>
      <c r="AX50" s="44">
        <f t="shared" si="17"/>
        <v>0</v>
      </c>
      <c r="AY50" s="44">
        <f t="shared" ref="AY50:AZ50" si="124">AM50+AP50+AS50+AV50</f>
        <v>2</v>
      </c>
      <c r="AZ50" s="44">
        <f t="shared" si="124"/>
        <v>0</v>
      </c>
      <c r="BA50" s="44">
        <f>AO50+AR50+AU50+AX50</f>
        <v>2</v>
      </c>
      <c r="BB50" s="27">
        <v>2</v>
      </c>
      <c r="BC50" s="44" t="str">
        <f t="shared" ref="BC50:BC55" si="125">IF(BB50=1,AY50,"0")</f>
        <v>0</v>
      </c>
      <c r="BD50" s="44" t="str">
        <f t="shared" ref="BD50:BD55" si="126">IF(BB50=1,AZ50,"0")</f>
        <v>0</v>
      </c>
      <c r="BE50" s="44" t="str">
        <f t="shared" ref="BE50" si="127">IF(BB50=1,BA50,"0")</f>
        <v>0</v>
      </c>
      <c r="BF50" s="44">
        <f t="shared" ref="BF50:BF55" si="128">IF(BB50=2,AY50,"0")</f>
        <v>2</v>
      </c>
      <c r="BG50" s="44">
        <f t="shared" ref="BG50:BG55" si="129">IF(BB50=2,AZ50,"0")</f>
        <v>0</v>
      </c>
      <c r="BH50" s="44">
        <f t="shared" ref="BH50" si="130">IF(BB50=2,BA50,"0")</f>
        <v>2</v>
      </c>
      <c r="BI50" s="65">
        <v>0</v>
      </c>
      <c r="BJ50" s="65">
        <v>0</v>
      </c>
      <c r="BK50" s="44">
        <f t="shared" si="23"/>
        <v>0</v>
      </c>
      <c r="BL50" s="65">
        <v>2</v>
      </c>
      <c r="BM50" s="65">
        <v>0</v>
      </c>
      <c r="BN50" s="65">
        <v>0</v>
      </c>
      <c r="BO50" s="65">
        <v>0</v>
      </c>
      <c r="BP50" s="44">
        <f t="shared" si="24"/>
        <v>2</v>
      </c>
      <c r="BQ50" s="73">
        <v>4.2699999999999996</v>
      </c>
      <c r="BR50" s="73">
        <f t="shared" si="25"/>
        <v>2.1349999999999998</v>
      </c>
    </row>
    <row r="51" spans="1:70">
      <c r="A51" s="9"/>
      <c r="B51" s="19" t="s">
        <v>186</v>
      </c>
      <c r="C51" s="44">
        <v>0</v>
      </c>
      <c r="D51" s="44">
        <v>0</v>
      </c>
      <c r="E51" s="44">
        <f t="shared" si="112"/>
        <v>0</v>
      </c>
      <c r="F51" s="44">
        <v>0</v>
      </c>
      <c r="G51" s="44">
        <v>0</v>
      </c>
      <c r="H51" s="44">
        <f t="shared" si="113"/>
        <v>0</v>
      </c>
      <c r="I51" s="44">
        <v>0</v>
      </c>
      <c r="J51" s="44">
        <v>0</v>
      </c>
      <c r="K51" s="44">
        <f t="shared" si="114"/>
        <v>0</v>
      </c>
      <c r="L51" s="44">
        <v>0</v>
      </c>
      <c r="M51" s="44">
        <v>0</v>
      </c>
      <c r="N51" s="44">
        <f t="shared" si="115"/>
        <v>0</v>
      </c>
      <c r="O51" s="44">
        <v>1</v>
      </c>
      <c r="P51" s="44">
        <v>0</v>
      </c>
      <c r="Q51" s="44">
        <f t="shared" si="116"/>
        <v>1</v>
      </c>
      <c r="R51" s="44">
        <v>0</v>
      </c>
      <c r="S51" s="44">
        <v>0</v>
      </c>
      <c r="T51" s="44">
        <f t="shared" si="117"/>
        <v>0</v>
      </c>
      <c r="U51" s="44">
        <v>0</v>
      </c>
      <c r="V51" s="44">
        <v>0</v>
      </c>
      <c r="W51" s="44">
        <f t="shared" si="118"/>
        <v>0</v>
      </c>
      <c r="X51" s="44">
        <v>0</v>
      </c>
      <c r="Y51" s="44">
        <v>0</v>
      </c>
      <c r="Z51" s="44">
        <f t="shared" si="119"/>
        <v>0</v>
      </c>
      <c r="AA51" s="44">
        <v>0</v>
      </c>
      <c r="AB51" s="44">
        <v>0</v>
      </c>
      <c r="AC51" s="44">
        <f t="shared" si="120"/>
        <v>0</v>
      </c>
      <c r="AD51" s="44">
        <v>0</v>
      </c>
      <c r="AE51" s="44">
        <v>0</v>
      </c>
      <c r="AF51" s="44">
        <f t="shared" si="121"/>
        <v>0</v>
      </c>
      <c r="AG51" s="44">
        <v>0</v>
      </c>
      <c r="AH51" s="44">
        <v>0</v>
      </c>
      <c r="AI51" s="44">
        <f t="shared" si="122"/>
        <v>0</v>
      </c>
      <c r="AJ51" s="44">
        <v>0</v>
      </c>
      <c r="AK51" s="44">
        <v>0</v>
      </c>
      <c r="AL51" s="44">
        <f t="shared" si="123"/>
        <v>0</v>
      </c>
      <c r="AM51" s="44">
        <f t="shared" si="6"/>
        <v>1</v>
      </c>
      <c r="AN51" s="44">
        <f t="shared" si="7"/>
        <v>0</v>
      </c>
      <c r="AO51" s="44">
        <f t="shared" si="8"/>
        <v>1</v>
      </c>
      <c r="AP51" s="44">
        <f t="shared" si="9"/>
        <v>0</v>
      </c>
      <c r="AQ51" s="44">
        <f t="shared" si="10"/>
        <v>0</v>
      </c>
      <c r="AR51" s="44">
        <f t="shared" si="11"/>
        <v>0</v>
      </c>
      <c r="AS51" s="44">
        <f t="shared" si="12"/>
        <v>0</v>
      </c>
      <c r="AT51" s="44">
        <f t="shared" si="13"/>
        <v>0</v>
      </c>
      <c r="AU51" s="44">
        <f t="shared" si="14"/>
        <v>0</v>
      </c>
      <c r="AV51" s="44">
        <f t="shared" si="15"/>
        <v>0</v>
      </c>
      <c r="AW51" s="44">
        <f t="shared" si="16"/>
        <v>0</v>
      </c>
      <c r="AX51" s="44">
        <f t="shared" si="17"/>
        <v>0</v>
      </c>
      <c r="AY51" s="44">
        <f t="shared" ref="AY51:AY55" si="131">AM51+AP51+AS51+AV51</f>
        <v>1</v>
      </c>
      <c r="AZ51" s="44">
        <f t="shared" ref="AZ51:AZ55" si="132">AN51+AQ51+AT51+AW51</f>
        <v>0</v>
      </c>
      <c r="BA51" s="44">
        <f t="shared" ref="BA51:BA55" si="133">AO51+AR51+AU51+AX51</f>
        <v>1</v>
      </c>
      <c r="BB51" s="27">
        <v>2</v>
      </c>
      <c r="BC51" s="44" t="str">
        <f t="shared" si="125"/>
        <v>0</v>
      </c>
      <c r="BD51" s="44" t="str">
        <f t="shared" si="126"/>
        <v>0</v>
      </c>
      <c r="BE51" s="44" t="str">
        <f t="shared" ref="BE51:BE55" si="134">IF(BB51=1,BA51,"0")</f>
        <v>0</v>
      </c>
      <c r="BF51" s="44">
        <f t="shared" si="128"/>
        <v>1</v>
      </c>
      <c r="BG51" s="44">
        <f t="shared" si="129"/>
        <v>0</v>
      </c>
      <c r="BH51" s="44">
        <f t="shared" ref="BH51:BH55" si="135">IF(BB51=2,BA51,"0")</f>
        <v>1</v>
      </c>
      <c r="BI51" s="65">
        <v>0</v>
      </c>
      <c r="BJ51" s="65">
        <v>0</v>
      </c>
      <c r="BK51" s="44">
        <f t="shared" si="23"/>
        <v>0</v>
      </c>
      <c r="BL51" s="65">
        <v>0</v>
      </c>
      <c r="BM51" s="65">
        <v>1</v>
      </c>
      <c r="BN51" s="65">
        <v>0</v>
      </c>
      <c r="BO51" s="65">
        <v>0</v>
      </c>
      <c r="BP51" s="44">
        <f t="shared" si="24"/>
        <v>1</v>
      </c>
      <c r="BQ51" s="73">
        <v>2.64</v>
      </c>
      <c r="BR51" s="73">
        <f t="shared" si="25"/>
        <v>2.64</v>
      </c>
    </row>
    <row r="52" spans="1:70">
      <c r="A52" s="9"/>
      <c r="B52" s="19" t="s">
        <v>185</v>
      </c>
      <c r="C52" s="44">
        <v>0</v>
      </c>
      <c r="D52" s="44">
        <v>0</v>
      </c>
      <c r="E52" s="44">
        <f t="shared" si="112"/>
        <v>0</v>
      </c>
      <c r="F52" s="44">
        <v>0</v>
      </c>
      <c r="G52" s="44">
        <v>0</v>
      </c>
      <c r="H52" s="44">
        <f t="shared" si="113"/>
        <v>0</v>
      </c>
      <c r="I52" s="44">
        <v>0</v>
      </c>
      <c r="J52" s="44">
        <v>0</v>
      </c>
      <c r="K52" s="44">
        <f t="shared" si="114"/>
        <v>0</v>
      </c>
      <c r="L52" s="44">
        <v>0</v>
      </c>
      <c r="M52" s="44">
        <v>0</v>
      </c>
      <c r="N52" s="44">
        <f t="shared" si="115"/>
        <v>0</v>
      </c>
      <c r="O52" s="44">
        <v>0</v>
      </c>
      <c r="P52" s="44">
        <v>1</v>
      </c>
      <c r="Q52" s="44">
        <f t="shared" si="116"/>
        <v>1</v>
      </c>
      <c r="R52" s="44">
        <v>0</v>
      </c>
      <c r="S52" s="44">
        <v>0</v>
      </c>
      <c r="T52" s="44">
        <f t="shared" si="117"/>
        <v>0</v>
      </c>
      <c r="U52" s="44">
        <v>0</v>
      </c>
      <c r="V52" s="44">
        <v>0</v>
      </c>
      <c r="W52" s="44">
        <f t="shared" si="118"/>
        <v>0</v>
      </c>
      <c r="X52" s="44">
        <v>0</v>
      </c>
      <c r="Y52" s="44">
        <v>0</v>
      </c>
      <c r="Z52" s="44">
        <f t="shared" si="119"/>
        <v>0</v>
      </c>
      <c r="AA52" s="44">
        <v>0</v>
      </c>
      <c r="AB52" s="44">
        <v>0</v>
      </c>
      <c r="AC52" s="44">
        <f t="shared" si="120"/>
        <v>0</v>
      </c>
      <c r="AD52" s="44">
        <v>0</v>
      </c>
      <c r="AE52" s="44">
        <v>0</v>
      </c>
      <c r="AF52" s="44">
        <f t="shared" si="121"/>
        <v>0</v>
      </c>
      <c r="AG52" s="44">
        <v>0</v>
      </c>
      <c r="AH52" s="44">
        <v>0</v>
      </c>
      <c r="AI52" s="44">
        <f t="shared" si="122"/>
        <v>0</v>
      </c>
      <c r="AJ52" s="44">
        <v>0</v>
      </c>
      <c r="AK52" s="44">
        <v>0</v>
      </c>
      <c r="AL52" s="44">
        <f t="shared" si="123"/>
        <v>0</v>
      </c>
      <c r="AM52" s="44">
        <f t="shared" si="6"/>
        <v>0</v>
      </c>
      <c r="AN52" s="44">
        <f t="shared" si="7"/>
        <v>1</v>
      </c>
      <c r="AO52" s="44">
        <f t="shared" si="8"/>
        <v>1</v>
      </c>
      <c r="AP52" s="44">
        <f t="shared" si="9"/>
        <v>0</v>
      </c>
      <c r="AQ52" s="44">
        <f t="shared" si="10"/>
        <v>0</v>
      </c>
      <c r="AR52" s="44">
        <f t="shared" si="11"/>
        <v>0</v>
      </c>
      <c r="AS52" s="44">
        <f t="shared" si="12"/>
        <v>0</v>
      </c>
      <c r="AT52" s="44">
        <f t="shared" si="13"/>
        <v>0</v>
      </c>
      <c r="AU52" s="44">
        <f t="shared" si="14"/>
        <v>0</v>
      </c>
      <c r="AV52" s="44">
        <f t="shared" si="15"/>
        <v>0</v>
      </c>
      <c r="AW52" s="44">
        <f t="shared" si="16"/>
        <v>0</v>
      </c>
      <c r="AX52" s="44">
        <f t="shared" si="17"/>
        <v>0</v>
      </c>
      <c r="AY52" s="44">
        <f t="shared" si="131"/>
        <v>0</v>
      </c>
      <c r="AZ52" s="44">
        <f t="shared" si="132"/>
        <v>1</v>
      </c>
      <c r="BA52" s="44">
        <f t="shared" si="133"/>
        <v>1</v>
      </c>
      <c r="BB52" s="27">
        <v>2</v>
      </c>
      <c r="BC52" s="44" t="str">
        <f t="shared" si="125"/>
        <v>0</v>
      </c>
      <c r="BD52" s="44" t="str">
        <f t="shared" si="126"/>
        <v>0</v>
      </c>
      <c r="BE52" s="44" t="str">
        <f t="shared" si="134"/>
        <v>0</v>
      </c>
      <c r="BF52" s="44">
        <f t="shared" si="128"/>
        <v>0</v>
      </c>
      <c r="BG52" s="44">
        <f t="shared" si="129"/>
        <v>1</v>
      </c>
      <c r="BH52" s="44">
        <f t="shared" si="135"/>
        <v>1</v>
      </c>
      <c r="BI52" s="65">
        <v>0</v>
      </c>
      <c r="BJ52" s="65">
        <v>0</v>
      </c>
      <c r="BK52" s="44">
        <f t="shared" si="23"/>
        <v>0</v>
      </c>
      <c r="BL52" s="65">
        <v>0</v>
      </c>
      <c r="BM52" s="65">
        <v>1</v>
      </c>
      <c r="BN52" s="65">
        <v>0</v>
      </c>
      <c r="BO52" s="65">
        <v>0</v>
      </c>
      <c r="BP52" s="44">
        <f t="shared" si="24"/>
        <v>1</v>
      </c>
      <c r="BQ52" s="73">
        <v>2.52</v>
      </c>
      <c r="BR52" s="73">
        <f t="shared" si="25"/>
        <v>2.52</v>
      </c>
    </row>
    <row r="53" spans="1:70">
      <c r="A53" s="9"/>
      <c r="B53" s="19" t="s">
        <v>184</v>
      </c>
      <c r="C53" s="44">
        <v>0</v>
      </c>
      <c r="D53" s="44">
        <v>0</v>
      </c>
      <c r="E53" s="44">
        <f t="shared" si="112"/>
        <v>0</v>
      </c>
      <c r="F53" s="44">
        <v>0</v>
      </c>
      <c r="G53" s="44">
        <v>0</v>
      </c>
      <c r="H53" s="44">
        <f t="shared" si="113"/>
        <v>0</v>
      </c>
      <c r="I53" s="44">
        <v>0</v>
      </c>
      <c r="J53" s="44">
        <v>0</v>
      </c>
      <c r="K53" s="44">
        <f t="shared" si="114"/>
        <v>0</v>
      </c>
      <c r="L53" s="44">
        <v>0</v>
      </c>
      <c r="M53" s="44">
        <v>0</v>
      </c>
      <c r="N53" s="44">
        <f t="shared" si="115"/>
        <v>0</v>
      </c>
      <c r="O53" s="44">
        <v>0</v>
      </c>
      <c r="P53" s="44">
        <v>0</v>
      </c>
      <c r="Q53" s="44">
        <f t="shared" si="116"/>
        <v>0</v>
      </c>
      <c r="R53" s="44">
        <v>0</v>
      </c>
      <c r="S53" s="44">
        <v>0</v>
      </c>
      <c r="T53" s="44">
        <f t="shared" si="117"/>
        <v>0</v>
      </c>
      <c r="U53" s="44">
        <v>0</v>
      </c>
      <c r="V53" s="44">
        <v>0</v>
      </c>
      <c r="W53" s="44">
        <f t="shared" si="118"/>
        <v>0</v>
      </c>
      <c r="X53" s="44">
        <v>0</v>
      </c>
      <c r="Y53" s="44">
        <v>0</v>
      </c>
      <c r="Z53" s="44">
        <f t="shared" si="119"/>
        <v>0</v>
      </c>
      <c r="AA53" s="44">
        <v>0</v>
      </c>
      <c r="AB53" s="44">
        <v>0</v>
      </c>
      <c r="AC53" s="44">
        <f t="shared" si="120"/>
        <v>0</v>
      </c>
      <c r="AD53" s="44">
        <v>0</v>
      </c>
      <c r="AE53" s="44">
        <v>0</v>
      </c>
      <c r="AF53" s="44">
        <f t="shared" si="121"/>
        <v>0</v>
      </c>
      <c r="AG53" s="44">
        <v>0</v>
      </c>
      <c r="AH53" s="44">
        <v>0</v>
      </c>
      <c r="AI53" s="44">
        <f t="shared" si="122"/>
        <v>0</v>
      </c>
      <c r="AJ53" s="44">
        <v>0</v>
      </c>
      <c r="AK53" s="44">
        <v>0</v>
      </c>
      <c r="AL53" s="44">
        <f t="shared" si="123"/>
        <v>0</v>
      </c>
      <c r="AM53" s="44">
        <f t="shared" si="6"/>
        <v>0</v>
      </c>
      <c r="AN53" s="44">
        <f t="shared" si="7"/>
        <v>0</v>
      </c>
      <c r="AO53" s="44">
        <f t="shared" si="8"/>
        <v>0</v>
      </c>
      <c r="AP53" s="44">
        <f t="shared" si="9"/>
        <v>0</v>
      </c>
      <c r="AQ53" s="44">
        <f t="shared" si="10"/>
        <v>0</v>
      </c>
      <c r="AR53" s="44">
        <f t="shared" si="11"/>
        <v>0</v>
      </c>
      <c r="AS53" s="44">
        <f t="shared" si="12"/>
        <v>0</v>
      </c>
      <c r="AT53" s="44">
        <f t="shared" si="13"/>
        <v>0</v>
      </c>
      <c r="AU53" s="44">
        <f t="shared" si="14"/>
        <v>0</v>
      </c>
      <c r="AV53" s="44">
        <f t="shared" si="15"/>
        <v>0</v>
      </c>
      <c r="AW53" s="44">
        <f t="shared" si="16"/>
        <v>0</v>
      </c>
      <c r="AX53" s="44">
        <f t="shared" si="17"/>
        <v>0</v>
      </c>
      <c r="AY53" s="44">
        <f t="shared" si="131"/>
        <v>0</v>
      </c>
      <c r="AZ53" s="44">
        <f t="shared" si="132"/>
        <v>0</v>
      </c>
      <c r="BA53" s="44">
        <f t="shared" si="133"/>
        <v>0</v>
      </c>
      <c r="BB53" s="27">
        <v>2</v>
      </c>
      <c r="BC53" s="44" t="str">
        <f t="shared" si="125"/>
        <v>0</v>
      </c>
      <c r="BD53" s="44" t="str">
        <f t="shared" si="126"/>
        <v>0</v>
      </c>
      <c r="BE53" s="44" t="str">
        <f t="shared" si="134"/>
        <v>0</v>
      </c>
      <c r="BF53" s="44">
        <f t="shared" si="128"/>
        <v>0</v>
      </c>
      <c r="BG53" s="44">
        <f t="shared" si="129"/>
        <v>0</v>
      </c>
      <c r="BH53" s="44">
        <f t="shared" si="135"/>
        <v>0</v>
      </c>
      <c r="BI53" s="65">
        <v>0</v>
      </c>
      <c r="BJ53" s="65">
        <v>0</v>
      </c>
      <c r="BK53" s="44">
        <f t="shared" si="23"/>
        <v>0</v>
      </c>
      <c r="BL53" s="65">
        <v>0</v>
      </c>
      <c r="BM53" s="65">
        <v>0</v>
      </c>
      <c r="BN53" s="65">
        <v>0</v>
      </c>
      <c r="BO53" s="65">
        <v>0</v>
      </c>
      <c r="BP53" s="44">
        <f t="shared" si="24"/>
        <v>0</v>
      </c>
      <c r="BQ53" s="73">
        <v>0</v>
      </c>
      <c r="BR53" s="73">
        <v>0</v>
      </c>
    </row>
    <row r="54" spans="1:70">
      <c r="A54" s="9"/>
      <c r="B54" s="19" t="s">
        <v>183</v>
      </c>
      <c r="C54" s="44">
        <v>0</v>
      </c>
      <c r="D54" s="44">
        <v>0</v>
      </c>
      <c r="E54" s="44">
        <f t="shared" si="112"/>
        <v>0</v>
      </c>
      <c r="F54" s="44">
        <v>0</v>
      </c>
      <c r="G54" s="44">
        <v>0</v>
      </c>
      <c r="H54" s="44">
        <f t="shared" si="113"/>
        <v>0</v>
      </c>
      <c r="I54" s="44">
        <v>0</v>
      </c>
      <c r="J54" s="44">
        <v>0</v>
      </c>
      <c r="K54" s="44">
        <f t="shared" si="114"/>
        <v>0</v>
      </c>
      <c r="L54" s="44">
        <v>0</v>
      </c>
      <c r="M54" s="44">
        <v>0</v>
      </c>
      <c r="N54" s="44">
        <f t="shared" si="115"/>
        <v>0</v>
      </c>
      <c r="O54" s="44">
        <v>0</v>
      </c>
      <c r="P54" s="44">
        <v>0</v>
      </c>
      <c r="Q54" s="44">
        <f t="shared" si="116"/>
        <v>0</v>
      </c>
      <c r="R54" s="44">
        <v>0</v>
      </c>
      <c r="S54" s="44">
        <v>0</v>
      </c>
      <c r="T54" s="44">
        <f t="shared" si="117"/>
        <v>0</v>
      </c>
      <c r="U54" s="44">
        <v>0</v>
      </c>
      <c r="V54" s="44">
        <v>0</v>
      </c>
      <c r="W54" s="44">
        <f t="shared" si="118"/>
        <v>0</v>
      </c>
      <c r="X54" s="44">
        <v>0</v>
      </c>
      <c r="Y54" s="44">
        <v>0</v>
      </c>
      <c r="Z54" s="44">
        <f t="shared" si="119"/>
        <v>0</v>
      </c>
      <c r="AA54" s="44">
        <v>0</v>
      </c>
      <c r="AB54" s="44">
        <v>0</v>
      </c>
      <c r="AC54" s="44">
        <f t="shared" si="120"/>
        <v>0</v>
      </c>
      <c r="AD54" s="44">
        <v>0</v>
      </c>
      <c r="AE54" s="44">
        <v>0</v>
      </c>
      <c r="AF54" s="44">
        <f t="shared" si="121"/>
        <v>0</v>
      </c>
      <c r="AG54" s="44">
        <v>0</v>
      </c>
      <c r="AH54" s="44">
        <v>0</v>
      </c>
      <c r="AI54" s="44">
        <f t="shared" si="122"/>
        <v>0</v>
      </c>
      <c r="AJ54" s="44">
        <v>0</v>
      </c>
      <c r="AK54" s="44">
        <v>0</v>
      </c>
      <c r="AL54" s="44">
        <f t="shared" si="123"/>
        <v>0</v>
      </c>
      <c r="AM54" s="44">
        <f t="shared" si="6"/>
        <v>0</v>
      </c>
      <c r="AN54" s="44">
        <f t="shared" si="7"/>
        <v>0</v>
      </c>
      <c r="AO54" s="44">
        <f t="shared" si="8"/>
        <v>0</v>
      </c>
      <c r="AP54" s="44">
        <f t="shared" si="9"/>
        <v>0</v>
      </c>
      <c r="AQ54" s="44">
        <f t="shared" si="10"/>
        <v>0</v>
      </c>
      <c r="AR54" s="44">
        <f t="shared" si="11"/>
        <v>0</v>
      </c>
      <c r="AS54" s="44">
        <f t="shared" si="12"/>
        <v>0</v>
      </c>
      <c r="AT54" s="44">
        <f t="shared" si="13"/>
        <v>0</v>
      </c>
      <c r="AU54" s="44">
        <f t="shared" si="14"/>
        <v>0</v>
      </c>
      <c r="AV54" s="44">
        <f t="shared" si="15"/>
        <v>0</v>
      </c>
      <c r="AW54" s="44">
        <f t="shared" si="16"/>
        <v>0</v>
      </c>
      <c r="AX54" s="44">
        <f t="shared" si="17"/>
        <v>0</v>
      </c>
      <c r="AY54" s="44">
        <f t="shared" si="131"/>
        <v>0</v>
      </c>
      <c r="AZ54" s="44">
        <f t="shared" si="132"/>
        <v>0</v>
      </c>
      <c r="BA54" s="44">
        <f t="shared" si="133"/>
        <v>0</v>
      </c>
      <c r="BB54" s="27">
        <v>2</v>
      </c>
      <c r="BC54" s="44" t="str">
        <f t="shared" si="125"/>
        <v>0</v>
      </c>
      <c r="BD54" s="44" t="str">
        <f t="shared" si="126"/>
        <v>0</v>
      </c>
      <c r="BE54" s="44" t="str">
        <f t="shared" si="134"/>
        <v>0</v>
      </c>
      <c r="BF54" s="44">
        <f t="shared" si="128"/>
        <v>0</v>
      </c>
      <c r="BG54" s="44">
        <f t="shared" si="129"/>
        <v>0</v>
      </c>
      <c r="BH54" s="44">
        <f t="shared" si="135"/>
        <v>0</v>
      </c>
      <c r="BI54" s="65">
        <v>0</v>
      </c>
      <c r="BJ54" s="65">
        <v>0</v>
      </c>
      <c r="BK54" s="44">
        <f t="shared" si="23"/>
        <v>0</v>
      </c>
      <c r="BL54" s="65">
        <v>0</v>
      </c>
      <c r="BM54" s="65">
        <v>0</v>
      </c>
      <c r="BN54" s="65">
        <v>0</v>
      </c>
      <c r="BO54" s="65">
        <v>0</v>
      </c>
      <c r="BP54" s="44">
        <f t="shared" si="24"/>
        <v>0</v>
      </c>
      <c r="BQ54" s="73">
        <v>0</v>
      </c>
      <c r="BR54" s="73">
        <v>0</v>
      </c>
    </row>
    <row r="55" spans="1:70">
      <c r="A55" s="9"/>
      <c r="B55" s="19" t="s">
        <v>182</v>
      </c>
      <c r="C55" s="44">
        <v>0</v>
      </c>
      <c r="D55" s="44">
        <v>0</v>
      </c>
      <c r="E55" s="44">
        <f t="shared" si="112"/>
        <v>0</v>
      </c>
      <c r="F55" s="44">
        <v>0</v>
      </c>
      <c r="G55" s="44">
        <v>0</v>
      </c>
      <c r="H55" s="44">
        <f t="shared" si="113"/>
        <v>0</v>
      </c>
      <c r="I55" s="44">
        <v>0</v>
      </c>
      <c r="J55" s="44">
        <v>0</v>
      </c>
      <c r="K55" s="44">
        <f t="shared" si="114"/>
        <v>0</v>
      </c>
      <c r="L55" s="44">
        <v>0</v>
      </c>
      <c r="M55" s="44">
        <v>0</v>
      </c>
      <c r="N55" s="44">
        <f t="shared" si="115"/>
        <v>0</v>
      </c>
      <c r="O55" s="44">
        <v>0</v>
      </c>
      <c r="P55" s="44">
        <v>0</v>
      </c>
      <c r="Q55" s="44">
        <f t="shared" si="116"/>
        <v>0</v>
      </c>
      <c r="R55" s="44">
        <v>0</v>
      </c>
      <c r="S55" s="44">
        <v>0</v>
      </c>
      <c r="T55" s="44">
        <f t="shared" si="117"/>
        <v>0</v>
      </c>
      <c r="U55" s="44">
        <v>0</v>
      </c>
      <c r="V55" s="44">
        <v>0</v>
      </c>
      <c r="W55" s="44">
        <f t="shared" si="118"/>
        <v>0</v>
      </c>
      <c r="X55" s="44">
        <v>0</v>
      </c>
      <c r="Y55" s="44">
        <v>0</v>
      </c>
      <c r="Z55" s="44">
        <f t="shared" si="119"/>
        <v>0</v>
      </c>
      <c r="AA55" s="44">
        <v>0</v>
      </c>
      <c r="AB55" s="44">
        <v>0</v>
      </c>
      <c r="AC55" s="44">
        <f t="shared" si="120"/>
        <v>0</v>
      </c>
      <c r="AD55" s="44">
        <v>0</v>
      </c>
      <c r="AE55" s="44">
        <v>0</v>
      </c>
      <c r="AF55" s="44">
        <f t="shared" si="121"/>
        <v>0</v>
      </c>
      <c r="AG55" s="44">
        <v>0</v>
      </c>
      <c r="AH55" s="44">
        <v>0</v>
      </c>
      <c r="AI55" s="44">
        <f t="shared" si="122"/>
        <v>0</v>
      </c>
      <c r="AJ55" s="44">
        <v>0</v>
      </c>
      <c r="AK55" s="44">
        <v>0</v>
      </c>
      <c r="AL55" s="44">
        <f t="shared" si="123"/>
        <v>0</v>
      </c>
      <c r="AM55" s="44">
        <f t="shared" si="6"/>
        <v>0</v>
      </c>
      <c r="AN55" s="44">
        <f t="shared" si="7"/>
        <v>0</v>
      </c>
      <c r="AO55" s="44">
        <f t="shared" si="8"/>
        <v>0</v>
      </c>
      <c r="AP55" s="44">
        <f t="shared" si="9"/>
        <v>0</v>
      </c>
      <c r="AQ55" s="44">
        <f t="shared" si="10"/>
        <v>0</v>
      </c>
      <c r="AR55" s="44">
        <f t="shared" si="11"/>
        <v>0</v>
      </c>
      <c r="AS55" s="44">
        <f t="shared" si="12"/>
        <v>0</v>
      </c>
      <c r="AT55" s="44">
        <f t="shared" si="13"/>
        <v>0</v>
      </c>
      <c r="AU55" s="44">
        <f t="shared" si="14"/>
        <v>0</v>
      </c>
      <c r="AV55" s="44">
        <f t="shared" si="15"/>
        <v>0</v>
      </c>
      <c r="AW55" s="44">
        <f t="shared" si="16"/>
        <v>0</v>
      </c>
      <c r="AX55" s="44">
        <f t="shared" si="17"/>
        <v>0</v>
      </c>
      <c r="AY55" s="44">
        <f t="shared" si="131"/>
        <v>0</v>
      </c>
      <c r="AZ55" s="44">
        <f t="shared" si="132"/>
        <v>0</v>
      </c>
      <c r="BA55" s="44">
        <f t="shared" si="133"/>
        <v>0</v>
      </c>
      <c r="BB55" s="27">
        <v>2</v>
      </c>
      <c r="BC55" s="44" t="str">
        <f t="shared" si="125"/>
        <v>0</v>
      </c>
      <c r="BD55" s="44" t="str">
        <f t="shared" si="126"/>
        <v>0</v>
      </c>
      <c r="BE55" s="44" t="str">
        <f t="shared" si="134"/>
        <v>0</v>
      </c>
      <c r="BF55" s="44">
        <f t="shared" si="128"/>
        <v>0</v>
      </c>
      <c r="BG55" s="44">
        <f t="shared" si="129"/>
        <v>0</v>
      </c>
      <c r="BH55" s="44">
        <f t="shared" si="135"/>
        <v>0</v>
      </c>
      <c r="BI55" s="65">
        <v>0</v>
      </c>
      <c r="BJ55" s="65">
        <v>0</v>
      </c>
      <c r="BK55" s="44">
        <f t="shared" si="23"/>
        <v>0</v>
      </c>
      <c r="BL55" s="65">
        <v>0</v>
      </c>
      <c r="BM55" s="65">
        <v>0</v>
      </c>
      <c r="BN55" s="65">
        <v>0</v>
      </c>
      <c r="BO55" s="65">
        <v>0</v>
      </c>
      <c r="BP55" s="44">
        <f t="shared" si="24"/>
        <v>0</v>
      </c>
      <c r="BQ55" s="73">
        <v>0</v>
      </c>
      <c r="BR55" s="73">
        <v>0</v>
      </c>
    </row>
    <row r="56" spans="1:70" s="57" customFormat="1">
      <c r="A56" s="58"/>
      <c r="B56" s="59" t="s">
        <v>3</v>
      </c>
      <c r="C56" s="34">
        <f t="shared" ref="C56:N56" si="136">SUM(C50:C55)</f>
        <v>0</v>
      </c>
      <c r="D56" s="34">
        <f t="shared" si="136"/>
        <v>0</v>
      </c>
      <c r="E56" s="34">
        <f t="shared" si="136"/>
        <v>0</v>
      </c>
      <c r="F56" s="34">
        <f t="shared" si="136"/>
        <v>0</v>
      </c>
      <c r="G56" s="34">
        <f t="shared" si="136"/>
        <v>0</v>
      </c>
      <c r="H56" s="34">
        <f t="shared" si="136"/>
        <v>0</v>
      </c>
      <c r="I56" s="34">
        <f t="shared" si="136"/>
        <v>0</v>
      </c>
      <c r="J56" s="34">
        <f t="shared" si="136"/>
        <v>0</v>
      </c>
      <c r="K56" s="34">
        <f t="shared" si="136"/>
        <v>0</v>
      </c>
      <c r="L56" s="34">
        <f t="shared" si="136"/>
        <v>0</v>
      </c>
      <c r="M56" s="34">
        <f t="shared" si="136"/>
        <v>0</v>
      </c>
      <c r="N56" s="34">
        <f t="shared" si="136"/>
        <v>0</v>
      </c>
      <c r="O56" s="34">
        <f t="shared" ref="O56:Z56" si="137">SUM(O50:O55)</f>
        <v>3</v>
      </c>
      <c r="P56" s="34">
        <f t="shared" si="137"/>
        <v>1</v>
      </c>
      <c r="Q56" s="34">
        <f t="shared" si="137"/>
        <v>4</v>
      </c>
      <c r="R56" s="34">
        <f t="shared" si="137"/>
        <v>0</v>
      </c>
      <c r="S56" s="34">
        <f t="shared" si="137"/>
        <v>0</v>
      </c>
      <c r="T56" s="34">
        <f t="shared" si="137"/>
        <v>0</v>
      </c>
      <c r="U56" s="34">
        <f t="shared" si="137"/>
        <v>0</v>
      </c>
      <c r="V56" s="34">
        <f t="shared" si="137"/>
        <v>0</v>
      </c>
      <c r="W56" s="34">
        <f t="shared" si="137"/>
        <v>0</v>
      </c>
      <c r="X56" s="34">
        <f t="shared" si="137"/>
        <v>0</v>
      </c>
      <c r="Y56" s="34">
        <f t="shared" si="137"/>
        <v>0</v>
      </c>
      <c r="Z56" s="34">
        <f t="shared" si="137"/>
        <v>0</v>
      </c>
      <c r="AA56" s="34">
        <f t="shared" ref="AA56:AL56" si="138">SUM(AA50:AA55)</f>
        <v>0</v>
      </c>
      <c r="AB56" s="34">
        <f t="shared" si="138"/>
        <v>0</v>
      </c>
      <c r="AC56" s="34">
        <f t="shared" si="138"/>
        <v>0</v>
      </c>
      <c r="AD56" s="34">
        <f t="shared" si="138"/>
        <v>0</v>
      </c>
      <c r="AE56" s="34">
        <f t="shared" si="138"/>
        <v>0</v>
      </c>
      <c r="AF56" s="34">
        <f t="shared" si="138"/>
        <v>0</v>
      </c>
      <c r="AG56" s="34">
        <f t="shared" si="138"/>
        <v>0</v>
      </c>
      <c r="AH56" s="34">
        <f t="shared" si="138"/>
        <v>0</v>
      </c>
      <c r="AI56" s="34">
        <f t="shared" si="138"/>
        <v>0</v>
      </c>
      <c r="AJ56" s="34">
        <f t="shared" si="138"/>
        <v>0</v>
      </c>
      <c r="AK56" s="34">
        <f t="shared" si="138"/>
        <v>0</v>
      </c>
      <c r="AL56" s="34">
        <f t="shared" si="138"/>
        <v>0</v>
      </c>
      <c r="AM56" s="34">
        <f t="shared" si="6"/>
        <v>3</v>
      </c>
      <c r="AN56" s="34">
        <f t="shared" si="7"/>
        <v>1</v>
      </c>
      <c r="AO56" s="34">
        <f t="shared" si="8"/>
        <v>4</v>
      </c>
      <c r="AP56" s="34">
        <f t="shared" si="9"/>
        <v>0</v>
      </c>
      <c r="AQ56" s="34">
        <f t="shared" si="10"/>
        <v>0</v>
      </c>
      <c r="AR56" s="34">
        <f t="shared" si="11"/>
        <v>0</v>
      </c>
      <c r="AS56" s="34">
        <f t="shared" si="12"/>
        <v>0</v>
      </c>
      <c r="AT56" s="34">
        <f t="shared" si="13"/>
        <v>0</v>
      </c>
      <c r="AU56" s="34">
        <f t="shared" si="14"/>
        <v>0</v>
      </c>
      <c r="AV56" s="34">
        <f t="shared" si="15"/>
        <v>0</v>
      </c>
      <c r="AW56" s="34">
        <f t="shared" si="16"/>
        <v>0</v>
      </c>
      <c r="AX56" s="34">
        <f t="shared" si="17"/>
        <v>0</v>
      </c>
      <c r="AY56" s="34">
        <f t="shared" ref="AY56:BQ56" si="139">SUM(AY50:AY55)</f>
        <v>3</v>
      </c>
      <c r="AZ56" s="34">
        <f t="shared" si="139"/>
        <v>1</v>
      </c>
      <c r="BA56" s="34">
        <f t="shared" si="139"/>
        <v>4</v>
      </c>
      <c r="BB56" s="56">
        <f t="shared" si="139"/>
        <v>12</v>
      </c>
      <c r="BC56" s="34">
        <f t="shared" si="139"/>
        <v>0</v>
      </c>
      <c r="BD56" s="34">
        <f t="shared" si="139"/>
        <v>0</v>
      </c>
      <c r="BE56" s="34">
        <f t="shared" si="139"/>
        <v>0</v>
      </c>
      <c r="BF56" s="34">
        <f t="shared" si="139"/>
        <v>3</v>
      </c>
      <c r="BG56" s="34">
        <f t="shared" si="139"/>
        <v>1</v>
      </c>
      <c r="BH56" s="34">
        <f t="shared" si="139"/>
        <v>4</v>
      </c>
      <c r="BI56" s="34">
        <f t="shared" si="139"/>
        <v>0</v>
      </c>
      <c r="BJ56" s="34">
        <f t="shared" si="139"/>
        <v>0</v>
      </c>
      <c r="BK56" s="34">
        <f t="shared" si="139"/>
        <v>0</v>
      </c>
      <c r="BL56" s="34">
        <f t="shared" si="139"/>
        <v>2</v>
      </c>
      <c r="BM56" s="34">
        <f t="shared" si="139"/>
        <v>2</v>
      </c>
      <c r="BN56" s="34">
        <f t="shared" si="139"/>
        <v>0</v>
      </c>
      <c r="BO56" s="34">
        <f t="shared" si="139"/>
        <v>0</v>
      </c>
      <c r="BP56" s="34">
        <f t="shared" si="24"/>
        <v>4</v>
      </c>
      <c r="BQ56" s="74">
        <f t="shared" si="139"/>
        <v>9.43</v>
      </c>
      <c r="BR56" s="74">
        <f t="shared" si="25"/>
        <v>2.3574999999999999</v>
      </c>
    </row>
    <row r="57" spans="1:70">
      <c r="A57" s="9"/>
      <c r="B57" s="10" t="s">
        <v>181</v>
      </c>
      <c r="C57" s="45"/>
      <c r="D57" s="46"/>
      <c r="E57" s="38"/>
      <c r="F57" s="46"/>
      <c r="G57" s="38"/>
      <c r="H57" s="38"/>
      <c r="I57" s="38"/>
      <c r="J57" s="38"/>
      <c r="K57" s="38"/>
      <c r="L57" s="38"/>
      <c r="M57" s="38"/>
      <c r="N57" s="38"/>
      <c r="O57" s="45"/>
      <c r="P57" s="46"/>
      <c r="Q57" s="38"/>
      <c r="R57" s="46"/>
      <c r="S57" s="38"/>
      <c r="T57" s="38"/>
      <c r="U57" s="38"/>
      <c r="V57" s="38"/>
      <c r="W57" s="38"/>
      <c r="X57" s="38"/>
      <c r="Y57" s="38"/>
      <c r="Z57" s="38"/>
      <c r="AA57" s="45"/>
      <c r="AB57" s="46"/>
      <c r="AC57" s="38"/>
      <c r="AD57" s="46"/>
      <c r="AE57" s="38"/>
      <c r="AF57" s="38"/>
      <c r="AG57" s="38"/>
      <c r="AH57" s="38"/>
      <c r="AI57" s="38"/>
      <c r="AJ57" s="38"/>
      <c r="AK57" s="38"/>
      <c r="AL57" s="38"/>
      <c r="AM57" s="40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9"/>
      <c r="AY57" s="38"/>
      <c r="AZ57" s="38"/>
      <c r="BA57" s="39"/>
      <c r="BC57" s="40"/>
      <c r="BD57" s="38"/>
      <c r="BE57" s="38"/>
      <c r="BF57" s="38"/>
      <c r="BG57" s="38"/>
      <c r="BH57" s="39"/>
      <c r="BI57" s="65"/>
      <c r="BJ57" s="65"/>
      <c r="BK57" s="44"/>
      <c r="BL57" s="65"/>
      <c r="BM57" s="65"/>
      <c r="BN57" s="65"/>
      <c r="BO57" s="65"/>
      <c r="BP57" s="44"/>
      <c r="BQ57" s="73"/>
      <c r="BR57" s="73"/>
    </row>
    <row r="58" spans="1:70">
      <c r="A58" s="7"/>
      <c r="B58" s="12" t="s">
        <v>180</v>
      </c>
      <c r="C58" s="47">
        <v>0</v>
      </c>
      <c r="D58" s="47">
        <v>0</v>
      </c>
      <c r="E58" s="44">
        <f>C58+D58</f>
        <v>0</v>
      </c>
      <c r="F58" s="44">
        <v>0</v>
      </c>
      <c r="G58" s="44">
        <v>0</v>
      </c>
      <c r="H58" s="44">
        <f>SUM(F58:G58)</f>
        <v>0</v>
      </c>
      <c r="I58" s="44">
        <v>0</v>
      </c>
      <c r="J58" s="44">
        <v>0</v>
      </c>
      <c r="K58" s="44">
        <f>SUM(I58:J58)</f>
        <v>0</v>
      </c>
      <c r="L58" s="44">
        <v>0</v>
      </c>
      <c r="M58" s="44">
        <v>0</v>
      </c>
      <c r="N58" s="44">
        <f>SUM(L58:M58)</f>
        <v>0</v>
      </c>
      <c r="O58" s="47">
        <v>12</v>
      </c>
      <c r="P58" s="47">
        <v>20</v>
      </c>
      <c r="Q58" s="44">
        <f>O58+P58</f>
        <v>32</v>
      </c>
      <c r="R58" s="44">
        <v>0</v>
      </c>
      <c r="S58" s="44">
        <v>0</v>
      </c>
      <c r="T58" s="44">
        <f>SUM(R58:S58)</f>
        <v>0</v>
      </c>
      <c r="U58" s="44">
        <v>0</v>
      </c>
      <c r="V58" s="44">
        <v>0</v>
      </c>
      <c r="W58" s="44">
        <f>SUM(U58:V58)</f>
        <v>0</v>
      </c>
      <c r="X58" s="44">
        <v>0</v>
      </c>
      <c r="Y58" s="44">
        <v>0</v>
      </c>
      <c r="Z58" s="44">
        <f>SUM(X58:Y58)</f>
        <v>0</v>
      </c>
      <c r="AA58" s="47">
        <v>1</v>
      </c>
      <c r="AB58" s="47">
        <v>0</v>
      </c>
      <c r="AC58" s="44">
        <f>AA58+AB58</f>
        <v>1</v>
      </c>
      <c r="AD58" s="44">
        <v>0</v>
      </c>
      <c r="AE58" s="44">
        <v>0</v>
      </c>
      <c r="AF58" s="44">
        <f>SUM(AD58:AE58)</f>
        <v>0</v>
      </c>
      <c r="AG58" s="44">
        <v>0</v>
      </c>
      <c r="AH58" s="44">
        <v>0</v>
      </c>
      <c r="AI58" s="44">
        <f>SUM(AG58:AH58)</f>
        <v>0</v>
      </c>
      <c r="AJ58" s="44">
        <v>0</v>
      </c>
      <c r="AK58" s="44">
        <v>0</v>
      </c>
      <c r="AL58" s="44">
        <f>SUM(AJ58:AK58)</f>
        <v>0</v>
      </c>
      <c r="AM58" s="44">
        <f t="shared" si="6"/>
        <v>13</v>
      </c>
      <c r="AN58" s="44">
        <f t="shared" si="7"/>
        <v>20</v>
      </c>
      <c r="AO58" s="44">
        <f t="shared" si="8"/>
        <v>33</v>
      </c>
      <c r="AP58" s="44">
        <f t="shared" si="9"/>
        <v>0</v>
      </c>
      <c r="AQ58" s="44">
        <f t="shared" si="10"/>
        <v>0</v>
      </c>
      <c r="AR58" s="44">
        <f t="shared" si="11"/>
        <v>0</v>
      </c>
      <c r="AS58" s="44">
        <f t="shared" si="12"/>
        <v>0</v>
      </c>
      <c r="AT58" s="44">
        <f t="shared" si="13"/>
        <v>0</v>
      </c>
      <c r="AU58" s="44">
        <f t="shared" si="14"/>
        <v>0</v>
      </c>
      <c r="AV58" s="44">
        <f t="shared" si="15"/>
        <v>0</v>
      </c>
      <c r="AW58" s="44">
        <f t="shared" si="16"/>
        <v>0</v>
      </c>
      <c r="AX58" s="44">
        <f t="shared" si="17"/>
        <v>0</v>
      </c>
      <c r="AY58" s="44">
        <f t="shared" ref="AY58:AZ59" si="140">AM58+AP58+AS58+AV58</f>
        <v>13</v>
      </c>
      <c r="AZ58" s="44">
        <f t="shared" si="140"/>
        <v>20</v>
      </c>
      <c r="BA58" s="44">
        <f>AO58+AR58+AU58+AX58</f>
        <v>33</v>
      </c>
      <c r="BB58" s="27">
        <v>2</v>
      </c>
      <c r="BC58" s="44" t="str">
        <f>IF(BB58=1,AY58,"0")</f>
        <v>0</v>
      </c>
      <c r="BD58" s="44" t="str">
        <f>IF(BB58=1,AZ58,"0")</f>
        <v>0</v>
      </c>
      <c r="BE58" s="44" t="str">
        <f t="shared" ref="BE58:BE59" si="141">IF(BB58=1,BA58,"0")</f>
        <v>0</v>
      </c>
      <c r="BF58" s="44">
        <f>IF(BB58=2,AY58,"0")</f>
        <v>13</v>
      </c>
      <c r="BG58" s="44">
        <f>IF(BB58=2,AZ58,"0")</f>
        <v>20</v>
      </c>
      <c r="BH58" s="44">
        <f t="shared" ref="BH58:BH59" si="142">IF(BB58=2,BA58,"0")</f>
        <v>33</v>
      </c>
      <c r="BI58" s="65">
        <v>0</v>
      </c>
      <c r="BJ58" s="65">
        <v>0</v>
      </c>
      <c r="BK58" s="44">
        <f t="shared" si="23"/>
        <v>0</v>
      </c>
      <c r="BL58" s="65">
        <v>3</v>
      </c>
      <c r="BM58" s="65">
        <v>11</v>
      </c>
      <c r="BN58" s="65">
        <v>18</v>
      </c>
      <c r="BO58" s="65">
        <v>1</v>
      </c>
      <c r="BP58" s="44">
        <f t="shared" si="24"/>
        <v>33</v>
      </c>
      <c r="BQ58" s="73">
        <v>98.33</v>
      </c>
      <c r="BR58" s="73">
        <f t="shared" si="25"/>
        <v>2.9796969696969695</v>
      </c>
    </row>
    <row r="59" spans="1:70">
      <c r="A59" s="9"/>
      <c r="B59" s="19" t="s">
        <v>179</v>
      </c>
      <c r="C59" s="44">
        <v>3</v>
      </c>
      <c r="D59" s="44">
        <v>0</v>
      </c>
      <c r="E59" s="44">
        <f>C59+D59</f>
        <v>3</v>
      </c>
      <c r="F59" s="44">
        <v>0</v>
      </c>
      <c r="G59" s="44">
        <v>0</v>
      </c>
      <c r="H59" s="44">
        <f>SUM(F59:G59)</f>
        <v>0</v>
      </c>
      <c r="I59" s="44">
        <v>0</v>
      </c>
      <c r="J59" s="44">
        <v>0</v>
      </c>
      <c r="K59" s="44">
        <f>SUM(I59:J59)</f>
        <v>0</v>
      </c>
      <c r="L59" s="44">
        <v>0</v>
      </c>
      <c r="M59" s="44">
        <v>0</v>
      </c>
      <c r="N59" s="44">
        <f>SUM(L59:M59)</f>
        <v>0</v>
      </c>
      <c r="O59" s="44">
        <v>18</v>
      </c>
      <c r="P59" s="44">
        <v>30</v>
      </c>
      <c r="Q59" s="44">
        <f>O59+P59</f>
        <v>48</v>
      </c>
      <c r="R59" s="44">
        <v>0</v>
      </c>
      <c r="S59" s="44">
        <v>0</v>
      </c>
      <c r="T59" s="44">
        <f>SUM(R59:S59)</f>
        <v>0</v>
      </c>
      <c r="U59" s="44">
        <v>0</v>
      </c>
      <c r="V59" s="44">
        <v>0</v>
      </c>
      <c r="W59" s="44">
        <f>SUM(U59:V59)</f>
        <v>0</v>
      </c>
      <c r="X59" s="44">
        <v>0</v>
      </c>
      <c r="Y59" s="44">
        <v>0</v>
      </c>
      <c r="Z59" s="44">
        <f>SUM(X59:Y59)</f>
        <v>0</v>
      </c>
      <c r="AA59" s="44">
        <v>0</v>
      </c>
      <c r="AB59" s="44">
        <v>2</v>
      </c>
      <c r="AC59" s="44">
        <f>AA59+AB59</f>
        <v>2</v>
      </c>
      <c r="AD59" s="44">
        <v>0</v>
      </c>
      <c r="AE59" s="44">
        <v>0</v>
      </c>
      <c r="AF59" s="44">
        <f>SUM(AD59:AE59)</f>
        <v>0</v>
      </c>
      <c r="AG59" s="44">
        <v>0</v>
      </c>
      <c r="AH59" s="44">
        <v>0</v>
      </c>
      <c r="AI59" s="44">
        <f>SUM(AG59:AH59)</f>
        <v>0</v>
      </c>
      <c r="AJ59" s="44">
        <v>0</v>
      </c>
      <c r="AK59" s="44">
        <v>0</v>
      </c>
      <c r="AL59" s="44">
        <f>SUM(AJ59:AK59)</f>
        <v>0</v>
      </c>
      <c r="AM59" s="44">
        <f t="shared" si="6"/>
        <v>21</v>
      </c>
      <c r="AN59" s="44">
        <f t="shared" si="7"/>
        <v>32</v>
      </c>
      <c r="AO59" s="44">
        <f t="shared" si="8"/>
        <v>53</v>
      </c>
      <c r="AP59" s="44">
        <f t="shared" si="9"/>
        <v>0</v>
      </c>
      <c r="AQ59" s="44">
        <f t="shared" si="10"/>
        <v>0</v>
      </c>
      <c r="AR59" s="44">
        <f t="shared" si="11"/>
        <v>0</v>
      </c>
      <c r="AS59" s="44">
        <f t="shared" si="12"/>
        <v>0</v>
      </c>
      <c r="AT59" s="44">
        <f t="shared" si="13"/>
        <v>0</v>
      </c>
      <c r="AU59" s="44">
        <f t="shared" si="14"/>
        <v>0</v>
      </c>
      <c r="AV59" s="44">
        <f t="shared" si="15"/>
        <v>0</v>
      </c>
      <c r="AW59" s="44">
        <f t="shared" si="16"/>
        <v>0</v>
      </c>
      <c r="AX59" s="44">
        <f t="shared" si="17"/>
        <v>0</v>
      </c>
      <c r="AY59" s="44">
        <f t="shared" si="140"/>
        <v>21</v>
      </c>
      <c r="AZ59" s="44">
        <f t="shared" si="140"/>
        <v>32</v>
      </c>
      <c r="BA59" s="44">
        <f>AO59+AR59+AU59+AX59</f>
        <v>53</v>
      </c>
      <c r="BB59" s="27">
        <v>2</v>
      </c>
      <c r="BC59" s="44" t="str">
        <f>IF(BB59=1,AY59,"0")</f>
        <v>0</v>
      </c>
      <c r="BD59" s="44" t="str">
        <f>IF(BB59=1,AZ59,"0")</f>
        <v>0</v>
      </c>
      <c r="BE59" s="44" t="str">
        <f t="shared" si="141"/>
        <v>0</v>
      </c>
      <c r="BF59" s="44">
        <f>IF(BB59=2,AY59,"0")</f>
        <v>21</v>
      </c>
      <c r="BG59" s="44">
        <f>IF(BB59=2,AZ59,"0")</f>
        <v>32</v>
      </c>
      <c r="BH59" s="44">
        <f t="shared" si="142"/>
        <v>53</v>
      </c>
      <c r="BI59" s="65">
        <v>0</v>
      </c>
      <c r="BJ59" s="65">
        <v>1</v>
      </c>
      <c r="BK59" s="44">
        <f t="shared" si="23"/>
        <v>1</v>
      </c>
      <c r="BL59" s="65">
        <v>17</v>
      </c>
      <c r="BM59" s="65">
        <v>30</v>
      </c>
      <c r="BN59" s="65">
        <v>6</v>
      </c>
      <c r="BO59" s="65">
        <v>0</v>
      </c>
      <c r="BP59" s="44">
        <f t="shared" si="24"/>
        <v>53</v>
      </c>
      <c r="BQ59" s="73">
        <v>140.44</v>
      </c>
      <c r="BR59" s="73">
        <f t="shared" si="25"/>
        <v>2.6498113207547171</v>
      </c>
    </row>
    <row r="60" spans="1:70" s="57" customFormat="1">
      <c r="A60" s="58"/>
      <c r="B60" s="59" t="s">
        <v>3</v>
      </c>
      <c r="C60" s="34">
        <f t="shared" ref="C60:AL60" si="143">SUM(C58:C59)</f>
        <v>3</v>
      </c>
      <c r="D60" s="34">
        <f t="shared" si="143"/>
        <v>0</v>
      </c>
      <c r="E60" s="34">
        <f t="shared" si="143"/>
        <v>3</v>
      </c>
      <c r="F60" s="34">
        <f t="shared" si="143"/>
        <v>0</v>
      </c>
      <c r="G60" s="34">
        <f t="shared" si="143"/>
        <v>0</v>
      </c>
      <c r="H60" s="34">
        <f t="shared" si="143"/>
        <v>0</v>
      </c>
      <c r="I60" s="34">
        <f t="shared" si="143"/>
        <v>0</v>
      </c>
      <c r="J60" s="34">
        <f t="shared" si="143"/>
        <v>0</v>
      </c>
      <c r="K60" s="34">
        <f t="shared" si="143"/>
        <v>0</v>
      </c>
      <c r="L60" s="34">
        <f t="shared" si="143"/>
        <v>0</v>
      </c>
      <c r="M60" s="34">
        <f t="shared" si="143"/>
        <v>0</v>
      </c>
      <c r="N60" s="34">
        <f t="shared" si="143"/>
        <v>0</v>
      </c>
      <c r="O60" s="34">
        <f t="shared" si="143"/>
        <v>30</v>
      </c>
      <c r="P60" s="34">
        <f t="shared" si="143"/>
        <v>50</v>
      </c>
      <c r="Q60" s="34">
        <f t="shared" si="143"/>
        <v>80</v>
      </c>
      <c r="R60" s="34">
        <f t="shared" si="143"/>
        <v>0</v>
      </c>
      <c r="S60" s="34">
        <f t="shared" si="143"/>
        <v>0</v>
      </c>
      <c r="T60" s="34">
        <f t="shared" si="143"/>
        <v>0</v>
      </c>
      <c r="U60" s="34">
        <f t="shared" si="143"/>
        <v>0</v>
      </c>
      <c r="V60" s="34">
        <f t="shared" si="143"/>
        <v>0</v>
      </c>
      <c r="W60" s="34">
        <f t="shared" si="143"/>
        <v>0</v>
      </c>
      <c r="X60" s="34">
        <f t="shared" si="143"/>
        <v>0</v>
      </c>
      <c r="Y60" s="34">
        <f t="shared" si="143"/>
        <v>0</v>
      </c>
      <c r="Z60" s="34">
        <f t="shared" si="143"/>
        <v>0</v>
      </c>
      <c r="AA60" s="34">
        <f t="shared" si="143"/>
        <v>1</v>
      </c>
      <c r="AB60" s="34">
        <f t="shared" si="143"/>
        <v>2</v>
      </c>
      <c r="AC60" s="34">
        <f t="shared" si="143"/>
        <v>3</v>
      </c>
      <c r="AD60" s="34">
        <f t="shared" si="143"/>
        <v>0</v>
      </c>
      <c r="AE60" s="34">
        <f t="shared" si="143"/>
        <v>0</v>
      </c>
      <c r="AF60" s="34">
        <f t="shared" si="143"/>
        <v>0</v>
      </c>
      <c r="AG60" s="34">
        <f t="shared" si="143"/>
        <v>0</v>
      </c>
      <c r="AH60" s="34">
        <f t="shared" si="143"/>
        <v>0</v>
      </c>
      <c r="AI60" s="34">
        <f t="shared" si="143"/>
        <v>0</v>
      </c>
      <c r="AJ60" s="34">
        <f t="shared" si="143"/>
        <v>0</v>
      </c>
      <c r="AK60" s="34">
        <f t="shared" si="143"/>
        <v>0</v>
      </c>
      <c r="AL60" s="34">
        <f t="shared" si="143"/>
        <v>0</v>
      </c>
      <c r="AM60" s="34">
        <f t="shared" si="6"/>
        <v>34</v>
      </c>
      <c r="AN60" s="34">
        <f t="shared" si="7"/>
        <v>52</v>
      </c>
      <c r="AO60" s="34">
        <f t="shared" si="8"/>
        <v>86</v>
      </c>
      <c r="AP60" s="34">
        <f t="shared" si="9"/>
        <v>0</v>
      </c>
      <c r="AQ60" s="34">
        <f t="shared" si="10"/>
        <v>0</v>
      </c>
      <c r="AR60" s="34">
        <f t="shared" si="11"/>
        <v>0</v>
      </c>
      <c r="AS60" s="34">
        <f t="shared" si="12"/>
        <v>0</v>
      </c>
      <c r="AT60" s="34">
        <f t="shared" si="13"/>
        <v>0</v>
      </c>
      <c r="AU60" s="34">
        <f t="shared" si="14"/>
        <v>0</v>
      </c>
      <c r="AV60" s="34">
        <f t="shared" si="15"/>
        <v>0</v>
      </c>
      <c r="AW60" s="34">
        <f t="shared" si="16"/>
        <v>0</v>
      </c>
      <c r="AX60" s="34">
        <f t="shared" si="17"/>
        <v>0</v>
      </c>
      <c r="AY60" s="34">
        <f t="shared" ref="AY60:BQ60" si="144">SUM(AY58:AY59)</f>
        <v>34</v>
      </c>
      <c r="AZ60" s="34">
        <f t="shared" si="144"/>
        <v>52</v>
      </c>
      <c r="BA60" s="34">
        <f t="shared" si="144"/>
        <v>86</v>
      </c>
      <c r="BB60" s="56">
        <f t="shared" si="144"/>
        <v>4</v>
      </c>
      <c r="BC60" s="34">
        <f t="shared" si="144"/>
        <v>0</v>
      </c>
      <c r="BD60" s="34">
        <f t="shared" si="144"/>
        <v>0</v>
      </c>
      <c r="BE60" s="34">
        <f t="shared" si="144"/>
        <v>0</v>
      </c>
      <c r="BF60" s="34">
        <f t="shared" si="144"/>
        <v>34</v>
      </c>
      <c r="BG60" s="34">
        <f t="shared" si="144"/>
        <v>52</v>
      </c>
      <c r="BH60" s="34">
        <f t="shared" si="144"/>
        <v>86</v>
      </c>
      <c r="BI60" s="34">
        <f t="shared" si="144"/>
        <v>0</v>
      </c>
      <c r="BJ60" s="34">
        <f t="shared" si="144"/>
        <v>1</v>
      </c>
      <c r="BK60" s="34">
        <f t="shared" si="144"/>
        <v>1</v>
      </c>
      <c r="BL60" s="34">
        <f t="shared" si="144"/>
        <v>20</v>
      </c>
      <c r="BM60" s="34">
        <f t="shared" si="144"/>
        <v>41</v>
      </c>
      <c r="BN60" s="34">
        <f t="shared" si="144"/>
        <v>24</v>
      </c>
      <c r="BO60" s="34">
        <f t="shared" si="144"/>
        <v>1</v>
      </c>
      <c r="BP60" s="34">
        <f t="shared" si="24"/>
        <v>86</v>
      </c>
      <c r="BQ60" s="74">
        <f t="shared" si="144"/>
        <v>238.76999999999998</v>
      </c>
      <c r="BR60" s="74">
        <f t="shared" si="25"/>
        <v>2.7763953488372093</v>
      </c>
    </row>
    <row r="61" spans="1:70" s="4" customFormat="1">
      <c r="A61" s="5"/>
      <c r="B61" s="22" t="s">
        <v>176</v>
      </c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5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5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0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9"/>
      <c r="AY61" s="46"/>
      <c r="AZ61" s="46"/>
      <c r="BA61" s="48"/>
      <c r="BB61" s="28"/>
      <c r="BC61" s="45"/>
      <c r="BD61" s="46"/>
      <c r="BE61" s="46"/>
      <c r="BF61" s="46"/>
      <c r="BG61" s="46"/>
      <c r="BH61" s="48"/>
      <c r="BI61" s="69"/>
      <c r="BJ61" s="69"/>
      <c r="BK61" s="44"/>
      <c r="BL61" s="69"/>
      <c r="BM61" s="69"/>
      <c r="BN61" s="69"/>
      <c r="BO61" s="69"/>
      <c r="BP61" s="44"/>
      <c r="BQ61" s="75"/>
      <c r="BR61" s="73"/>
    </row>
    <row r="62" spans="1:70" s="4" customFormat="1">
      <c r="A62" s="5"/>
      <c r="B62" s="19" t="s">
        <v>175</v>
      </c>
      <c r="C62" s="44">
        <v>0</v>
      </c>
      <c r="D62" s="44">
        <v>0</v>
      </c>
      <c r="E62" s="44">
        <f>SUM(C62:D62)</f>
        <v>0</v>
      </c>
      <c r="F62" s="44">
        <v>10</v>
      </c>
      <c r="G62" s="44">
        <v>33</v>
      </c>
      <c r="H62" s="44">
        <f>G62+F62</f>
        <v>43</v>
      </c>
      <c r="I62" s="44">
        <v>0</v>
      </c>
      <c r="J62" s="44">
        <v>0</v>
      </c>
      <c r="K62" s="44">
        <f>I62+J62</f>
        <v>0</v>
      </c>
      <c r="L62" s="44">
        <v>0</v>
      </c>
      <c r="M62" s="44">
        <v>0</v>
      </c>
      <c r="N62" s="44">
        <f>L62+M62</f>
        <v>0</v>
      </c>
      <c r="O62" s="44">
        <v>0</v>
      </c>
      <c r="P62" s="44">
        <v>0</v>
      </c>
      <c r="Q62" s="44">
        <f>SUM(O62:P62)</f>
        <v>0</v>
      </c>
      <c r="R62" s="44">
        <v>27</v>
      </c>
      <c r="S62" s="44">
        <v>86</v>
      </c>
      <c r="T62" s="44">
        <f>S62+R62</f>
        <v>113</v>
      </c>
      <c r="U62" s="44">
        <v>0</v>
      </c>
      <c r="V62" s="44">
        <v>0</v>
      </c>
      <c r="W62" s="44">
        <f>U62+V62</f>
        <v>0</v>
      </c>
      <c r="X62" s="44">
        <v>0</v>
      </c>
      <c r="Y62" s="44">
        <v>0</v>
      </c>
      <c r="Z62" s="44">
        <f>X62+Y62</f>
        <v>0</v>
      </c>
      <c r="AA62" s="44">
        <v>0</v>
      </c>
      <c r="AB62" s="44">
        <v>0</v>
      </c>
      <c r="AC62" s="44">
        <f>SUM(AA62:AB62)</f>
        <v>0</v>
      </c>
      <c r="AD62" s="44">
        <v>0</v>
      </c>
      <c r="AE62" s="44">
        <v>0</v>
      </c>
      <c r="AF62" s="44">
        <f>AE62+AD62</f>
        <v>0</v>
      </c>
      <c r="AG62" s="44">
        <v>0</v>
      </c>
      <c r="AH62" s="44">
        <v>0</v>
      </c>
      <c r="AI62" s="44">
        <f>AG62+AH62</f>
        <v>0</v>
      </c>
      <c r="AJ62" s="44">
        <v>0</v>
      </c>
      <c r="AK62" s="44">
        <v>0</v>
      </c>
      <c r="AL62" s="44">
        <f>AJ62+AK62</f>
        <v>0</v>
      </c>
      <c r="AM62" s="44">
        <f t="shared" si="6"/>
        <v>0</v>
      </c>
      <c r="AN62" s="44">
        <f t="shared" si="7"/>
        <v>0</v>
      </c>
      <c r="AO62" s="44">
        <f t="shared" si="8"/>
        <v>0</v>
      </c>
      <c r="AP62" s="44">
        <f t="shared" si="9"/>
        <v>37</v>
      </c>
      <c r="AQ62" s="44">
        <f t="shared" si="10"/>
        <v>119</v>
      </c>
      <c r="AR62" s="44">
        <f t="shared" si="11"/>
        <v>156</v>
      </c>
      <c r="AS62" s="44">
        <f t="shared" si="12"/>
        <v>0</v>
      </c>
      <c r="AT62" s="44">
        <f t="shared" si="13"/>
        <v>0</v>
      </c>
      <c r="AU62" s="44">
        <f t="shared" si="14"/>
        <v>0</v>
      </c>
      <c r="AV62" s="44">
        <f t="shared" si="15"/>
        <v>0</v>
      </c>
      <c r="AW62" s="44">
        <f t="shared" si="16"/>
        <v>0</v>
      </c>
      <c r="AX62" s="44">
        <f t="shared" si="17"/>
        <v>0</v>
      </c>
      <c r="AY62" s="44">
        <f>AM62+AP62+AS62+AV62</f>
        <v>37</v>
      </c>
      <c r="AZ62" s="44">
        <f>AN62+AQ62+AT62+AW62</f>
        <v>119</v>
      </c>
      <c r="BA62" s="44">
        <f>AO62+AR62+AU62+AX62</f>
        <v>156</v>
      </c>
      <c r="BB62" s="28">
        <v>1</v>
      </c>
      <c r="BC62" s="44">
        <f>IF(BB62=1,AY62,"0")</f>
        <v>37</v>
      </c>
      <c r="BD62" s="44">
        <f>IF(BB62=1,AZ62,"0")</f>
        <v>119</v>
      </c>
      <c r="BE62" s="44">
        <f t="shared" ref="BE62" si="145">IF(BB62=1,BA62,"0")</f>
        <v>156</v>
      </c>
      <c r="BF62" s="44" t="str">
        <f>IF(BB62=2,AY62,"0")</f>
        <v>0</v>
      </c>
      <c r="BG62" s="44" t="str">
        <f>IF(BB62=2,AZ62,"0")</f>
        <v>0</v>
      </c>
      <c r="BH62" s="44" t="str">
        <f t="shared" ref="BH62" si="146">IF(BB62=2,BA62,"0")</f>
        <v>0</v>
      </c>
      <c r="BI62" s="65">
        <v>0</v>
      </c>
      <c r="BJ62" s="65">
        <v>0</v>
      </c>
      <c r="BK62" s="44">
        <f t="shared" si="23"/>
        <v>0</v>
      </c>
      <c r="BL62" s="65">
        <v>0</v>
      </c>
      <c r="BM62" s="65">
        <v>0</v>
      </c>
      <c r="BN62" s="65">
        <v>0</v>
      </c>
      <c r="BO62" s="65">
        <v>0</v>
      </c>
      <c r="BP62" s="44">
        <f t="shared" si="24"/>
        <v>0</v>
      </c>
      <c r="BQ62" s="73">
        <v>0</v>
      </c>
      <c r="BR62" s="73">
        <v>0</v>
      </c>
    </row>
    <row r="63" spans="1:70" s="57" customFormat="1">
      <c r="A63" s="58"/>
      <c r="B63" s="59" t="s">
        <v>3</v>
      </c>
      <c r="C63" s="34">
        <f>SUM(C62)</f>
        <v>0</v>
      </c>
      <c r="D63" s="34">
        <f t="shared" ref="D63:N63" si="147">SUM(D62)</f>
        <v>0</v>
      </c>
      <c r="E63" s="34">
        <f t="shared" si="147"/>
        <v>0</v>
      </c>
      <c r="F63" s="34">
        <f t="shared" si="147"/>
        <v>10</v>
      </c>
      <c r="G63" s="34">
        <f t="shared" si="147"/>
        <v>33</v>
      </c>
      <c r="H63" s="34">
        <f t="shared" si="147"/>
        <v>43</v>
      </c>
      <c r="I63" s="34">
        <f t="shared" si="147"/>
        <v>0</v>
      </c>
      <c r="J63" s="34">
        <f t="shared" si="147"/>
        <v>0</v>
      </c>
      <c r="K63" s="34">
        <f t="shared" si="147"/>
        <v>0</v>
      </c>
      <c r="L63" s="34">
        <f t="shared" si="147"/>
        <v>0</v>
      </c>
      <c r="M63" s="34">
        <f t="shared" si="147"/>
        <v>0</v>
      </c>
      <c r="N63" s="34">
        <f t="shared" si="147"/>
        <v>0</v>
      </c>
      <c r="O63" s="34">
        <f>SUM(O62)</f>
        <v>0</v>
      </c>
      <c r="P63" s="34">
        <f t="shared" ref="P63:Z63" si="148">SUM(P62)</f>
        <v>0</v>
      </c>
      <c r="Q63" s="34">
        <f t="shared" si="148"/>
        <v>0</v>
      </c>
      <c r="R63" s="34">
        <f t="shared" si="148"/>
        <v>27</v>
      </c>
      <c r="S63" s="34">
        <f t="shared" si="148"/>
        <v>86</v>
      </c>
      <c r="T63" s="34">
        <f t="shared" si="148"/>
        <v>113</v>
      </c>
      <c r="U63" s="34">
        <f t="shared" si="148"/>
        <v>0</v>
      </c>
      <c r="V63" s="34">
        <f t="shared" si="148"/>
        <v>0</v>
      </c>
      <c r="W63" s="34">
        <f t="shared" si="148"/>
        <v>0</v>
      </c>
      <c r="X63" s="34">
        <f t="shared" si="148"/>
        <v>0</v>
      </c>
      <c r="Y63" s="34">
        <f t="shared" si="148"/>
        <v>0</v>
      </c>
      <c r="Z63" s="34">
        <f t="shared" si="148"/>
        <v>0</v>
      </c>
      <c r="AA63" s="34">
        <f>SUM(AA62)</f>
        <v>0</v>
      </c>
      <c r="AB63" s="34">
        <f t="shared" ref="AB63:AL63" si="149">SUM(AB62)</f>
        <v>0</v>
      </c>
      <c r="AC63" s="34">
        <f t="shared" si="149"/>
        <v>0</v>
      </c>
      <c r="AD63" s="34">
        <f t="shared" si="149"/>
        <v>0</v>
      </c>
      <c r="AE63" s="34">
        <f t="shared" si="149"/>
        <v>0</v>
      </c>
      <c r="AF63" s="34">
        <f t="shared" si="149"/>
        <v>0</v>
      </c>
      <c r="AG63" s="34">
        <f t="shared" si="149"/>
        <v>0</v>
      </c>
      <c r="AH63" s="34">
        <f t="shared" si="149"/>
        <v>0</v>
      </c>
      <c r="AI63" s="34">
        <f t="shared" si="149"/>
        <v>0</v>
      </c>
      <c r="AJ63" s="34">
        <f t="shared" si="149"/>
        <v>0</v>
      </c>
      <c r="AK63" s="34">
        <f t="shared" si="149"/>
        <v>0</v>
      </c>
      <c r="AL63" s="34">
        <f t="shared" si="149"/>
        <v>0</v>
      </c>
      <c r="AM63" s="34">
        <f t="shared" ref="AM63:AM124" si="150">C63+O63+AA63</f>
        <v>0</v>
      </c>
      <c r="AN63" s="34">
        <f t="shared" ref="AN63:AN124" si="151">D63+P63+AB63</f>
        <v>0</v>
      </c>
      <c r="AO63" s="34">
        <f t="shared" ref="AO63:AO124" si="152">AM63+AN63</f>
        <v>0</v>
      </c>
      <c r="AP63" s="34">
        <f t="shared" ref="AP63:AP124" si="153">F63+R63+AD63</f>
        <v>37</v>
      </c>
      <c r="AQ63" s="34">
        <f t="shared" ref="AQ63:AQ124" si="154">G63+S63+AE63</f>
        <v>119</v>
      </c>
      <c r="AR63" s="34">
        <f t="shared" ref="AR63:AR124" si="155">SUM(AP63:AQ63)</f>
        <v>156</v>
      </c>
      <c r="AS63" s="34">
        <f t="shared" ref="AS63:AS124" si="156">I63+U63+AG63</f>
        <v>0</v>
      </c>
      <c r="AT63" s="34">
        <f t="shared" ref="AT63:AT124" si="157">J63+V63+AH63</f>
        <v>0</v>
      </c>
      <c r="AU63" s="34">
        <f t="shared" ref="AU63:AU124" si="158">SUM(AS63:AT63)</f>
        <v>0</v>
      </c>
      <c r="AV63" s="34">
        <f t="shared" ref="AV63:AV124" si="159">L63+X63+AJ63</f>
        <v>0</v>
      </c>
      <c r="AW63" s="34">
        <f t="shared" ref="AW63:AW124" si="160">M63+Y63+AK63</f>
        <v>0</v>
      </c>
      <c r="AX63" s="34">
        <f t="shared" ref="AX63:AX124" si="161">SUM(AV63:AW63)</f>
        <v>0</v>
      </c>
      <c r="AY63" s="34">
        <f t="shared" ref="AY63:BQ63" si="162">SUM(AY62)</f>
        <v>37</v>
      </c>
      <c r="AZ63" s="34">
        <f t="shared" si="162"/>
        <v>119</v>
      </c>
      <c r="BA63" s="34">
        <f t="shared" si="162"/>
        <v>156</v>
      </c>
      <c r="BB63" s="56">
        <f t="shared" si="162"/>
        <v>1</v>
      </c>
      <c r="BC63" s="34">
        <f t="shared" si="162"/>
        <v>37</v>
      </c>
      <c r="BD63" s="34">
        <f t="shared" si="162"/>
        <v>119</v>
      </c>
      <c r="BE63" s="34">
        <f t="shared" si="162"/>
        <v>156</v>
      </c>
      <c r="BF63" s="34">
        <f t="shared" si="162"/>
        <v>0</v>
      </c>
      <c r="BG63" s="34">
        <f t="shared" si="162"/>
        <v>0</v>
      </c>
      <c r="BH63" s="34">
        <f t="shared" si="162"/>
        <v>0</v>
      </c>
      <c r="BI63" s="34">
        <f t="shared" si="162"/>
        <v>0</v>
      </c>
      <c r="BJ63" s="34">
        <f t="shared" si="162"/>
        <v>0</v>
      </c>
      <c r="BK63" s="34">
        <f t="shared" si="162"/>
        <v>0</v>
      </c>
      <c r="BL63" s="34">
        <f t="shared" si="162"/>
        <v>0</v>
      </c>
      <c r="BM63" s="34">
        <f t="shared" si="162"/>
        <v>0</v>
      </c>
      <c r="BN63" s="34">
        <f t="shared" si="162"/>
        <v>0</v>
      </c>
      <c r="BO63" s="34">
        <f t="shared" si="162"/>
        <v>0</v>
      </c>
      <c r="BP63" s="34">
        <f t="shared" si="24"/>
        <v>0</v>
      </c>
      <c r="BQ63" s="74">
        <f t="shared" si="162"/>
        <v>0</v>
      </c>
      <c r="BR63" s="74">
        <v>0</v>
      </c>
    </row>
    <row r="64" spans="1:70" s="4" customFormat="1">
      <c r="A64" s="5"/>
      <c r="B64" s="22" t="s">
        <v>216</v>
      </c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5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5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0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9"/>
      <c r="AY64" s="46"/>
      <c r="AZ64" s="46"/>
      <c r="BA64" s="48"/>
      <c r="BB64" s="28"/>
      <c r="BC64" s="45"/>
      <c r="BD64" s="46"/>
      <c r="BE64" s="46"/>
      <c r="BF64" s="46"/>
      <c r="BG64" s="46"/>
      <c r="BH64" s="48"/>
      <c r="BI64" s="69"/>
      <c r="BJ64" s="69"/>
      <c r="BK64" s="44"/>
      <c r="BL64" s="69"/>
      <c r="BM64" s="69"/>
      <c r="BN64" s="69"/>
      <c r="BO64" s="69"/>
      <c r="BP64" s="44"/>
      <c r="BQ64" s="75"/>
      <c r="BR64" s="73"/>
    </row>
    <row r="65" spans="1:70" ht="22.5" customHeight="1">
      <c r="A65" s="9"/>
      <c r="B65" s="25" t="s">
        <v>178</v>
      </c>
      <c r="C65" s="44">
        <v>0</v>
      </c>
      <c r="D65" s="44">
        <v>0</v>
      </c>
      <c r="E65" s="44">
        <f>C65+D65</f>
        <v>0</v>
      </c>
      <c r="F65" s="44">
        <v>0</v>
      </c>
      <c r="G65" s="44">
        <v>0</v>
      </c>
      <c r="H65" s="44">
        <f>F65+G65</f>
        <v>0</v>
      </c>
      <c r="I65" s="44">
        <v>1</v>
      </c>
      <c r="J65" s="44">
        <v>2</v>
      </c>
      <c r="K65" s="44">
        <f>I65+J65</f>
        <v>3</v>
      </c>
      <c r="L65" s="44">
        <v>0</v>
      </c>
      <c r="M65" s="44">
        <v>0</v>
      </c>
      <c r="N65" s="44">
        <f>L65+M65</f>
        <v>0</v>
      </c>
      <c r="O65" s="44">
        <v>0</v>
      </c>
      <c r="P65" s="44">
        <v>0</v>
      </c>
      <c r="Q65" s="44">
        <f>O65+P65</f>
        <v>0</v>
      </c>
      <c r="R65" s="44">
        <v>0</v>
      </c>
      <c r="S65" s="44">
        <v>0</v>
      </c>
      <c r="T65" s="44">
        <f>R65+S65</f>
        <v>0</v>
      </c>
      <c r="U65" s="44">
        <v>1</v>
      </c>
      <c r="V65" s="44">
        <v>1</v>
      </c>
      <c r="W65" s="44">
        <f>U65+V65</f>
        <v>2</v>
      </c>
      <c r="X65" s="44">
        <v>0</v>
      </c>
      <c r="Y65" s="44">
        <v>0</v>
      </c>
      <c r="Z65" s="44">
        <f>X65+Y65</f>
        <v>0</v>
      </c>
      <c r="AA65" s="44">
        <v>0</v>
      </c>
      <c r="AB65" s="44">
        <v>0</v>
      </c>
      <c r="AC65" s="44">
        <f>AA65+AB65</f>
        <v>0</v>
      </c>
      <c r="AD65" s="44">
        <v>0</v>
      </c>
      <c r="AE65" s="44">
        <v>0</v>
      </c>
      <c r="AF65" s="44">
        <f>AD65+AE65</f>
        <v>0</v>
      </c>
      <c r="AG65" s="44">
        <v>5</v>
      </c>
      <c r="AH65" s="44">
        <v>9</v>
      </c>
      <c r="AI65" s="44">
        <f>AG65+AH65</f>
        <v>14</v>
      </c>
      <c r="AJ65" s="44">
        <v>0</v>
      </c>
      <c r="AK65" s="44">
        <v>0</v>
      </c>
      <c r="AL65" s="44">
        <f>AJ65+AK65</f>
        <v>0</v>
      </c>
      <c r="AM65" s="44">
        <f t="shared" si="150"/>
        <v>0</v>
      </c>
      <c r="AN65" s="44">
        <f t="shared" si="151"/>
        <v>0</v>
      </c>
      <c r="AO65" s="44">
        <f t="shared" si="152"/>
        <v>0</v>
      </c>
      <c r="AP65" s="44">
        <f t="shared" si="153"/>
        <v>0</v>
      </c>
      <c r="AQ65" s="44">
        <f t="shared" si="154"/>
        <v>0</v>
      </c>
      <c r="AR65" s="44">
        <f t="shared" si="155"/>
        <v>0</v>
      </c>
      <c r="AS65" s="44">
        <f t="shared" si="156"/>
        <v>7</v>
      </c>
      <c r="AT65" s="44">
        <f t="shared" si="157"/>
        <v>12</v>
      </c>
      <c r="AU65" s="44">
        <f t="shared" si="158"/>
        <v>19</v>
      </c>
      <c r="AV65" s="44">
        <f t="shared" si="159"/>
        <v>0</v>
      </c>
      <c r="AW65" s="44">
        <f t="shared" si="160"/>
        <v>0</v>
      </c>
      <c r="AX65" s="44">
        <f t="shared" si="161"/>
        <v>0</v>
      </c>
      <c r="AY65" s="44">
        <f>AM65+AP65+AS65+AV65</f>
        <v>7</v>
      </c>
      <c r="AZ65" s="44">
        <f>AN65+AQ65+AT65+AW65</f>
        <v>12</v>
      </c>
      <c r="BA65" s="44">
        <f>AO65+AR65+AU65+AX65</f>
        <v>19</v>
      </c>
      <c r="BB65" s="27">
        <v>2</v>
      </c>
      <c r="BC65" s="44" t="str">
        <f>IF(BB65=1,AY65,"0")</f>
        <v>0</v>
      </c>
      <c r="BD65" s="44" t="str">
        <f>IF(BB65=1,AZ65,"0")</f>
        <v>0</v>
      </c>
      <c r="BE65" s="44" t="str">
        <f t="shared" ref="BE65:BE67" si="163">IF(BB65=1,BA65,"0")</f>
        <v>0</v>
      </c>
      <c r="BF65" s="44">
        <f>IF(BB65=2,AY65,"0")</f>
        <v>7</v>
      </c>
      <c r="BG65" s="44">
        <f>IF(BB65=2,AZ65,"0")</f>
        <v>12</v>
      </c>
      <c r="BH65" s="44">
        <f t="shared" ref="BH65:BH67" si="164">IF(BB65=2,BA65,"0")</f>
        <v>19</v>
      </c>
      <c r="BI65" s="65">
        <v>0</v>
      </c>
      <c r="BJ65" s="65">
        <v>0</v>
      </c>
      <c r="BK65" s="44">
        <f t="shared" si="23"/>
        <v>0</v>
      </c>
      <c r="BL65" s="65">
        <v>0</v>
      </c>
      <c r="BM65" s="65">
        <v>0</v>
      </c>
      <c r="BN65" s="65">
        <v>0</v>
      </c>
      <c r="BO65" s="65">
        <v>0</v>
      </c>
      <c r="BP65" s="44">
        <f t="shared" si="24"/>
        <v>0</v>
      </c>
      <c r="BQ65" s="73">
        <v>0</v>
      </c>
      <c r="BR65" s="73">
        <v>0</v>
      </c>
    </row>
    <row r="66" spans="1:70" ht="22.5" customHeight="1">
      <c r="A66" s="9"/>
      <c r="B66" s="25" t="s">
        <v>177</v>
      </c>
      <c r="C66" s="44">
        <v>0</v>
      </c>
      <c r="D66" s="44">
        <v>0</v>
      </c>
      <c r="E66" s="44">
        <f t="shared" ref="E66:E67" si="165">C66+D66</f>
        <v>0</v>
      </c>
      <c r="F66" s="44">
        <v>0</v>
      </c>
      <c r="G66" s="44">
        <v>0</v>
      </c>
      <c r="H66" s="44">
        <f t="shared" ref="H66:H67" si="166">F66+G66</f>
        <v>0</v>
      </c>
      <c r="I66" s="44">
        <v>0</v>
      </c>
      <c r="J66" s="44">
        <v>0</v>
      </c>
      <c r="K66" s="44">
        <f t="shared" ref="K66:K67" si="167">I66+J66</f>
        <v>0</v>
      </c>
      <c r="L66" s="44">
        <v>0</v>
      </c>
      <c r="M66" s="44">
        <v>0</v>
      </c>
      <c r="N66" s="44">
        <f t="shared" ref="N66:N67" si="168">L66+M66</f>
        <v>0</v>
      </c>
      <c r="O66" s="44">
        <v>0</v>
      </c>
      <c r="P66" s="44">
        <v>0</v>
      </c>
      <c r="Q66" s="44">
        <f t="shared" ref="Q66:Q67" si="169">O66+P66</f>
        <v>0</v>
      </c>
      <c r="R66" s="44">
        <v>0</v>
      </c>
      <c r="S66" s="44">
        <v>0</v>
      </c>
      <c r="T66" s="44">
        <f t="shared" ref="T66:T67" si="170">R66+S66</f>
        <v>0</v>
      </c>
      <c r="U66" s="44">
        <v>0</v>
      </c>
      <c r="V66" s="44">
        <v>1</v>
      </c>
      <c r="W66" s="44">
        <f t="shared" ref="W66:W67" si="171">U66+V66</f>
        <v>1</v>
      </c>
      <c r="X66" s="44">
        <v>0</v>
      </c>
      <c r="Y66" s="44">
        <v>0</v>
      </c>
      <c r="Z66" s="44">
        <f t="shared" ref="Z66:Z67" si="172">X66+Y66</f>
        <v>0</v>
      </c>
      <c r="AA66" s="44">
        <v>0</v>
      </c>
      <c r="AB66" s="44">
        <v>0</v>
      </c>
      <c r="AC66" s="44">
        <f t="shared" ref="AC66:AC67" si="173">AA66+AB66</f>
        <v>0</v>
      </c>
      <c r="AD66" s="44">
        <v>0</v>
      </c>
      <c r="AE66" s="44">
        <v>0</v>
      </c>
      <c r="AF66" s="44">
        <f t="shared" ref="AF66:AF67" si="174">AD66+AE66</f>
        <v>0</v>
      </c>
      <c r="AG66" s="44">
        <v>0</v>
      </c>
      <c r="AH66" s="44">
        <v>4</v>
      </c>
      <c r="AI66" s="44">
        <f t="shared" ref="AI66:AI67" si="175">AG66+AH66</f>
        <v>4</v>
      </c>
      <c r="AJ66" s="44">
        <v>0</v>
      </c>
      <c r="AK66" s="44">
        <v>0</v>
      </c>
      <c r="AL66" s="44">
        <f t="shared" ref="AL66:AL67" si="176">AJ66+AK66</f>
        <v>0</v>
      </c>
      <c r="AM66" s="44">
        <f t="shared" si="150"/>
        <v>0</v>
      </c>
      <c r="AN66" s="44">
        <f t="shared" si="151"/>
        <v>0</v>
      </c>
      <c r="AO66" s="44">
        <f t="shared" si="152"/>
        <v>0</v>
      </c>
      <c r="AP66" s="44">
        <f t="shared" si="153"/>
        <v>0</v>
      </c>
      <c r="AQ66" s="44">
        <f t="shared" si="154"/>
        <v>0</v>
      </c>
      <c r="AR66" s="44">
        <f t="shared" si="155"/>
        <v>0</v>
      </c>
      <c r="AS66" s="44">
        <f t="shared" si="156"/>
        <v>0</v>
      </c>
      <c r="AT66" s="44">
        <f t="shared" si="157"/>
        <v>5</v>
      </c>
      <c r="AU66" s="44">
        <f t="shared" si="158"/>
        <v>5</v>
      </c>
      <c r="AV66" s="44">
        <f t="shared" si="159"/>
        <v>0</v>
      </c>
      <c r="AW66" s="44">
        <f t="shared" si="160"/>
        <v>0</v>
      </c>
      <c r="AX66" s="44">
        <f t="shared" si="161"/>
        <v>0</v>
      </c>
      <c r="AY66" s="44">
        <f t="shared" ref="AY66:AY67" si="177">AM66+AP66+AS66+AV66</f>
        <v>0</v>
      </c>
      <c r="AZ66" s="44">
        <f t="shared" ref="AZ66:AZ67" si="178">AN66+AQ66+AT66+AW66</f>
        <v>5</v>
      </c>
      <c r="BA66" s="44">
        <f t="shared" ref="BA66:BA67" si="179">AO66+AR66+AU66+AX66</f>
        <v>5</v>
      </c>
      <c r="BB66" s="27">
        <v>2</v>
      </c>
      <c r="BC66" s="44" t="str">
        <f>IF(BB66=1,AY66,"0")</f>
        <v>0</v>
      </c>
      <c r="BD66" s="44" t="str">
        <f>IF(BB66=1,AZ66,"0")</f>
        <v>0</v>
      </c>
      <c r="BE66" s="44" t="str">
        <f t="shared" si="163"/>
        <v>0</v>
      </c>
      <c r="BF66" s="44">
        <f>IF(BB66=2,AY66,"0")</f>
        <v>0</v>
      </c>
      <c r="BG66" s="44">
        <f>IF(BB66=2,AZ66,"0")</f>
        <v>5</v>
      </c>
      <c r="BH66" s="44">
        <f t="shared" si="164"/>
        <v>5</v>
      </c>
      <c r="BI66" s="65">
        <v>0</v>
      </c>
      <c r="BJ66" s="65">
        <v>0</v>
      </c>
      <c r="BK66" s="44">
        <f t="shared" si="23"/>
        <v>0</v>
      </c>
      <c r="BL66" s="65">
        <v>0</v>
      </c>
      <c r="BM66" s="65">
        <v>0</v>
      </c>
      <c r="BN66" s="65">
        <v>0</v>
      </c>
      <c r="BO66" s="65">
        <v>0</v>
      </c>
      <c r="BP66" s="44">
        <f t="shared" si="24"/>
        <v>0</v>
      </c>
      <c r="BQ66" s="73">
        <v>0</v>
      </c>
      <c r="BR66" s="73">
        <v>0</v>
      </c>
    </row>
    <row r="67" spans="1:70" ht="22.5" customHeight="1">
      <c r="A67" s="9"/>
      <c r="B67" s="25" t="s">
        <v>180</v>
      </c>
      <c r="C67" s="44">
        <v>0</v>
      </c>
      <c r="D67" s="44">
        <v>0</v>
      </c>
      <c r="E67" s="44">
        <f t="shared" si="165"/>
        <v>0</v>
      </c>
      <c r="F67" s="44">
        <v>0</v>
      </c>
      <c r="G67" s="44">
        <v>0</v>
      </c>
      <c r="H67" s="44">
        <f t="shared" si="166"/>
        <v>0</v>
      </c>
      <c r="I67" s="44">
        <v>0</v>
      </c>
      <c r="J67" s="44">
        <v>0</v>
      </c>
      <c r="K67" s="44">
        <f t="shared" si="167"/>
        <v>0</v>
      </c>
      <c r="L67" s="44">
        <v>0</v>
      </c>
      <c r="M67" s="44">
        <v>0</v>
      </c>
      <c r="N67" s="44">
        <f t="shared" si="168"/>
        <v>0</v>
      </c>
      <c r="O67" s="44">
        <v>0</v>
      </c>
      <c r="P67" s="44">
        <v>0</v>
      </c>
      <c r="Q67" s="44">
        <f t="shared" si="169"/>
        <v>0</v>
      </c>
      <c r="R67" s="44">
        <v>0</v>
      </c>
      <c r="S67" s="44">
        <v>0</v>
      </c>
      <c r="T67" s="44">
        <f t="shared" si="170"/>
        <v>0</v>
      </c>
      <c r="U67" s="44">
        <v>0</v>
      </c>
      <c r="V67" s="44">
        <v>2</v>
      </c>
      <c r="W67" s="44">
        <f t="shared" si="171"/>
        <v>2</v>
      </c>
      <c r="X67" s="44">
        <v>0</v>
      </c>
      <c r="Y67" s="44">
        <v>0</v>
      </c>
      <c r="Z67" s="44">
        <f t="shared" si="172"/>
        <v>0</v>
      </c>
      <c r="AA67" s="44">
        <v>0</v>
      </c>
      <c r="AB67" s="44">
        <v>0</v>
      </c>
      <c r="AC67" s="44">
        <f t="shared" si="173"/>
        <v>0</v>
      </c>
      <c r="AD67" s="44">
        <v>0</v>
      </c>
      <c r="AE67" s="44">
        <v>0</v>
      </c>
      <c r="AF67" s="44">
        <f t="shared" si="174"/>
        <v>0</v>
      </c>
      <c r="AG67" s="44">
        <v>0</v>
      </c>
      <c r="AH67" s="44">
        <v>6</v>
      </c>
      <c r="AI67" s="44">
        <f t="shared" si="175"/>
        <v>6</v>
      </c>
      <c r="AJ67" s="44">
        <v>0</v>
      </c>
      <c r="AK67" s="44">
        <v>0</v>
      </c>
      <c r="AL67" s="44">
        <f t="shared" si="176"/>
        <v>0</v>
      </c>
      <c r="AM67" s="44">
        <f t="shared" si="150"/>
        <v>0</v>
      </c>
      <c r="AN67" s="44">
        <f t="shared" si="151"/>
        <v>0</v>
      </c>
      <c r="AO67" s="44">
        <f t="shared" si="152"/>
        <v>0</v>
      </c>
      <c r="AP67" s="44">
        <f t="shared" si="153"/>
        <v>0</v>
      </c>
      <c r="AQ67" s="44">
        <f t="shared" si="154"/>
        <v>0</v>
      </c>
      <c r="AR67" s="44">
        <f t="shared" si="155"/>
        <v>0</v>
      </c>
      <c r="AS67" s="44">
        <f t="shared" si="156"/>
        <v>0</v>
      </c>
      <c r="AT67" s="44">
        <f t="shared" si="157"/>
        <v>8</v>
      </c>
      <c r="AU67" s="44">
        <f t="shared" si="158"/>
        <v>8</v>
      </c>
      <c r="AV67" s="44">
        <f t="shared" si="159"/>
        <v>0</v>
      </c>
      <c r="AW67" s="44">
        <f t="shared" si="160"/>
        <v>0</v>
      </c>
      <c r="AX67" s="44">
        <f t="shared" si="161"/>
        <v>0</v>
      </c>
      <c r="AY67" s="44">
        <f t="shared" si="177"/>
        <v>0</v>
      </c>
      <c r="AZ67" s="44">
        <f t="shared" si="178"/>
        <v>8</v>
      </c>
      <c r="BA67" s="44">
        <f t="shared" si="179"/>
        <v>8</v>
      </c>
      <c r="BB67" s="27">
        <v>2</v>
      </c>
      <c r="BC67" s="44" t="str">
        <f>IF(BB67=1,AY67,"0")</f>
        <v>0</v>
      </c>
      <c r="BD67" s="44" t="str">
        <f>IF(BB67=1,AZ67,"0")</f>
        <v>0</v>
      </c>
      <c r="BE67" s="44" t="str">
        <f t="shared" si="163"/>
        <v>0</v>
      </c>
      <c r="BF67" s="44">
        <f>IF(BB67=2,AY67,"0")</f>
        <v>0</v>
      </c>
      <c r="BG67" s="44">
        <f>IF(BB67=2,AZ67,"0")</f>
        <v>8</v>
      </c>
      <c r="BH67" s="44">
        <f t="shared" si="164"/>
        <v>8</v>
      </c>
      <c r="BI67" s="65">
        <v>0</v>
      </c>
      <c r="BJ67" s="65">
        <v>0</v>
      </c>
      <c r="BK67" s="44">
        <f t="shared" si="23"/>
        <v>0</v>
      </c>
      <c r="BL67" s="65">
        <v>0</v>
      </c>
      <c r="BM67" s="65">
        <v>0</v>
      </c>
      <c r="BN67" s="65">
        <v>0</v>
      </c>
      <c r="BO67" s="65">
        <v>0</v>
      </c>
      <c r="BP67" s="44">
        <f t="shared" si="24"/>
        <v>0</v>
      </c>
      <c r="BQ67" s="73">
        <v>0</v>
      </c>
      <c r="BR67" s="73">
        <v>0</v>
      </c>
    </row>
    <row r="68" spans="1:70" s="57" customFormat="1">
      <c r="A68" s="58"/>
      <c r="B68" s="59" t="s">
        <v>3</v>
      </c>
      <c r="C68" s="34">
        <f>SUM(C65:C67)</f>
        <v>0</v>
      </c>
      <c r="D68" s="34">
        <f t="shared" ref="D68:N68" si="180">SUM(D65:D67)</f>
        <v>0</v>
      </c>
      <c r="E68" s="34">
        <f t="shared" si="180"/>
        <v>0</v>
      </c>
      <c r="F68" s="34">
        <f t="shared" si="180"/>
        <v>0</v>
      </c>
      <c r="G68" s="34">
        <f t="shared" si="180"/>
        <v>0</v>
      </c>
      <c r="H68" s="34">
        <f t="shared" si="180"/>
        <v>0</v>
      </c>
      <c r="I68" s="34">
        <f t="shared" si="180"/>
        <v>1</v>
      </c>
      <c r="J68" s="34">
        <f t="shared" si="180"/>
        <v>2</v>
      </c>
      <c r="K68" s="34">
        <f t="shared" si="180"/>
        <v>3</v>
      </c>
      <c r="L68" s="34">
        <f t="shared" si="180"/>
        <v>0</v>
      </c>
      <c r="M68" s="34">
        <f t="shared" si="180"/>
        <v>0</v>
      </c>
      <c r="N68" s="34">
        <f t="shared" si="180"/>
        <v>0</v>
      </c>
      <c r="O68" s="34">
        <f>SUM(O65:O67)</f>
        <v>0</v>
      </c>
      <c r="P68" s="34">
        <f t="shared" ref="P68:Z68" si="181">SUM(P65:P67)</f>
        <v>0</v>
      </c>
      <c r="Q68" s="34">
        <f t="shared" si="181"/>
        <v>0</v>
      </c>
      <c r="R68" s="34">
        <f t="shared" si="181"/>
        <v>0</v>
      </c>
      <c r="S68" s="34">
        <f t="shared" si="181"/>
        <v>0</v>
      </c>
      <c r="T68" s="34">
        <f t="shared" si="181"/>
        <v>0</v>
      </c>
      <c r="U68" s="34">
        <f t="shared" si="181"/>
        <v>1</v>
      </c>
      <c r="V68" s="34">
        <f t="shared" si="181"/>
        <v>4</v>
      </c>
      <c r="W68" s="34">
        <f t="shared" si="181"/>
        <v>5</v>
      </c>
      <c r="X68" s="34">
        <f t="shared" si="181"/>
        <v>0</v>
      </c>
      <c r="Y68" s="34">
        <f t="shared" si="181"/>
        <v>0</v>
      </c>
      <c r="Z68" s="34">
        <f t="shared" si="181"/>
        <v>0</v>
      </c>
      <c r="AA68" s="34">
        <f>SUM(AA65:AA67)</f>
        <v>0</v>
      </c>
      <c r="AB68" s="34">
        <f t="shared" ref="AB68:AL68" si="182">SUM(AB65:AB67)</f>
        <v>0</v>
      </c>
      <c r="AC68" s="34">
        <f t="shared" si="182"/>
        <v>0</v>
      </c>
      <c r="AD68" s="34">
        <f t="shared" si="182"/>
        <v>0</v>
      </c>
      <c r="AE68" s="34">
        <f t="shared" si="182"/>
        <v>0</v>
      </c>
      <c r="AF68" s="34">
        <f t="shared" si="182"/>
        <v>0</v>
      </c>
      <c r="AG68" s="34">
        <f t="shared" si="182"/>
        <v>5</v>
      </c>
      <c r="AH68" s="34">
        <f t="shared" si="182"/>
        <v>19</v>
      </c>
      <c r="AI68" s="34">
        <f t="shared" si="182"/>
        <v>24</v>
      </c>
      <c r="AJ68" s="34">
        <f t="shared" si="182"/>
        <v>0</v>
      </c>
      <c r="AK68" s="34">
        <f t="shared" si="182"/>
        <v>0</v>
      </c>
      <c r="AL68" s="34">
        <f t="shared" si="182"/>
        <v>0</v>
      </c>
      <c r="AM68" s="34">
        <f t="shared" si="150"/>
        <v>0</v>
      </c>
      <c r="AN68" s="34">
        <f t="shared" si="151"/>
        <v>0</v>
      </c>
      <c r="AO68" s="34">
        <f t="shared" si="152"/>
        <v>0</v>
      </c>
      <c r="AP68" s="34">
        <f t="shared" si="153"/>
        <v>0</v>
      </c>
      <c r="AQ68" s="34">
        <f t="shared" si="154"/>
        <v>0</v>
      </c>
      <c r="AR68" s="34">
        <f t="shared" si="155"/>
        <v>0</v>
      </c>
      <c r="AS68" s="34">
        <f t="shared" si="156"/>
        <v>7</v>
      </c>
      <c r="AT68" s="34">
        <f t="shared" si="157"/>
        <v>25</v>
      </c>
      <c r="AU68" s="34">
        <f t="shared" si="158"/>
        <v>32</v>
      </c>
      <c r="AV68" s="34">
        <f t="shared" si="159"/>
        <v>0</v>
      </c>
      <c r="AW68" s="34">
        <f t="shared" si="160"/>
        <v>0</v>
      </c>
      <c r="AX68" s="34">
        <f t="shared" si="161"/>
        <v>0</v>
      </c>
      <c r="AY68" s="34">
        <f t="shared" ref="AY68:BQ68" si="183">SUM(AY65:AY67)</f>
        <v>7</v>
      </c>
      <c r="AZ68" s="34">
        <f t="shared" si="183"/>
        <v>25</v>
      </c>
      <c r="BA68" s="34">
        <f t="shared" si="183"/>
        <v>32</v>
      </c>
      <c r="BB68" s="56">
        <f t="shared" si="183"/>
        <v>6</v>
      </c>
      <c r="BC68" s="34">
        <f t="shared" si="183"/>
        <v>0</v>
      </c>
      <c r="BD68" s="34">
        <f t="shared" si="183"/>
        <v>0</v>
      </c>
      <c r="BE68" s="34">
        <f t="shared" si="183"/>
        <v>0</v>
      </c>
      <c r="BF68" s="34">
        <f t="shared" si="183"/>
        <v>7</v>
      </c>
      <c r="BG68" s="34">
        <f t="shared" si="183"/>
        <v>25</v>
      </c>
      <c r="BH68" s="34">
        <f t="shared" si="183"/>
        <v>32</v>
      </c>
      <c r="BI68" s="34">
        <f t="shared" si="183"/>
        <v>0</v>
      </c>
      <c r="BJ68" s="34">
        <f t="shared" si="183"/>
        <v>0</v>
      </c>
      <c r="BK68" s="34">
        <f t="shared" si="183"/>
        <v>0</v>
      </c>
      <c r="BL68" s="34">
        <f t="shared" si="183"/>
        <v>0</v>
      </c>
      <c r="BM68" s="34">
        <f t="shared" si="183"/>
        <v>0</v>
      </c>
      <c r="BN68" s="34">
        <f t="shared" si="183"/>
        <v>0</v>
      </c>
      <c r="BO68" s="34">
        <f t="shared" si="183"/>
        <v>0</v>
      </c>
      <c r="BP68" s="34">
        <f t="shared" si="24"/>
        <v>0</v>
      </c>
      <c r="BQ68" s="74">
        <f t="shared" si="183"/>
        <v>0</v>
      </c>
      <c r="BR68" s="74">
        <v>0</v>
      </c>
    </row>
    <row r="69" spans="1:70" s="57" customFormat="1">
      <c r="A69" s="58"/>
      <c r="B69" s="59" t="s">
        <v>11</v>
      </c>
      <c r="C69" s="34">
        <f t="shared" ref="C69:AL69" si="184">C56+C60+C63+C68</f>
        <v>3</v>
      </c>
      <c r="D69" s="34">
        <f t="shared" si="184"/>
        <v>0</v>
      </c>
      <c r="E69" s="34">
        <f t="shared" si="184"/>
        <v>3</v>
      </c>
      <c r="F69" s="34">
        <f t="shared" si="184"/>
        <v>10</v>
      </c>
      <c r="G69" s="34">
        <f t="shared" si="184"/>
        <v>33</v>
      </c>
      <c r="H69" s="34">
        <f t="shared" si="184"/>
        <v>43</v>
      </c>
      <c r="I69" s="34">
        <f t="shared" si="184"/>
        <v>1</v>
      </c>
      <c r="J69" s="34">
        <f t="shared" si="184"/>
        <v>2</v>
      </c>
      <c r="K69" s="34">
        <f t="shared" si="184"/>
        <v>3</v>
      </c>
      <c r="L69" s="34">
        <f t="shared" si="184"/>
        <v>0</v>
      </c>
      <c r="M69" s="34">
        <f t="shared" si="184"/>
        <v>0</v>
      </c>
      <c r="N69" s="34">
        <f t="shared" si="184"/>
        <v>0</v>
      </c>
      <c r="O69" s="34">
        <f t="shared" si="184"/>
        <v>33</v>
      </c>
      <c r="P69" s="34">
        <f t="shared" si="184"/>
        <v>51</v>
      </c>
      <c r="Q69" s="34">
        <f t="shared" si="184"/>
        <v>84</v>
      </c>
      <c r="R69" s="34">
        <f t="shared" si="184"/>
        <v>27</v>
      </c>
      <c r="S69" s="34">
        <f t="shared" si="184"/>
        <v>86</v>
      </c>
      <c r="T69" s="34">
        <f t="shared" si="184"/>
        <v>113</v>
      </c>
      <c r="U69" s="34">
        <f t="shared" si="184"/>
        <v>1</v>
      </c>
      <c r="V69" s="34">
        <f t="shared" si="184"/>
        <v>4</v>
      </c>
      <c r="W69" s="34">
        <f t="shared" si="184"/>
        <v>5</v>
      </c>
      <c r="X69" s="34">
        <f t="shared" si="184"/>
        <v>0</v>
      </c>
      <c r="Y69" s="34">
        <f t="shared" si="184"/>
        <v>0</v>
      </c>
      <c r="Z69" s="34">
        <f t="shared" si="184"/>
        <v>0</v>
      </c>
      <c r="AA69" s="34">
        <f t="shared" si="184"/>
        <v>1</v>
      </c>
      <c r="AB69" s="34">
        <f t="shared" si="184"/>
        <v>2</v>
      </c>
      <c r="AC69" s="34">
        <f t="shared" si="184"/>
        <v>3</v>
      </c>
      <c r="AD69" s="34">
        <f t="shared" si="184"/>
        <v>0</v>
      </c>
      <c r="AE69" s="34">
        <f t="shared" si="184"/>
        <v>0</v>
      </c>
      <c r="AF69" s="34">
        <f t="shared" si="184"/>
        <v>0</v>
      </c>
      <c r="AG69" s="34">
        <f t="shared" si="184"/>
        <v>5</v>
      </c>
      <c r="AH69" s="34">
        <f t="shared" si="184"/>
        <v>19</v>
      </c>
      <c r="AI69" s="34">
        <f t="shared" si="184"/>
        <v>24</v>
      </c>
      <c r="AJ69" s="34">
        <f t="shared" si="184"/>
        <v>0</v>
      </c>
      <c r="AK69" s="34">
        <f t="shared" si="184"/>
        <v>0</v>
      </c>
      <c r="AL69" s="34">
        <f t="shared" si="184"/>
        <v>0</v>
      </c>
      <c r="AM69" s="34">
        <f t="shared" si="150"/>
        <v>37</v>
      </c>
      <c r="AN69" s="34">
        <f t="shared" si="151"/>
        <v>53</v>
      </c>
      <c r="AO69" s="34">
        <f t="shared" si="152"/>
        <v>90</v>
      </c>
      <c r="AP69" s="34">
        <f t="shared" si="153"/>
        <v>37</v>
      </c>
      <c r="AQ69" s="34">
        <f t="shared" si="154"/>
        <v>119</v>
      </c>
      <c r="AR69" s="34">
        <f t="shared" si="155"/>
        <v>156</v>
      </c>
      <c r="AS69" s="34">
        <f t="shared" si="156"/>
        <v>7</v>
      </c>
      <c r="AT69" s="34">
        <f t="shared" si="157"/>
        <v>25</v>
      </c>
      <c r="AU69" s="34">
        <f t="shared" si="158"/>
        <v>32</v>
      </c>
      <c r="AV69" s="34">
        <f t="shared" si="159"/>
        <v>0</v>
      </c>
      <c r="AW69" s="34">
        <f t="shared" si="160"/>
        <v>0</v>
      </c>
      <c r="AX69" s="34">
        <f t="shared" si="161"/>
        <v>0</v>
      </c>
      <c r="AY69" s="34">
        <f t="shared" ref="AY69:BQ69" si="185">AY56+AY60+AY63+AY68</f>
        <v>81</v>
      </c>
      <c r="AZ69" s="34">
        <f t="shared" si="185"/>
        <v>197</v>
      </c>
      <c r="BA69" s="34">
        <f t="shared" si="185"/>
        <v>278</v>
      </c>
      <c r="BB69" s="56">
        <f t="shared" si="185"/>
        <v>23</v>
      </c>
      <c r="BC69" s="34">
        <f t="shared" si="185"/>
        <v>37</v>
      </c>
      <c r="BD69" s="34">
        <f t="shared" si="185"/>
        <v>119</v>
      </c>
      <c r="BE69" s="34">
        <f t="shared" si="185"/>
        <v>156</v>
      </c>
      <c r="BF69" s="34">
        <f t="shared" si="185"/>
        <v>44</v>
      </c>
      <c r="BG69" s="34">
        <f t="shared" si="185"/>
        <v>78</v>
      </c>
      <c r="BH69" s="34">
        <f t="shared" si="185"/>
        <v>122</v>
      </c>
      <c r="BI69" s="34">
        <f t="shared" si="185"/>
        <v>0</v>
      </c>
      <c r="BJ69" s="34">
        <f t="shared" si="185"/>
        <v>1</v>
      </c>
      <c r="BK69" s="34">
        <f t="shared" si="185"/>
        <v>1</v>
      </c>
      <c r="BL69" s="34">
        <f t="shared" si="185"/>
        <v>22</v>
      </c>
      <c r="BM69" s="34">
        <f t="shared" si="185"/>
        <v>43</v>
      </c>
      <c r="BN69" s="34">
        <f t="shared" si="185"/>
        <v>24</v>
      </c>
      <c r="BO69" s="34">
        <f t="shared" si="185"/>
        <v>1</v>
      </c>
      <c r="BP69" s="34">
        <f t="shared" si="24"/>
        <v>90</v>
      </c>
      <c r="BQ69" s="74">
        <f t="shared" si="185"/>
        <v>248.2</v>
      </c>
      <c r="BR69" s="74">
        <f t="shared" si="25"/>
        <v>2.7577777777777777</v>
      </c>
    </row>
    <row r="70" spans="1:70" s="57" customFormat="1">
      <c r="A70" s="58"/>
      <c r="B70" s="59" t="s">
        <v>1</v>
      </c>
      <c r="C70" s="34">
        <f t="shared" ref="C70:AL70" si="186">C47+C69</f>
        <v>35</v>
      </c>
      <c r="D70" s="34">
        <f t="shared" si="186"/>
        <v>11</v>
      </c>
      <c r="E70" s="34">
        <f t="shared" si="186"/>
        <v>46</v>
      </c>
      <c r="F70" s="34">
        <f t="shared" si="186"/>
        <v>10</v>
      </c>
      <c r="G70" s="34">
        <f t="shared" si="186"/>
        <v>33</v>
      </c>
      <c r="H70" s="34">
        <f t="shared" si="186"/>
        <v>43</v>
      </c>
      <c r="I70" s="34">
        <f t="shared" si="186"/>
        <v>1</v>
      </c>
      <c r="J70" s="34">
        <f t="shared" si="186"/>
        <v>2</v>
      </c>
      <c r="K70" s="34">
        <f t="shared" si="186"/>
        <v>3</v>
      </c>
      <c r="L70" s="34">
        <f t="shared" si="186"/>
        <v>0</v>
      </c>
      <c r="M70" s="34">
        <f t="shared" si="186"/>
        <v>0</v>
      </c>
      <c r="N70" s="34">
        <f t="shared" si="186"/>
        <v>0</v>
      </c>
      <c r="O70" s="34">
        <f t="shared" si="186"/>
        <v>136</v>
      </c>
      <c r="P70" s="34">
        <f t="shared" si="186"/>
        <v>187</v>
      </c>
      <c r="Q70" s="34">
        <f t="shared" si="186"/>
        <v>323</v>
      </c>
      <c r="R70" s="34">
        <f t="shared" si="186"/>
        <v>27</v>
      </c>
      <c r="S70" s="34">
        <f t="shared" si="186"/>
        <v>86</v>
      </c>
      <c r="T70" s="34">
        <f t="shared" si="186"/>
        <v>113</v>
      </c>
      <c r="U70" s="34">
        <f t="shared" si="186"/>
        <v>1</v>
      </c>
      <c r="V70" s="34">
        <f t="shared" si="186"/>
        <v>4</v>
      </c>
      <c r="W70" s="34">
        <f t="shared" si="186"/>
        <v>5</v>
      </c>
      <c r="X70" s="34">
        <f t="shared" si="186"/>
        <v>0</v>
      </c>
      <c r="Y70" s="34">
        <f t="shared" si="186"/>
        <v>0</v>
      </c>
      <c r="Z70" s="34">
        <f t="shared" si="186"/>
        <v>0</v>
      </c>
      <c r="AA70" s="34">
        <f t="shared" si="186"/>
        <v>4</v>
      </c>
      <c r="AB70" s="34">
        <f t="shared" si="186"/>
        <v>4</v>
      </c>
      <c r="AC70" s="34">
        <f t="shared" si="186"/>
        <v>8</v>
      </c>
      <c r="AD70" s="34">
        <f t="shared" si="186"/>
        <v>0</v>
      </c>
      <c r="AE70" s="34">
        <f t="shared" si="186"/>
        <v>0</v>
      </c>
      <c r="AF70" s="34">
        <f t="shared" si="186"/>
        <v>0</v>
      </c>
      <c r="AG70" s="34">
        <f t="shared" si="186"/>
        <v>8</v>
      </c>
      <c r="AH70" s="34">
        <f t="shared" si="186"/>
        <v>20</v>
      </c>
      <c r="AI70" s="34">
        <f t="shared" si="186"/>
        <v>28</v>
      </c>
      <c r="AJ70" s="34">
        <f t="shared" si="186"/>
        <v>0</v>
      </c>
      <c r="AK70" s="34">
        <f t="shared" si="186"/>
        <v>0</v>
      </c>
      <c r="AL70" s="34">
        <f t="shared" si="186"/>
        <v>0</v>
      </c>
      <c r="AM70" s="34">
        <f t="shared" si="150"/>
        <v>175</v>
      </c>
      <c r="AN70" s="34">
        <f t="shared" si="151"/>
        <v>202</v>
      </c>
      <c r="AO70" s="34">
        <f t="shared" si="152"/>
        <v>377</v>
      </c>
      <c r="AP70" s="34">
        <f t="shared" si="153"/>
        <v>37</v>
      </c>
      <c r="AQ70" s="34">
        <f t="shared" si="154"/>
        <v>119</v>
      </c>
      <c r="AR70" s="34">
        <f t="shared" si="155"/>
        <v>156</v>
      </c>
      <c r="AS70" s="34">
        <f t="shared" si="156"/>
        <v>10</v>
      </c>
      <c r="AT70" s="34">
        <f t="shared" si="157"/>
        <v>26</v>
      </c>
      <c r="AU70" s="34">
        <f t="shared" si="158"/>
        <v>36</v>
      </c>
      <c r="AV70" s="34">
        <f t="shared" si="159"/>
        <v>0</v>
      </c>
      <c r="AW70" s="34">
        <f t="shared" si="160"/>
        <v>0</v>
      </c>
      <c r="AX70" s="34">
        <f t="shared" si="161"/>
        <v>0</v>
      </c>
      <c r="AY70" s="34">
        <f t="shared" ref="AY70:BQ70" si="187">AY47+AY69</f>
        <v>222</v>
      </c>
      <c r="AZ70" s="34">
        <f t="shared" si="187"/>
        <v>347</v>
      </c>
      <c r="BA70" s="34">
        <f t="shared" si="187"/>
        <v>569</v>
      </c>
      <c r="BB70" s="56">
        <f t="shared" si="187"/>
        <v>53</v>
      </c>
      <c r="BC70" s="34">
        <f t="shared" si="187"/>
        <v>37</v>
      </c>
      <c r="BD70" s="34">
        <f t="shared" si="187"/>
        <v>119</v>
      </c>
      <c r="BE70" s="34">
        <f t="shared" si="187"/>
        <v>156</v>
      </c>
      <c r="BF70" s="34">
        <f t="shared" si="187"/>
        <v>185</v>
      </c>
      <c r="BG70" s="34">
        <f t="shared" si="187"/>
        <v>228</v>
      </c>
      <c r="BH70" s="34">
        <f t="shared" si="187"/>
        <v>413</v>
      </c>
      <c r="BI70" s="34">
        <f t="shared" si="187"/>
        <v>13</v>
      </c>
      <c r="BJ70" s="34">
        <f t="shared" si="187"/>
        <v>3</v>
      </c>
      <c r="BK70" s="34">
        <f t="shared" si="187"/>
        <v>16</v>
      </c>
      <c r="BL70" s="34">
        <f t="shared" si="187"/>
        <v>51</v>
      </c>
      <c r="BM70" s="34">
        <f t="shared" si="187"/>
        <v>150</v>
      </c>
      <c r="BN70" s="34">
        <f t="shared" si="187"/>
        <v>145</v>
      </c>
      <c r="BO70" s="34">
        <f t="shared" si="187"/>
        <v>31</v>
      </c>
      <c r="BP70" s="34">
        <f t="shared" si="24"/>
        <v>377</v>
      </c>
      <c r="BQ70" s="74">
        <f t="shared" si="187"/>
        <v>1113.8300000000002</v>
      </c>
      <c r="BR70" s="74">
        <f t="shared" si="25"/>
        <v>2.9544562334217512</v>
      </c>
    </row>
    <row r="71" spans="1:70">
      <c r="A71" s="5" t="s">
        <v>174</v>
      </c>
      <c r="B71" s="10"/>
      <c r="C71" s="45"/>
      <c r="D71" s="46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45"/>
      <c r="P71" s="46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45"/>
      <c r="AB71" s="46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40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9"/>
      <c r="AY71" s="38"/>
      <c r="AZ71" s="38"/>
      <c r="BA71" s="39"/>
      <c r="BC71" s="40"/>
      <c r="BD71" s="38"/>
      <c r="BE71" s="38"/>
      <c r="BF71" s="38"/>
      <c r="BG71" s="38"/>
      <c r="BH71" s="39"/>
      <c r="BI71" s="65"/>
      <c r="BJ71" s="65"/>
      <c r="BK71" s="44"/>
      <c r="BL71" s="65"/>
      <c r="BM71" s="65"/>
      <c r="BN71" s="65"/>
      <c r="BO71" s="65"/>
      <c r="BP71" s="44"/>
      <c r="BQ71" s="73"/>
      <c r="BR71" s="73"/>
    </row>
    <row r="72" spans="1:70">
      <c r="A72" s="5"/>
      <c r="B72" s="18" t="s">
        <v>9</v>
      </c>
      <c r="C72" s="49"/>
      <c r="D72" s="50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49"/>
      <c r="P72" s="50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49"/>
      <c r="AB72" s="50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40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9"/>
      <c r="AY72" s="38"/>
      <c r="AZ72" s="38"/>
      <c r="BA72" s="39"/>
      <c r="BC72" s="40"/>
      <c r="BD72" s="38"/>
      <c r="BE72" s="38"/>
      <c r="BF72" s="38"/>
      <c r="BG72" s="38"/>
      <c r="BH72" s="39"/>
      <c r="BI72" s="65"/>
      <c r="BJ72" s="65"/>
      <c r="BK72" s="44"/>
      <c r="BL72" s="65"/>
      <c r="BM72" s="65"/>
      <c r="BN72" s="65"/>
      <c r="BO72" s="65"/>
      <c r="BP72" s="44"/>
      <c r="BQ72" s="73"/>
      <c r="BR72" s="73"/>
    </row>
    <row r="73" spans="1:70">
      <c r="A73" s="9"/>
      <c r="B73" s="14" t="s">
        <v>24</v>
      </c>
      <c r="C73" s="31"/>
      <c r="D73" s="32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1"/>
      <c r="P73" s="32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1"/>
      <c r="AB73" s="32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40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9"/>
      <c r="AY73" s="38"/>
      <c r="AZ73" s="38"/>
      <c r="BA73" s="39"/>
      <c r="BC73" s="40"/>
      <c r="BD73" s="38"/>
      <c r="BE73" s="38"/>
      <c r="BF73" s="38"/>
      <c r="BG73" s="38"/>
      <c r="BH73" s="39"/>
      <c r="BI73" s="65"/>
      <c r="BJ73" s="65"/>
      <c r="BK73" s="44"/>
      <c r="BL73" s="65"/>
      <c r="BM73" s="65"/>
      <c r="BN73" s="65"/>
      <c r="BO73" s="65"/>
      <c r="BP73" s="44"/>
      <c r="BQ73" s="73"/>
      <c r="BR73" s="73"/>
    </row>
    <row r="74" spans="1:70">
      <c r="A74" s="9"/>
      <c r="B74" s="8" t="s">
        <v>173</v>
      </c>
      <c r="C74" s="44">
        <v>1</v>
      </c>
      <c r="D74" s="44">
        <v>1</v>
      </c>
      <c r="E74" s="44">
        <f t="shared" ref="E74:E82" si="188">C74+D74</f>
        <v>2</v>
      </c>
      <c r="F74" s="44">
        <v>0</v>
      </c>
      <c r="G74" s="44">
        <v>0</v>
      </c>
      <c r="H74" s="44">
        <f t="shared" ref="H74:H82" si="189">SUM(F74:G74)</f>
        <v>0</v>
      </c>
      <c r="I74" s="44">
        <v>0</v>
      </c>
      <c r="J74" s="44">
        <v>0</v>
      </c>
      <c r="K74" s="44">
        <f t="shared" ref="K74:K82" si="190">SUM(I74:J74)</f>
        <v>0</v>
      </c>
      <c r="L74" s="44">
        <v>0</v>
      </c>
      <c r="M74" s="44">
        <v>0</v>
      </c>
      <c r="N74" s="44">
        <f t="shared" ref="N74:N82" si="191">SUM(L74:M74)</f>
        <v>0</v>
      </c>
      <c r="O74" s="44">
        <v>8</v>
      </c>
      <c r="P74" s="44">
        <v>18</v>
      </c>
      <c r="Q74" s="44">
        <f t="shared" ref="Q74:Q82" si="192">O74+P74</f>
        <v>26</v>
      </c>
      <c r="R74" s="44">
        <v>0</v>
      </c>
      <c r="S74" s="44">
        <v>0</v>
      </c>
      <c r="T74" s="44">
        <f t="shared" ref="T74:T82" si="193">SUM(R74:S74)</f>
        <v>0</v>
      </c>
      <c r="U74" s="44">
        <v>0</v>
      </c>
      <c r="V74" s="44">
        <v>0</v>
      </c>
      <c r="W74" s="44">
        <f t="shared" ref="W74:W82" si="194">SUM(U74:V74)</f>
        <v>0</v>
      </c>
      <c r="X74" s="44">
        <v>0</v>
      </c>
      <c r="Y74" s="44">
        <v>0</v>
      </c>
      <c r="Z74" s="44">
        <f t="shared" ref="Z74:Z82" si="195">SUM(X74:Y74)</f>
        <v>0</v>
      </c>
      <c r="AA74" s="44">
        <v>3</v>
      </c>
      <c r="AB74" s="44">
        <v>4</v>
      </c>
      <c r="AC74" s="44">
        <f t="shared" ref="AC74:AC82" si="196">AA74+AB74</f>
        <v>7</v>
      </c>
      <c r="AD74" s="44">
        <v>0</v>
      </c>
      <c r="AE74" s="44">
        <v>0</v>
      </c>
      <c r="AF74" s="44">
        <f t="shared" ref="AF74:AF82" si="197">SUM(AD74:AE74)</f>
        <v>0</v>
      </c>
      <c r="AG74" s="44">
        <v>0</v>
      </c>
      <c r="AH74" s="44">
        <v>0</v>
      </c>
      <c r="AI74" s="44">
        <f t="shared" ref="AI74:AI82" si="198">SUM(AG74:AH74)</f>
        <v>0</v>
      </c>
      <c r="AJ74" s="44">
        <v>0</v>
      </c>
      <c r="AK74" s="44">
        <v>0</v>
      </c>
      <c r="AL74" s="44">
        <f t="shared" ref="AL74:AL82" si="199">SUM(AJ74:AK74)</f>
        <v>0</v>
      </c>
      <c r="AM74" s="44">
        <f t="shared" si="150"/>
        <v>12</v>
      </c>
      <c r="AN74" s="44">
        <f t="shared" si="151"/>
        <v>23</v>
      </c>
      <c r="AO74" s="44">
        <f t="shared" si="152"/>
        <v>35</v>
      </c>
      <c r="AP74" s="44">
        <f t="shared" si="153"/>
        <v>0</v>
      </c>
      <c r="AQ74" s="44">
        <f t="shared" si="154"/>
        <v>0</v>
      </c>
      <c r="AR74" s="44">
        <f t="shared" si="155"/>
        <v>0</v>
      </c>
      <c r="AS74" s="44">
        <f t="shared" si="156"/>
        <v>0</v>
      </c>
      <c r="AT74" s="44">
        <f t="shared" si="157"/>
        <v>0</v>
      </c>
      <c r="AU74" s="44">
        <f t="shared" si="158"/>
        <v>0</v>
      </c>
      <c r="AV74" s="44">
        <f t="shared" si="159"/>
        <v>0</v>
      </c>
      <c r="AW74" s="44">
        <f t="shared" si="160"/>
        <v>0</v>
      </c>
      <c r="AX74" s="44">
        <f t="shared" si="161"/>
        <v>0</v>
      </c>
      <c r="AY74" s="44">
        <f t="shared" ref="AY74" si="200">AM74+AP74+AS74+AV74</f>
        <v>12</v>
      </c>
      <c r="AZ74" s="44">
        <f t="shared" ref="AZ74" si="201">AN74+AQ74+AT74+AW74</f>
        <v>23</v>
      </c>
      <c r="BA74" s="44">
        <f>AO74+AR74+AU74+AX74</f>
        <v>35</v>
      </c>
      <c r="BB74" s="27">
        <v>2</v>
      </c>
      <c r="BC74" s="44" t="str">
        <f t="shared" ref="BC74:BC82" si="202">IF(BB74=1,AY74,"0")</f>
        <v>0</v>
      </c>
      <c r="BD74" s="44" t="str">
        <f t="shared" ref="BD74:BD82" si="203">IF(BB74=1,AZ74,"0")</f>
        <v>0</v>
      </c>
      <c r="BE74" s="44" t="str">
        <f t="shared" ref="BE74:BE82" si="204">IF(BB74=1,BA74,"0")</f>
        <v>0</v>
      </c>
      <c r="BF74" s="44">
        <f t="shared" ref="BF74:BF82" si="205">IF(BB74=2,AY74,"0")</f>
        <v>12</v>
      </c>
      <c r="BG74" s="44">
        <f t="shared" ref="BG74:BG82" si="206">IF(BB74=2,AZ74,"0")</f>
        <v>23</v>
      </c>
      <c r="BH74" s="44">
        <f t="shared" ref="BH74:BH82" si="207">IF(BB74=2,BA74,"0")</f>
        <v>35</v>
      </c>
      <c r="BI74" s="65">
        <v>2</v>
      </c>
      <c r="BJ74" s="65">
        <v>0</v>
      </c>
      <c r="BK74" s="44">
        <f t="shared" ref="BK74:BK137" si="208">BI74+BJ74</f>
        <v>2</v>
      </c>
      <c r="BL74" s="65">
        <v>10</v>
      </c>
      <c r="BM74" s="65">
        <v>13</v>
      </c>
      <c r="BN74" s="65">
        <v>10</v>
      </c>
      <c r="BO74" s="65">
        <v>2</v>
      </c>
      <c r="BP74" s="44">
        <f t="shared" ref="BP74:BP137" si="209">SUM(BL74:BO74)</f>
        <v>35</v>
      </c>
      <c r="BQ74" s="73">
        <v>98.2</v>
      </c>
      <c r="BR74" s="73">
        <f t="shared" ref="BR74:BR137" si="210">BQ74/BP74</f>
        <v>2.8057142857142856</v>
      </c>
    </row>
    <row r="75" spans="1:70">
      <c r="A75" s="9"/>
      <c r="B75" s="12" t="s">
        <v>172</v>
      </c>
      <c r="C75" s="44">
        <v>2</v>
      </c>
      <c r="D75" s="44">
        <v>1</v>
      </c>
      <c r="E75" s="44">
        <f t="shared" si="188"/>
        <v>3</v>
      </c>
      <c r="F75" s="44">
        <v>0</v>
      </c>
      <c r="G75" s="44">
        <v>0</v>
      </c>
      <c r="H75" s="44">
        <f t="shared" si="189"/>
        <v>0</v>
      </c>
      <c r="I75" s="44">
        <v>0</v>
      </c>
      <c r="J75" s="44">
        <v>0</v>
      </c>
      <c r="K75" s="44">
        <f t="shared" si="190"/>
        <v>0</v>
      </c>
      <c r="L75" s="44">
        <v>0</v>
      </c>
      <c r="M75" s="44">
        <v>0</v>
      </c>
      <c r="N75" s="44">
        <f t="shared" si="191"/>
        <v>0</v>
      </c>
      <c r="O75" s="44">
        <v>6</v>
      </c>
      <c r="P75" s="44">
        <v>1</v>
      </c>
      <c r="Q75" s="44">
        <f t="shared" si="192"/>
        <v>7</v>
      </c>
      <c r="R75" s="44">
        <v>0</v>
      </c>
      <c r="S75" s="44">
        <v>0</v>
      </c>
      <c r="T75" s="44">
        <f t="shared" si="193"/>
        <v>0</v>
      </c>
      <c r="U75" s="44">
        <v>0</v>
      </c>
      <c r="V75" s="44">
        <v>0</v>
      </c>
      <c r="W75" s="44">
        <f t="shared" si="194"/>
        <v>0</v>
      </c>
      <c r="X75" s="44">
        <v>0</v>
      </c>
      <c r="Y75" s="44">
        <v>0</v>
      </c>
      <c r="Z75" s="44">
        <f t="shared" si="195"/>
        <v>0</v>
      </c>
      <c r="AA75" s="44">
        <v>7</v>
      </c>
      <c r="AB75" s="44">
        <v>7</v>
      </c>
      <c r="AC75" s="44">
        <f t="shared" si="196"/>
        <v>14</v>
      </c>
      <c r="AD75" s="44">
        <v>0</v>
      </c>
      <c r="AE75" s="44">
        <v>0</v>
      </c>
      <c r="AF75" s="44">
        <f t="shared" si="197"/>
        <v>0</v>
      </c>
      <c r="AG75" s="44">
        <v>0</v>
      </c>
      <c r="AH75" s="44">
        <v>0</v>
      </c>
      <c r="AI75" s="44">
        <f t="shared" si="198"/>
        <v>0</v>
      </c>
      <c r="AJ75" s="44">
        <v>0</v>
      </c>
      <c r="AK75" s="44">
        <v>0</v>
      </c>
      <c r="AL75" s="44">
        <f t="shared" si="199"/>
        <v>0</v>
      </c>
      <c r="AM75" s="44">
        <f t="shared" si="150"/>
        <v>15</v>
      </c>
      <c r="AN75" s="44">
        <f t="shared" si="151"/>
        <v>9</v>
      </c>
      <c r="AO75" s="44">
        <f t="shared" si="152"/>
        <v>24</v>
      </c>
      <c r="AP75" s="44">
        <f t="shared" si="153"/>
        <v>0</v>
      </c>
      <c r="AQ75" s="44">
        <f t="shared" si="154"/>
        <v>0</v>
      </c>
      <c r="AR75" s="44">
        <f t="shared" si="155"/>
        <v>0</v>
      </c>
      <c r="AS75" s="44">
        <f t="shared" si="156"/>
        <v>0</v>
      </c>
      <c r="AT75" s="44">
        <f t="shared" si="157"/>
        <v>0</v>
      </c>
      <c r="AU75" s="44">
        <f t="shared" si="158"/>
        <v>0</v>
      </c>
      <c r="AV75" s="44">
        <f t="shared" si="159"/>
        <v>0</v>
      </c>
      <c r="AW75" s="44">
        <f t="shared" si="160"/>
        <v>0</v>
      </c>
      <c r="AX75" s="44">
        <f t="shared" si="161"/>
        <v>0</v>
      </c>
      <c r="AY75" s="44">
        <f t="shared" ref="AY75:AY82" si="211">AM75+AP75+AS75+AV75</f>
        <v>15</v>
      </c>
      <c r="AZ75" s="44">
        <f t="shared" ref="AZ75:AZ82" si="212">AN75+AQ75+AT75+AW75</f>
        <v>9</v>
      </c>
      <c r="BA75" s="44">
        <f t="shared" ref="BA75:BA82" si="213">AO75+AR75+AU75+AX75</f>
        <v>24</v>
      </c>
      <c r="BB75" s="27">
        <v>2</v>
      </c>
      <c r="BC75" s="44" t="str">
        <f t="shared" si="202"/>
        <v>0</v>
      </c>
      <c r="BD75" s="44" t="str">
        <f t="shared" si="203"/>
        <v>0</v>
      </c>
      <c r="BE75" s="44" t="str">
        <f t="shared" si="204"/>
        <v>0</v>
      </c>
      <c r="BF75" s="44">
        <f t="shared" si="205"/>
        <v>15</v>
      </c>
      <c r="BG75" s="44">
        <f t="shared" si="206"/>
        <v>9</v>
      </c>
      <c r="BH75" s="44">
        <f t="shared" si="207"/>
        <v>24</v>
      </c>
      <c r="BI75" s="65">
        <v>0</v>
      </c>
      <c r="BJ75" s="65">
        <v>0</v>
      </c>
      <c r="BK75" s="44">
        <f t="shared" si="208"/>
        <v>0</v>
      </c>
      <c r="BL75" s="65">
        <v>9</v>
      </c>
      <c r="BM75" s="65">
        <v>11</v>
      </c>
      <c r="BN75" s="65">
        <v>4</v>
      </c>
      <c r="BO75" s="65">
        <v>0</v>
      </c>
      <c r="BP75" s="44">
        <f t="shared" si="209"/>
        <v>24</v>
      </c>
      <c r="BQ75" s="73">
        <v>63.35</v>
      </c>
      <c r="BR75" s="73">
        <f t="shared" si="210"/>
        <v>2.6395833333333334</v>
      </c>
    </row>
    <row r="76" spans="1:70">
      <c r="A76" s="9"/>
      <c r="B76" s="8" t="s">
        <v>171</v>
      </c>
      <c r="C76" s="44">
        <v>0</v>
      </c>
      <c r="D76" s="44">
        <v>0</v>
      </c>
      <c r="E76" s="44">
        <f t="shared" si="188"/>
        <v>0</v>
      </c>
      <c r="F76" s="44">
        <v>0</v>
      </c>
      <c r="G76" s="44">
        <v>0</v>
      </c>
      <c r="H76" s="44">
        <f t="shared" si="189"/>
        <v>0</v>
      </c>
      <c r="I76" s="44">
        <v>0</v>
      </c>
      <c r="J76" s="44">
        <v>0</v>
      </c>
      <c r="K76" s="44">
        <f t="shared" si="190"/>
        <v>0</v>
      </c>
      <c r="L76" s="44">
        <v>0</v>
      </c>
      <c r="M76" s="44">
        <v>0</v>
      </c>
      <c r="N76" s="44">
        <f t="shared" si="191"/>
        <v>0</v>
      </c>
      <c r="O76" s="44">
        <v>10</v>
      </c>
      <c r="P76" s="44">
        <v>5</v>
      </c>
      <c r="Q76" s="44">
        <f t="shared" si="192"/>
        <v>15</v>
      </c>
      <c r="R76" s="44">
        <v>0</v>
      </c>
      <c r="S76" s="44">
        <v>0</v>
      </c>
      <c r="T76" s="44">
        <f t="shared" si="193"/>
        <v>0</v>
      </c>
      <c r="U76" s="44">
        <v>0</v>
      </c>
      <c r="V76" s="44">
        <v>0</v>
      </c>
      <c r="W76" s="44">
        <f t="shared" si="194"/>
        <v>0</v>
      </c>
      <c r="X76" s="44">
        <v>0</v>
      </c>
      <c r="Y76" s="44">
        <v>0</v>
      </c>
      <c r="Z76" s="44">
        <f t="shared" si="195"/>
        <v>0</v>
      </c>
      <c r="AA76" s="44">
        <v>1</v>
      </c>
      <c r="AB76" s="44">
        <v>1</v>
      </c>
      <c r="AC76" s="44">
        <f t="shared" si="196"/>
        <v>2</v>
      </c>
      <c r="AD76" s="44">
        <v>0</v>
      </c>
      <c r="AE76" s="44">
        <v>0</v>
      </c>
      <c r="AF76" s="44">
        <f t="shared" si="197"/>
        <v>0</v>
      </c>
      <c r="AG76" s="44">
        <v>0</v>
      </c>
      <c r="AH76" s="44">
        <v>0</v>
      </c>
      <c r="AI76" s="44">
        <f t="shared" si="198"/>
        <v>0</v>
      </c>
      <c r="AJ76" s="44">
        <v>0</v>
      </c>
      <c r="AK76" s="44">
        <v>0</v>
      </c>
      <c r="AL76" s="44">
        <f t="shared" si="199"/>
        <v>0</v>
      </c>
      <c r="AM76" s="44">
        <f t="shared" si="150"/>
        <v>11</v>
      </c>
      <c r="AN76" s="44">
        <f t="shared" si="151"/>
        <v>6</v>
      </c>
      <c r="AO76" s="44">
        <f t="shared" si="152"/>
        <v>17</v>
      </c>
      <c r="AP76" s="44">
        <f t="shared" si="153"/>
        <v>0</v>
      </c>
      <c r="AQ76" s="44">
        <f t="shared" si="154"/>
        <v>0</v>
      </c>
      <c r="AR76" s="44">
        <f t="shared" si="155"/>
        <v>0</v>
      </c>
      <c r="AS76" s="44">
        <f t="shared" si="156"/>
        <v>0</v>
      </c>
      <c r="AT76" s="44">
        <f t="shared" si="157"/>
        <v>0</v>
      </c>
      <c r="AU76" s="44">
        <f t="shared" si="158"/>
        <v>0</v>
      </c>
      <c r="AV76" s="44">
        <f t="shared" si="159"/>
        <v>0</v>
      </c>
      <c r="AW76" s="44">
        <f t="shared" si="160"/>
        <v>0</v>
      </c>
      <c r="AX76" s="44">
        <f t="shared" si="161"/>
        <v>0</v>
      </c>
      <c r="AY76" s="44">
        <f t="shared" si="211"/>
        <v>11</v>
      </c>
      <c r="AZ76" s="44">
        <f t="shared" si="212"/>
        <v>6</v>
      </c>
      <c r="BA76" s="44">
        <f t="shared" si="213"/>
        <v>17</v>
      </c>
      <c r="BB76" s="27">
        <v>2</v>
      </c>
      <c r="BC76" s="44" t="str">
        <f t="shared" si="202"/>
        <v>0</v>
      </c>
      <c r="BD76" s="44" t="str">
        <f t="shared" si="203"/>
        <v>0</v>
      </c>
      <c r="BE76" s="44" t="str">
        <f t="shared" si="204"/>
        <v>0</v>
      </c>
      <c r="BF76" s="44">
        <f t="shared" si="205"/>
        <v>11</v>
      </c>
      <c r="BG76" s="44">
        <f t="shared" si="206"/>
        <v>6</v>
      </c>
      <c r="BH76" s="44">
        <f t="shared" si="207"/>
        <v>17</v>
      </c>
      <c r="BI76" s="65">
        <v>0</v>
      </c>
      <c r="BJ76" s="65">
        <v>0</v>
      </c>
      <c r="BK76" s="44">
        <f t="shared" si="208"/>
        <v>0</v>
      </c>
      <c r="BL76" s="65">
        <v>5</v>
      </c>
      <c r="BM76" s="65">
        <v>8</v>
      </c>
      <c r="BN76" s="65">
        <v>4</v>
      </c>
      <c r="BO76" s="65">
        <v>0</v>
      </c>
      <c r="BP76" s="44">
        <f t="shared" si="209"/>
        <v>17</v>
      </c>
      <c r="BQ76" s="73">
        <v>46.89</v>
      </c>
      <c r="BR76" s="73">
        <f t="shared" si="210"/>
        <v>2.7582352941176471</v>
      </c>
    </row>
    <row r="77" spans="1:70" hidden="1">
      <c r="A77" s="9"/>
      <c r="B77" s="8" t="s">
        <v>170</v>
      </c>
      <c r="C77" s="44">
        <v>0</v>
      </c>
      <c r="D77" s="44">
        <v>0</v>
      </c>
      <c r="E77" s="44">
        <f t="shared" si="188"/>
        <v>0</v>
      </c>
      <c r="F77" s="44">
        <v>0</v>
      </c>
      <c r="G77" s="44">
        <v>0</v>
      </c>
      <c r="H77" s="44">
        <f t="shared" si="189"/>
        <v>0</v>
      </c>
      <c r="I77" s="44">
        <v>0</v>
      </c>
      <c r="J77" s="44">
        <v>0</v>
      </c>
      <c r="K77" s="44">
        <f t="shared" si="190"/>
        <v>0</v>
      </c>
      <c r="L77" s="44">
        <v>0</v>
      </c>
      <c r="M77" s="44">
        <v>0</v>
      </c>
      <c r="N77" s="44">
        <f t="shared" si="191"/>
        <v>0</v>
      </c>
      <c r="O77" s="44">
        <v>0</v>
      </c>
      <c r="P77" s="44">
        <v>0</v>
      </c>
      <c r="Q77" s="44">
        <f t="shared" si="192"/>
        <v>0</v>
      </c>
      <c r="R77" s="44">
        <v>0</v>
      </c>
      <c r="S77" s="44">
        <v>0</v>
      </c>
      <c r="T77" s="44">
        <f t="shared" si="193"/>
        <v>0</v>
      </c>
      <c r="U77" s="44">
        <v>0</v>
      </c>
      <c r="V77" s="44">
        <v>0</v>
      </c>
      <c r="W77" s="44">
        <f t="shared" si="194"/>
        <v>0</v>
      </c>
      <c r="X77" s="44">
        <v>0</v>
      </c>
      <c r="Y77" s="44">
        <v>0</v>
      </c>
      <c r="Z77" s="44">
        <f t="shared" si="195"/>
        <v>0</v>
      </c>
      <c r="AA77" s="44">
        <v>0</v>
      </c>
      <c r="AB77" s="44">
        <v>0</v>
      </c>
      <c r="AC77" s="44">
        <f t="shared" si="196"/>
        <v>0</v>
      </c>
      <c r="AD77" s="44">
        <v>0</v>
      </c>
      <c r="AE77" s="44">
        <v>0</v>
      </c>
      <c r="AF77" s="44">
        <f t="shared" si="197"/>
        <v>0</v>
      </c>
      <c r="AG77" s="44">
        <v>0</v>
      </c>
      <c r="AH77" s="44">
        <v>0</v>
      </c>
      <c r="AI77" s="44">
        <f t="shared" si="198"/>
        <v>0</v>
      </c>
      <c r="AJ77" s="44">
        <v>0</v>
      </c>
      <c r="AK77" s="44">
        <v>0</v>
      </c>
      <c r="AL77" s="44">
        <f t="shared" si="199"/>
        <v>0</v>
      </c>
      <c r="AM77" s="44">
        <f t="shared" si="150"/>
        <v>0</v>
      </c>
      <c r="AN77" s="44">
        <f t="shared" si="151"/>
        <v>0</v>
      </c>
      <c r="AO77" s="44">
        <f t="shared" si="152"/>
        <v>0</v>
      </c>
      <c r="AP77" s="44">
        <f t="shared" si="153"/>
        <v>0</v>
      </c>
      <c r="AQ77" s="44">
        <f t="shared" si="154"/>
        <v>0</v>
      </c>
      <c r="AR77" s="44">
        <f t="shared" si="155"/>
        <v>0</v>
      </c>
      <c r="AS77" s="44">
        <f t="shared" si="156"/>
        <v>0</v>
      </c>
      <c r="AT77" s="44">
        <f t="shared" si="157"/>
        <v>0</v>
      </c>
      <c r="AU77" s="44">
        <f t="shared" si="158"/>
        <v>0</v>
      </c>
      <c r="AV77" s="44">
        <f t="shared" si="159"/>
        <v>0</v>
      </c>
      <c r="AW77" s="44">
        <f t="shared" si="160"/>
        <v>0</v>
      </c>
      <c r="AX77" s="44">
        <f t="shared" si="161"/>
        <v>0</v>
      </c>
      <c r="AY77" s="44">
        <f t="shared" si="211"/>
        <v>0</v>
      </c>
      <c r="AZ77" s="44">
        <f t="shared" si="212"/>
        <v>0</v>
      </c>
      <c r="BA77" s="44">
        <f t="shared" si="213"/>
        <v>0</v>
      </c>
      <c r="BB77" s="27">
        <v>2</v>
      </c>
      <c r="BC77" s="44" t="str">
        <f t="shared" si="202"/>
        <v>0</v>
      </c>
      <c r="BD77" s="44" t="str">
        <f t="shared" si="203"/>
        <v>0</v>
      </c>
      <c r="BE77" s="44" t="str">
        <f t="shared" si="204"/>
        <v>0</v>
      </c>
      <c r="BF77" s="44">
        <f t="shared" si="205"/>
        <v>0</v>
      </c>
      <c r="BG77" s="44">
        <f t="shared" si="206"/>
        <v>0</v>
      </c>
      <c r="BH77" s="44">
        <f t="shared" si="207"/>
        <v>0</v>
      </c>
      <c r="BI77" s="65"/>
      <c r="BJ77" s="65"/>
      <c r="BK77" s="44">
        <f t="shared" si="208"/>
        <v>0</v>
      </c>
      <c r="BL77" s="65"/>
      <c r="BM77" s="65"/>
      <c r="BN77" s="65"/>
      <c r="BO77" s="65"/>
      <c r="BP77" s="44">
        <f t="shared" si="209"/>
        <v>0</v>
      </c>
      <c r="BQ77" s="73"/>
      <c r="BR77" s="73" t="e">
        <f t="shared" si="210"/>
        <v>#DIV/0!</v>
      </c>
    </row>
    <row r="78" spans="1:70">
      <c r="A78" s="9"/>
      <c r="B78" s="8" t="s">
        <v>169</v>
      </c>
      <c r="C78" s="44">
        <v>1</v>
      </c>
      <c r="D78" s="44">
        <v>0</v>
      </c>
      <c r="E78" s="44">
        <f t="shared" si="188"/>
        <v>1</v>
      </c>
      <c r="F78" s="44">
        <v>0</v>
      </c>
      <c r="G78" s="44">
        <v>0</v>
      </c>
      <c r="H78" s="44">
        <f t="shared" si="189"/>
        <v>0</v>
      </c>
      <c r="I78" s="44">
        <v>0</v>
      </c>
      <c r="J78" s="44">
        <v>0</v>
      </c>
      <c r="K78" s="44">
        <f t="shared" si="190"/>
        <v>0</v>
      </c>
      <c r="L78" s="44">
        <v>0</v>
      </c>
      <c r="M78" s="44">
        <v>0</v>
      </c>
      <c r="N78" s="44">
        <f t="shared" si="191"/>
        <v>0</v>
      </c>
      <c r="O78" s="44">
        <v>3</v>
      </c>
      <c r="P78" s="44">
        <v>7</v>
      </c>
      <c r="Q78" s="44">
        <f t="shared" si="192"/>
        <v>10</v>
      </c>
      <c r="R78" s="44">
        <v>0</v>
      </c>
      <c r="S78" s="44">
        <v>0</v>
      </c>
      <c r="T78" s="44">
        <f t="shared" si="193"/>
        <v>0</v>
      </c>
      <c r="U78" s="44">
        <v>0</v>
      </c>
      <c r="V78" s="44">
        <v>0</v>
      </c>
      <c r="W78" s="44">
        <f t="shared" si="194"/>
        <v>0</v>
      </c>
      <c r="X78" s="44">
        <v>0</v>
      </c>
      <c r="Y78" s="44">
        <v>0</v>
      </c>
      <c r="Z78" s="44">
        <f t="shared" si="195"/>
        <v>0</v>
      </c>
      <c r="AA78" s="44">
        <v>15</v>
      </c>
      <c r="AB78" s="44">
        <v>18</v>
      </c>
      <c r="AC78" s="44">
        <f t="shared" si="196"/>
        <v>33</v>
      </c>
      <c r="AD78" s="44">
        <v>0</v>
      </c>
      <c r="AE78" s="44">
        <v>0</v>
      </c>
      <c r="AF78" s="44">
        <f t="shared" si="197"/>
        <v>0</v>
      </c>
      <c r="AG78" s="44">
        <v>0</v>
      </c>
      <c r="AH78" s="44">
        <v>0</v>
      </c>
      <c r="AI78" s="44">
        <f t="shared" si="198"/>
        <v>0</v>
      </c>
      <c r="AJ78" s="44">
        <v>0</v>
      </c>
      <c r="AK78" s="44">
        <v>0</v>
      </c>
      <c r="AL78" s="44">
        <f t="shared" si="199"/>
        <v>0</v>
      </c>
      <c r="AM78" s="44">
        <f t="shared" si="150"/>
        <v>19</v>
      </c>
      <c r="AN78" s="44">
        <f t="shared" si="151"/>
        <v>25</v>
      </c>
      <c r="AO78" s="44">
        <f t="shared" si="152"/>
        <v>44</v>
      </c>
      <c r="AP78" s="44">
        <f t="shared" si="153"/>
        <v>0</v>
      </c>
      <c r="AQ78" s="44">
        <f t="shared" si="154"/>
        <v>0</v>
      </c>
      <c r="AR78" s="44">
        <f t="shared" si="155"/>
        <v>0</v>
      </c>
      <c r="AS78" s="44">
        <f t="shared" si="156"/>
        <v>0</v>
      </c>
      <c r="AT78" s="44">
        <f t="shared" si="157"/>
        <v>0</v>
      </c>
      <c r="AU78" s="44">
        <f t="shared" si="158"/>
        <v>0</v>
      </c>
      <c r="AV78" s="44">
        <f t="shared" si="159"/>
        <v>0</v>
      </c>
      <c r="AW78" s="44">
        <f t="shared" si="160"/>
        <v>0</v>
      </c>
      <c r="AX78" s="44">
        <f t="shared" si="161"/>
        <v>0</v>
      </c>
      <c r="AY78" s="44">
        <f t="shared" si="211"/>
        <v>19</v>
      </c>
      <c r="AZ78" s="44">
        <f t="shared" si="212"/>
        <v>25</v>
      </c>
      <c r="BA78" s="44">
        <f t="shared" si="213"/>
        <v>44</v>
      </c>
      <c r="BB78" s="27">
        <v>2</v>
      </c>
      <c r="BC78" s="44" t="str">
        <f t="shared" si="202"/>
        <v>0</v>
      </c>
      <c r="BD78" s="44" t="str">
        <f t="shared" si="203"/>
        <v>0</v>
      </c>
      <c r="BE78" s="44" t="str">
        <f t="shared" si="204"/>
        <v>0</v>
      </c>
      <c r="BF78" s="44">
        <f t="shared" si="205"/>
        <v>19</v>
      </c>
      <c r="BG78" s="44">
        <f t="shared" si="206"/>
        <v>25</v>
      </c>
      <c r="BH78" s="44">
        <f t="shared" si="207"/>
        <v>44</v>
      </c>
      <c r="BI78" s="65">
        <v>0</v>
      </c>
      <c r="BJ78" s="65">
        <v>0</v>
      </c>
      <c r="BK78" s="44">
        <f t="shared" si="208"/>
        <v>0</v>
      </c>
      <c r="BL78" s="65">
        <v>24</v>
      </c>
      <c r="BM78" s="65">
        <v>15</v>
      </c>
      <c r="BN78" s="65">
        <v>5</v>
      </c>
      <c r="BO78" s="65">
        <v>0</v>
      </c>
      <c r="BP78" s="44">
        <f t="shared" si="209"/>
        <v>44</v>
      </c>
      <c r="BQ78" s="73">
        <v>110.86</v>
      </c>
      <c r="BR78" s="73">
        <f t="shared" si="210"/>
        <v>2.5195454545454545</v>
      </c>
    </row>
    <row r="79" spans="1:70">
      <c r="A79" s="9"/>
      <c r="B79" s="8" t="s">
        <v>168</v>
      </c>
      <c r="C79" s="44">
        <v>0</v>
      </c>
      <c r="D79" s="44">
        <v>0</v>
      </c>
      <c r="E79" s="44">
        <f t="shared" si="188"/>
        <v>0</v>
      </c>
      <c r="F79" s="44">
        <v>0</v>
      </c>
      <c r="G79" s="44">
        <v>0</v>
      </c>
      <c r="H79" s="44">
        <f t="shared" si="189"/>
        <v>0</v>
      </c>
      <c r="I79" s="44">
        <v>0</v>
      </c>
      <c r="J79" s="44">
        <v>0</v>
      </c>
      <c r="K79" s="44">
        <f t="shared" si="190"/>
        <v>0</v>
      </c>
      <c r="L79" s="44">
        <v>0</v>
      </c>
      <c r="M79" s="44">
        <v>0</v>
      </c>
      <c r="N79" s="44">
        <f t="shared" si="191"/>
        <v>0</v>
      </c>
      <c r="O79" s="44">
        <v>16</v>
      </c>
      <c r="P79" s="44">
        <v>76</v>
      </c>
      <c r="Q79" s="44">
        <f t="shared" si="192"/>
        <v>92</v>
      </c>
      <c r="R79" s="44">
        <v>0</v>
      </c>
      <c r="S79" s="44">
        <v>0</v>
      </c>
      <c r="T79" s="44">
        <f t="shared" si="193"/>
        <v>0</v>
      </c>
      <c r="U79" s="44">
        <v>0</v>
      </c>
      <c r="V79" s="44">
        <v>0</v>
      </c>
      <c r="W79" s="44">
        <f t="shared" si="194"/>
        <v>0</v>
      </c>
      <c r="X79" s="44">
        <v>0</v>
      </c>
      <c r="Y79" s="44">
        <v>0</v>
      </c>
      <c r="Z79" s="44">
        <f t="shared" si="195"/>
        <v>0</v>
      </c>
      <c r="AA79" s="44">
        <v>3</v>
      </c>
      <c r="AB79" s="44">
        <v>8</v>
      </c>
      <c r="AC79" s="44">
        <f t="shared" si="196"/>
        <v>11</v>
      </c>
      <c r="AD79" s="44">
        <v>0</v>
      </c>
      <c r="AE79" s="44">
        <v>0</v>
      </c>
      <c r="AF79" s="44">
        <f t="shared" si="197"/>
        <v>0</v>
      </c>
      <c r="AG79" s="44">
        <v>0</v>
      </c>
      <c r="AH79" s="44">
        <v>0</v>
      </c>
      <c r="AI79" s="44">
        <f t="shared" si="198"/>
        <v>0</v>
      </c>
      <c r="AJ79" s="44">
        <v>0</v>
      </c>
      <c r="AK79" s="44">
        <v>0</v>
      </c>
      <c r="AL79" s="44">
        <f t="shared" si="199"/>
        <v>0</v>
      </c>
      <c r="AM79" s="44">
        <f t="shared" si="150"/>
        <v>19</v>
      </c>
      <c r="AN79" s="44">
        <f t="shared" si="151"/>
        <v>84</v>
      </c>
      <c r="AO79" s="44">
        <f t="shared" si="152"/>
        <v>103</v>
      </c>
      <c r="AP79" s="44">
        <f t="shared" si="153"/>
        <v>0</v>
      </c>
      <c r="AQ79" s="44">
        <f t="shared" si="154"/>
        <v>0</v>
      </c>
      <c r="AR79" s="44">
        <f t="shared" si="155"/>
        <v>0</v>
      </c>
      <c r="AS79" s="44">
        <f t="shared" si="156"/>
        <v>0</v>
      </c>
      <c r="AT79" s="44">
        <f t="shared" si="157"/>
        <v>0</v>
      </c>
      <c r="AU79" s="44">
        <f t="shared" si="158"/>
        <v>0</v>
      </c>
      <c r="AV79" s="44">
        <f t="shared" si="159"/>
        <v>0</v>
      </c>
      <c r="AW79" s="44">
        <f t="shared" si="160"/>
        <v>0</v>
      </c>
      <c r="AX79" s="44">
        <f t="shared" si="161"/>
        <v>0</v>
      </c>
      <c r="AY79" s="44">
        <f t="shared" si="211"/>
        <v>19</v>
      </c>
      <c r="AZ79" s="44">
        <f t="shared" si="212"/>
        <v>84</v>
      </c>
      <c r="BA79" s="44">
        <f t="shared" si="213"/>
        <v>103</v>
      </c>
      <c r="BB79" s="27">
        <v>2</v>
      </c>
      <c r="BC79" s="44" t="str">
        <f t="shared" si="202"/>
        <v>0</v>
      </c>
      <c r="BD79" s="44" t="str">
        <f t="shared" si="203"/>
        <v>0</v>
      </c>
      <c r="BE79" s="44" t="str">
        <f t="shared" si="204"/>
        <v>0</v>
      </c>
      <c r="BF79" s="44">
        <f t="shared" si="205"/>
        <v>19</v>
      </c>
      <c r="BG79" s="44">
        <f t="shared" si="206"/>
        <v>84</v>
      </c>
      <c r="BH79" s="44">
        <f t="shared" si="207"/>
        <v>103</v>
      </c>
      <c r="BI79" s="65">
        <v>0</v>
      </c>
      <c r="BJ79" s="65">
        <v>7</v>
      </c>
      <c r="BK79" s="44">
        <f t="shared" si="208"/>
        <v>7</v>
      </c>
      <c r="BL79" s="65">
        <v>35</v>
      </c>
      <c r="BM79" s="65">
        <v>40</v>
      </c>
      <c r="BN79" s="65">
        <v>26</v>
      </c>
      <c r="BO79" s="65">
        <v>2</v>
      </c>
      <c r="BP79" s="44">
        <f t="shared" si="209"/>
        <v>103</v>
      </c>
      <c r="BQ79" s="73">
        <v>280.95</v>
      </c>
      <c r="BR79" s="73">
        <f t="shared" si="210"/>
        <v>2.7276699029126212</v>
      </c>
    </row>
    <row r="80" spans="1:70">
      <c r="A80" s="9"/>
      <c r="B80" s="8" t="s">
        <v>167</v>
      </c>
      <c r="C80" s="44">
        <v>0</v>
      </c>
      <c r="D80" s="44">
        <v>0</v>
      </c>
      <c r="E80" s="44">
        <f t="shared" si="188"/>
        <v>0</v>
      </c>
      <c r="F80" s="44">
        <v>0</v>
      </c>
      <c r="G80" s="44">
        <v>0</v>
      </c>
      <c r="H80" s="44">
        <f t="shared" si="189"/>
        <v>0</v>
      </c>
      <c r="I80" s="44">
        <v>0</v>
      </c>
      <c r="J80" s="44">
        <v>0</v>
      </c>
      <c r="K80" s="44">
        <f t="shared" si="190"/>
        <v>0</v>
      </c>
      <c r="L80" s="44">
        <v>0</v>
      </c>
      <c r="M80" s="44">
        <v>0</v>
      </c>
      <c r="N80" s="44">
        <f t="shared" si="191"/>
        <v>0</v>
      </c>
      <c r="O80" s="44">
        <v>3</v>
      </c>
      <c r="P80" s="44">
        <v>16</v>
      </c>
      <c r="Q80" s="44">
        <f t="shared" si="192"/>
        <v>19</v>
      </c>
      <c r="R80" s="44">
        <v>0</v>
      </c>
      <c r="S80" s="44">
        <v>0</v>
      </c>
      <c r="T80" s="44">
        <f t="shared" si="193"/>
        <v>0</v>
      </c>
      <c r="U80" s="44">
        <v>0</v>
      </c>
      <c r="V80" s="44">
        <v>0</v>
      </c>
      <c r="W80" s="44">
        <f t="shared" si="194"/>
        <v>0</v>
      </c>
      <c r="X80" s="44">
        <v>0</v>
      </c>
      <c r="Y80" s="44">
        <v>0</v>
      </c>
      <c r="Z80" s="44">
        <f t="shared" si="195"/>
        <v>0</v>
      </c>
      <c r="AA80" s="44">
        <v>1</v>
      </c>
      <c r="AB80" s="44">
        <v>7</v>
      </c>
      <c r="AC80" s="44">
        <f t="shared" si="196"/>
        <v>8</v>
      </c>
      <c r="AD80" s="44">
        <v>0</v>
      </c>
      <c r="AE80" s="44">
        <v>0</v>
      </c>
      <c r="AF80" s="44">
        <f t="shared" si="197"/>
        <v>0</v>
      </c>
      <c r="AG80" s="44">
        <v>0</v>
      </c>
      <c r="AH80" s="44">
        <v>0</v>
      </c>
      <c r="AI80" s="44">
        <f t="shared" si="198"/>
        <v>0</v>
      </c>
      <c r="AJ80" s="44">
        <v>0</v>
      </c>
      <c r="AK80" s="44">
        <v>0</v>
      </c>
      <c r="AL80" s="44">
        <f t="shared" si="199"/>
        <v>0</v>
      </c>
      <c r="AM80" s="44">
        <f t="shared" si="150"/>
        <v>4</v>
      </c>
      <c r="AN80" s="44">
        <f t="shared" si="151"/>
        <v>23</v>
      </c>
      <c r="AO80" s="44">
        <f t="shared" si="152"/>
        <v>27</v>
      </c>
      <c r="AP80" s="44">
        <f t="shared" si="153"/>
        <v>0</v>
      </c>
      <c r="AQ80" s="44">
        <f t="shared" si="154"/>
        <v>0</v>
      </c>
      <c r="AR80" s="44">
        <f t="shared" si="155"/>
        <v>0</v>
      </c>
      <c r="AS80" s="44">
        <f t="shared" si="156"/>
        <v>0</v>
      </c>
      <c r="AT80" s="44">
        <f t="shared" si="157"/>
        <v>0</v>
      </c>
      <c r="AU80" s="44">
        <f t="shared" si="158"/>
        <v>0</v>
      </c>
      <c r="AV80" s="44">
        <f t="shared" si="159"/>
        <v>0</v>
      </c>
      <c r="AW80" s="44">
        <f t="shared" si="160"/>
        <v>0</v>
      </c>
      <c r="AX80" s="44">
        <f t="shared" si="161"/>
        <v>0</v>
      </c>
      <c r="AY80" s="44">
        <f t="shared" si="211"/>
        <v>4</v>
      </c>
      <c r="AZ80" s="44">
        <f t="shared" si="212"/>
        <v>23</v>
      </c>
      <c r="BA80" s="44">
        <f t="shared" si="213"/>
        <v>27</v>
      </c>
      <c r="BB80" s="27">
        <v>2</v>
      </c>
      <c r="BC80" s="44" t="str">
        <f t="shared" si="202"/>
        <v>0</v>
      </c>
      <c r="BD80" s="44" t="str">
        <f t="shared" si="203"/>
        <v>0</v>
      </c>
      <c r="BE80" s="44" t="str">
        <f t="shared" si="204"/>
        <v>0</v>
      </c>
      <c r="BF80" s="44">
        <f t="shared" si="205"/>
        <v>4</v>
      </c>
      <c r="BG80" s="44">
        <f t="shared" si="206"/>
        <v>23</v>
      </c>
      <c r="BH80" s="44">
        <f t="shared" si="207"/>
        <v>27</v>
      </c>
      <c r="BI80" s="65">
        <v>0</v>
      </c>
      <c r="BJ80" s="65">
        <v>0</v>
      </c>
      <c r="BK80" s="44">
        <f t="shared" si="208"/>
        <v>0</v>
      </c>
      <c r="BL80" s="65">
        <v>4</v>
      </c>
      <c r="BM80" s="65">
        <v>16</v>
      </c>
      <c r="BN80" s="65">
        <v>6</v>
      </c>
      <c r="BO80" s="65">
        <v>1</v>
      </c>
      <c r="BP80" s="44">
        <f t="shared" si="209"/>
        <v>27</v>
      </c>
      <c r="BQ80" s="73">
        <v>75.489999999999995</v>
      </c>
      <c r="BR80" s="73">
        <f t="shared" si="210"/>
        <v>2.7959259259259257</v>
      </c>
    </row>
    <row r="81" spans="1:70">
      <c r="A81" s="9"/>
      <c r="B81" s="8" t="s">
        <v>166</v>
      </c>
      <c r="C81" s="44">
        <v>0</v>
      </c>
      <c r="D81" s="44">
        <v>0</v>
      </c>
      <c r="E81" s="44">
        <f t="shared" si="188"/>
        <v>0</v>
      </c>
      <c r="F81" s="44">
        <v>0</v>
      </c>
      <c r="G81" s="44">
        <v>0</v>
      </c>
      <c r="H81" s="44">
        <f t="shared" si="189"/>
        <v>0</v>
      </c>
      <c r="I81" s="44">
        <v>0</v>
      </c>
      <c r="J81" s="44">
        <v>0</v>
      </c>
      <c r="K81" s="44">
        <f t="shared" si="190"/>
        <v>0</v>
      </c>
      <c r="L81" s="44">
        <v>0</v>
      </c>
      <c r="M81" s="44">
        <v>0</v>
      </c>
      <c r="N81" s="44">
        <f t="shared" si="191"/>
        <v>0</v>
      </c>
      <c r="O81" s="44">
        <v>0</v>
      </c>
      <c r="P81" s="44">
        <v>0</v>
      </c>
      <c r="Q81" s="44">
        <f t="shared" si="192"/>
        <v>0</v>
      </c>
      <c r="R81" s="44">
        <v>0</v>
      </c>
      <c r="S81" s="44">
        <v>0</v>
      </c>
      <c r="T81" s="44">
        <f t="shared" si="193"/>
        <v>0</v>
      </c>
      <c r="U81" s="44">
        <v>0</v>
      </c>
      <c r="V81" s="44">
        <v>0</v>
      </c>
      <c r="W81" s="44">
        <f t="shared" si="194"/>
        <v>0</v>
      </c>
      <c r="X81" s="44">
        <v>0</v>
      </c>
      <c r="Y81" s="44">
        <v>0</v>
      </c>
      <c r="Z81" s="44">
        <f t="shared" si="195"/>
        <v>0</v>
      </c>
      <c r="AA81" s="44">
        <v>0</v>
      </c>
      <c r="AB81" s="44">
        <v>0</v>
      </c>
      <c r="AC81" s="44">
        <f t="shared" si="196"/>
        <v>0</v>
      </c>
      <c r="AD81" s="44">
        <v>0</v>
      </c>
      <c r="AE81" s="44">
        <v>0</v>
      </c>
      <c r="AF81" s="44">
        <f t="shared" si="197"/>
        <v>0</v>
      </c>
      <c r="AG81" s="44">
        <v>0</v>
      </c>
      <c r="AH81" s="44">
        <v>0</v>
      </c>
      <c r="AI81" s="44">
        <f t="shared" si="198"/>
        <v>0</v>
      </c>
      <c r="AJ81" s="44">
        <v>0</v>
      </c>
      <c r="AK81" s="44">
        <v>0</v>
      </c>
      <c r="AL81" s="44">
        <f t="shared" si="199"/>
        <v>0</v>
      </c>
      <c r="AM81" s="44">
        <f t="shared" si="150"/>
        <v>0</v>
      </c>
      <c r="AN81" s="44">
        <f t="shared" si="151"/>
        <v>0</v>
      </c>
      <c r="AO81" s="44">
        <f t="shared" si="152"/>
        <v>0</v>
      </c>
      <c r="AP81" s="44">
        <f t="shared" si="153"/>
        <v>0</v>
      </c>
      <c r="AQ81" s="44">
        <f t="shared" si="154"/>
        <v>0</v>
      </c>
      <c r="AR81" s="44">
        <f t="shared" si="155"/>
        <v>0</v>
      </c>
      <c r="AS81" s="44">
        <f t="shared" si="156"/>
        <v>0</v>
      </c>
      <c r="AT81" s="44">
        <f t="shared" si="157"/>
        <v>0</v>
      </c>
      <c r="AU81" s="44">
        <f t="shared" si="158"/>
        <v>0</v>
      </c>
      <c r="AV81" s="44">
        <f t="shared" si="159"/>
        <v>0</v>
      </c>
      <c r="AW81" s="44">
        <f t="shared" si="160"/>
        <v>0</v>
      </c>
      <c r="AX81" s="44">
        <f t="shared" si="161"/>
        <v>0</v>
      </c>
      <c r="AY81" s="44">
        <f t="shared" si="211"/>
        <v>0</v>
      </c>
      <c r="AZ81" s="44">
        <f t="shared" si="212"/>
        <v>0</v>
      </c>
      <c r="BA81" s="44">
        <f t="shared" si="213"/>
        <v>0</v>
      </c>
      <c r="BB81" s="27">
        <v>2</v>
      </c>
      <c r="BC81" s="44" t="str">
        <f t="shared" si="202"/>
        <v>0</v>
      </c>
      <c r="BD81" s="44" t="str">
        <f t="shared" si="203"/>
        <v>0</v>
      </c>
      <c r="BE81" s="44" t="str">
        <f t="shared" si="204"/>
        <v>0</v>
      </c>
      <c r="BF81" s="44">
        <f t="shared" si="205"/>
        <v>0</v>
      </c>
      <c r="BG81" s="44">
        <f t="shared" si="206"/>
        <v>0</v>
      </c>
      <c r="BH81" s="44">
        <f t="shared" si="207"/>
        <v>0</v>
      </c>
      <c r="BI81" s="65">
        <v>0</v>
      </c>
      <c r="BJ81" s="65">
        <v>0</v>
      </c>
      <c r="BK81" s="44">
        <f t="shared" si="208"/>
        <v>0</v>
      </c>
      <c r="BL81" s="65">
        <v>0</v>
      </c>
      <c r="BM81" s="65">
        <v>0</v>
      </c>
      <c r="BN81" s="65">
        <v>0</v>
      </c>
      <c r="BO81" s="65">
        <v>0</v>
      </c>
      <c r="BP81" s="44">
        <f t="shared" si="209"/>
        <v>0</v>
      </c>
      <c r="BQ81" s="73">
        <v>0</v>
      </c>
      <c r="BR81" s="73">
        <v>0</v>
      </c>
    </row>
    <row r="82" spans="1:70">
      <c r="A82" s="7"/>
      <c r="B82" s="8" t="s">
        <v>165</v>
      </c>
      <c r="C82" s="44">
        <v>0</v>
      </c>
      <c r="D82" s="44">
        <v>4</v>
      </c>
      <c r="E82" s="44">
        <f t="shared" si="188"/>
        <v>4</v>
      </c>
      <c r="F82" s="44">
        <v>0</v>
      </c>
      <c r="G82" s="44">
        <v>0</v>
      </c>
      <c r="H82" s="44">
        <f t="shared" si="189"/>
        <v>0</v>
      </c>
      <c r="I82" s="44">
        <v>0</v>
      </c>
      <c r="J82" s="44">
        <v>0</v>
      </c>
      <c r="K82" s="44">
        <f t="shared" si="190"/>
        <v>0</v>
      </c>
      <c r="L82" s="44">
        <v>0</v>
      </c>
      <c r="M82" s="44">
        <v>0</v>
      </c>
      <c r="N82" s="44">
        <f t="shared" si="191"/>
        <v>0</v>
      </c>
      <c r="O82" s="44">
        <v>2</v>
      </c>
      <c r="P82" s="44">
        <v>17</v>
      </c>
      <c r="Q82" s="44">
        <f t="shared" si="192"/>
        <v>19</v>
      </c>
      <c r="R82" s="44">
        <v>0</v>
      </c>
      <c r="S82" s="44">
        <v>0</v>
      </c>
      <c r="T82" s="44">
        <f t="shared" si="193"/>
        <v>0</v>
      </c>
      <c r="U82" s="44">
        <v>0</v>
      </c>
      <c r="V82" s="44">
        <v>0</v>
      </c>
      <c r="W82" s="44">
        <f t="shared" si="194"/>
        <v>0</v>
      </c>
      <c r="X82" s="44">
        <v>0</v>
      </c>
      <c r="Y82" s="44">
        <v>0</v>
      </c>
      <c r="Z82" s="44">
        <f t="shared" si="195"/>
        <v>0</v>
      </c>
      <c r="AA82" s="44">
        <v>7</v>
      </c>
      <c r="AB82" s="44">
        <v>19</v>
      </c>
      <c r="AC82" s="44">
        <f t="shared" si="196"/>
        <v>26</v>
      </c>
      <c r="AD82" s="44">
        <v>0</v>
      </c>
      <c r="AE82" s="44">
        <v>0</v>
      </c>
      <c r="AF82" s="44">
        <f t="shared" si="197"/>
        <v>0</v>
      </c>
      <c r="AG82" s="44">
        <v>0</v>
      </c>
      <c r="AH82" s="44">
        <v>0</v>
      </c>
      <c r="AI82" s="44">
        <f t="shared" si="198"/>
        <v>0</v>
      </c>
      <c r="AJ82" s="44">
        <v>0</v>
      </c>
      <c r="AK82" s="44">
        <v>0</v>
      </c>
      <c r="AL82" s="44">
        <f t="shared" si="199"/>
        <v>0</v>
      </c>
      <c r="AM82" s="44">
        <f t="shared" si="150"/>
        <v>9</v>
      </c>
      <c r="AN82" s="44">
        <f t="shared" si="151"/>
        <v>40</v>
      </c>
      <c r="AO82" s="44">
        <f t="shared" si="152"/>
        <v>49</v>
      </c>
      <c r="AP82" s="44">
        <f t="shared" si="153"/>
        <v>0</v>
      </c>
      <c r="AQ82" s="44">
        <f t="shared" si="154"/>
        <v>0</v>
      </c>
      <c r="AR82" s="44">
        <f t="shared" si="155"/>
        <v>0</v>
      </c>
      <c r="AS82" s="44">
        <f t="shared" si="156"/>
        <v>0</v>
      </c>
      <c r="AT82" s="44">
        <f t="shared" si="157"/>
        <v>0</v>
      </c>
      <c r="AU82" s="44">
        <f t="shared" si="158"/>
        <v>0</v>
      </c>
      <c r="AV82" s="44">
        <f t="shared" si="159"/>
        <v>0</v>
      </c>
      <c r="AW82" s="44">
        <f t="shared" si="160"/>
        <v>0</v>
      </c>
      <c r="AX82" s="44">
        <f t="shared" si="161"/>
        <v>0</v>
      </c>
      <c r="AY82" s="44">
        <f t="shared" si="211"/>
        <v>9</v>
      </c>
      <c r="AZ82" s="44">
        <f t="shared" si="212"/>
        <v>40</v>
      </c>
      <c r="BA82" s="44">
        <f t="shared" si="213"/>
        <v>49</v>
      </c>
      <c r="BB82" s="27">
        <v>2</v>
      </c>
      <c r="BC82" s="44" t="str">
        <f t="shared" si="202"/>
        <v>0</v>
      </c>
      <c r="BD82" s="44" t="str">
        <f t="shared" si="203"/>
        <v>0</v>
      </c>
      <c r="BE82" s="44" t="str">
        <f t="shared" si="204"/>
        <v>0</v>
      </c>
      <c r="BF82" s="44">
        <f t="shared" si="205"/>
        <v>9</v>
      </c>
      <c r="BG82" s="44">
        <f t="shared" si="206"/>
        <v>40</v>
      </c>
      <c r="BH82" s="44">
        <f t="shared" si="207"/>
        <v>49</v>
      </c>
      <c r="BI82" s="65">
        <v>1</v>
      </c>
      <c r="BJ82" s="65">
        <v>0</v>
      </c>
      <c r="BK82" s="44">
        <f t="shared" si="208"/>
        <v>1</v>
      </c>
      <c r="BL82" s="65">
        <v>16</v>
      </c>
      <c r="BM82" s="65">
        <v>24</v>
      </c>
      <c r="BN82" s="65">
        <v>7</v>
      </c>
      <c r="BO82" s="65">
        <v>2</v>
      </c>
      <c r="BP82" s="44">
        <f t="shared" si="209"/>
        <v>49</v>
      </c>
      <c r="BQ82" s="73">
        <v>133.27000000000001</v>
      </c>
      <c r="BR82" s="73">
        <f t="shared" si="210"/>
        <v>2.719795918367347</v>
      </c>
    </row>
    <row r="83" spans="1:70" s="57" customFormat="1">
      <c r="A83" s="54"/>
      <c r="B83" s="55" t="s">
        <v>3</v>
      </c>
      <c r="C83" s="35">
        <f t="shared" ref="C83:N83" si="214">SUM(C74:C82)</f>
        <v>4</v>
      </c>
      <c r="D83" s="35">
        <f t="shared" si="214"/>
        <v>6</v>
      </c>
      <c r="E83" s="34">
        <f t="shared" si="214"/>
        <v>10</v>
      </c>
      <c r="F83" s="34">
        <f t="shared" si="214"/>
        <v>0</v>
      </c>
      <c r="G83" s="34">
        <f t="shared" si="214"/>
        <v>0</v>
      </c>
      <c r="H83" s="34">
        <f t="shared" si="214"/>
        <v>0</v>
      </c>
      <c r="I83" s="34">
        <f t="shared" si="214"/>
        <v>0</v>
      </c>
      <c r="J83" s="34">
        <f t="shared" si="214"/>
        <v>0</v>
      </c>
      <c r="K83" s="34">
        <f t="shared" si="214"/>
        <v>0</v>
      </c>
      <c r="L83" s="34">
        <f t="shared" si="214"/>
        <v>0</v>
      </c>
      <c r="M83" s="34">
        <f t="shared" si="214"/>
        <v>0</v>
      </c>
      <c r="N83" s="34">
        <f t="shared" si="214"/>
        <v>0</v>
      </c>
      <c r="O83" s="35">
        <f t="shared" ref="O83:Z83" si="215">SUM(O74:O82)</f>
        <v>48</v>
      </c>
      <c r="P83" s="35">
        <f t="shared" si="215"/>
        <v>140</v>
      </c>
      <c r="Q83" s="34">
        <f t="shared" si="215"/>
        <v>188</v>
      </c>
      <c r="R83" s="34">
        <f t="shared" si="215"/>
        <v>0</v>
      </c>
      <c r="S83" s="34">
        <f t="shared" si="215"/>
        <v>0</v>
      </c>
      <c r="T83" s="34">
        <f t="shared" si="215"/>
        <v>0</v>
      </c>
      <c r="U83" s="34">
        <f t="shared" si="215"/>
        <v>0</v>
      </c>
      <c r="V83" s="34">
        <f t="shared" si="215"/>
        <v>0</v>
      </c>
      <c r="W83" s="34">
        <f t="shared" si="215"/>
        <v>0</v>
      </c>
      <c r="X83" s="34">
        <f t="shared" si="215"/>
        <v>0</v>
      </c>
      <c r="Y83" s="34">
        <f t="shared" si="215"/>
        <v>0</v>
      </c>
      <c r="Z83" s="34">
        <f t="shared" si="215"/>
        <v>0</v>
      </c>
      <c r="AA83" s="35">
        <f t="shared" ref="AA83:AL83" si="216">SUM(AA74:AA82)</f>
        <v>37</v>
      </c>
      <c r="AB83" s="35">
        <f t="shared" si="216"/>
        <v>64</v>
      </c>
      <c r="AC83" s="34">
        <f t="shared" si="216"/>
        <v>101</v>
      </c>
      <c r="AD83" s="34">
        <f t="shared" si="216"/>
        <v>0</v>
      </c>
      <c r="AE83" s="34">
        <f t="shared" si="216"/>
        <v>0</v>
      </c>
      <c r="AF83" s="34">
        <f t="shared" si="216"/>
        <v>0</v>
      </c>
      <c r="AG83" s="34">
        <f t="shared" si="216"/>
        <v>0</v>
      </c>
      <c r="AH83" s="34">
        <f t="shared" si="216"/>
        <v>0</v>
      </c>
      <c r="AI83" s="34">
        <f t="shared" si="216"/>
        <v>0</v>
      </c>
      <c r="AJ83" s="34">
        <f t="shared" si="216"/>
        <v>0</v>
      </c>
      <c r="AK83" s="34">
        <f t="shared" si="216"/>
        <v>0</v>
      </c>
      <c r="AL83" s="34">
        <f t="shared" si="216"/>
        <v>0</v>
      </c>
      <c r="AM83" s="34">
        <f t="shared" si="150"/>
        <v>89</v>
      </c>
      <c r="AN83" s="34">
        <f t="shared" si="151"/>
        <v>210</v>
      </c>
      <c r="AO83" s="34">
        <f t="shared" si="152"/>
        <v>299</v>
      </c>
      <c r="AP83" s="34">
        <f t="shared" si="153"/>
        <v>0</v>
      </c>
      <c r="AQ83" s="34">
        <f t="shared" si="154"/>
        <v>0</v>
      </c>
      <c r="AR83" s="34">
        <f t="shared" si="155"/>
        <v>0</v>
      </c>
      <c r="AS83" s="34">
        <f t="shared" si="156"/>
        <v>0</v>
      </c>
      <c r="AT83" s="34">
        <f t="shared" si="157"/>
        <v>0</v>
      </c>
      <c r="AU83" s="34">
        <f t="shared" si="158"/>
        <v>0</v>
      </c>
      <c r="AV83" s="34">
        <f t="shared" si="159"/>
        <v>0</v>
      </c>
      <c r="AW83" s="34">
        <f t="shared" si="160"/>
        <v>0</v>
      </c>
      <c r="AX83" s="34">
        <f t="shared" si="161"/>
        <v>0</v>
      </c>
      <c r="AY83" s="34">
        <f t="shared" ref="AY83:BQ83" si="217">SUM(AY74:AY82)</f>
        <v>89</v>
      </c>
      <c r="AZ83" s="34">
        <f t="shared" si="217"/>
        <v>210</v>
      </c>
      <c r="BA83" s="34">
        <f t="shared" si="217"/>
        <v>299</v>
      </c>
      <c r="BB83" s="56">
        <f t="shared" si="217"/>
        <v>18</v>
      </c>
      <c r="BC83" s="34">
        <f t="shared" si="217"/>
        <v>0</v>
      </c>
      <c r="BD83" s="34">
        <f t="shared" si="217"/>
        <v>0</v>
      </c>
      <c r="BE83" s="34">
        <f t="shared" si="217"/>
        <v>0</v>
      </c>
      <c r="BF83" s="34">
        <f t="shared" si="217"/>
        <v>89</v>
      </c>
      <c r="BG83" s="34">
        <f t="shared" si="217"/>
        <v>210</v>
      </c>
      <c r="BH83" s="34">
        <f t="shared" si="217"/>
        <v>299</v>
      </c>
      <c r="BI83" s="34">
        <f t="shared" si="217"/>
        <v>3</v>
      </c>
      <c r="BJ83" s="34">
        <f t="shared" si="217"/>
        <v>7</v>
      </c>
      <c r="BK83" s="34">
        <f t="shared" si="217"/>
        <v>10</v>
      </c>
      <c r="BL83" s="34">
        <f t="shared" si="217"/>
        <v>103</v>
      </c>
      <c r="BM83" s="34">
        <f t="shared" si="217"/>
        <v>127</v>
      </c>
      <c r="BN83" s="34">
        <f t="shared" si="217"/>
        <v>62</v>
      </c>
      <c r="BO83" s="34">
        <f t="shared" si="217"/>
        <v>7</v>
      </c>
      <c r="BP83" s="34">
        <f t="shared" si="209"/>
        <v>299</v>
      </c>
      <c r="BQ83" s="74">
        <f t="shared" si="217"/>
        <v>809.01</v>
      </c>
      <c r="BR83" s="74">
        <f t="shared" si="210"/>
        <v>2.7057190635451507</v>
      </c>
    </row>
    <row r="84" spans="1:70" s="4" customFormat="1">
      <c r="A84" s="7"/>
      <c r="B84" s="17" t="s">
        <v>217</v>
      </c>
      <c r="C84" s="31"/>
      <c r="D84" s="32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31"/>
      <c r="P84" s="32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31"/>
      <c r="AB84" s="32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0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9"/>
      <c r="AY84" s="46"/>
      <c r="AZ84" s="46"/>
      <c r="BA84" s="48"/>
      <c r="BB84" s="28"/>
      <c r="BC84" s="45"/>
      <c r="BD84" s="46"/>
      <c r="BE84" s="46"/>
      <c r="BF84" s="46"/>
      <c r="BG84" s="46"/>
      <c r="BH84" s="48"/>
      <c r="BI84" s="69"/>
      <c r="BJ84" s="69"/>
      <c r="BK84" s="44"/>
      <c r="BL84" s="69"/>
      <c r="BM84" s="69"/>
      <c r="BN84" s="69"/>
      <c r="BO84" s="69"/>
      <c r="BP84" s="44"/>
      <c r="BQ84" s="75"/>
      <c r="BR84" s="73"/>
    </row>
    <row r="85" spans="1:70" s="4" customFormat="1" ht="18.75" customHeight="1">
      <c r="A85" s="7"/>
      <c r="B85" s="26" t="s">
        <v>218</v>
      </c>
      <c r="C85" s="47">
        <v>0</v>
      </c>
      <c r="D85" s="47">
        <v>0</v>
      </c>
      <c r="E85" s="44">
        <f>SUM(C85:D85)</f>
        <v>0</v>
      </c>
      <c r="F85" s="44">
        <v>0</v>
      </c>
      <c r="G85" s="44">
        <v>0</v>
      </c>
      <c r="H85" s="44">
        <f>F85+G85</f>
        <v>0</v>
      </c>
      <c r="I85" s="44">
        <v>0</v>
      </c>
      <c r="J85" s="44">
        <v>0</v>
      </c>
      <c r="K85" s="44">
        <f>I85+J85</f>
        <v>0</v>
      </c>
      <c r="L85" s="44">
        <v>0</v>
      </c>
      <c r="M85" s="44">
        <v>0</v>
      </c>
      <c r="N85" s="44">
        <f>L85+M85</f>
        <v>0</v>
      </c>
      <c r="O85" s="47">
        <v>0</v>
      </c>
      <c r="P85" s="47">
        <v>0</v>
      </c>
      <c r="Q85" s="44">
        <f>SUM(O85:P85)</f>
        <v>0</v>
      </c>
      <c r="R85" s="44">
        <v>0</v>
      </c>
      <c r="S85" s="44">
        <v>0</v>
      </c>
      <c r="T85" s="44">
        <f>R85+S85</f>
        <v>0</v>
      </c>
      <c r="U85" s="44">
        <v>0</v>
      </c>
      <c r="V85" s="44">
        <v>0</v>
      </c>
      <c r="W85" s="44">
        <f>U85+V85</f>
        <v>0</v>
      </c>
      <c r="X85" s="44">
        <v>0</v>
      </c>
      <c r="Y85" s="44">
        <v>0</v>
      </c>
      <c r="Z85" s="44">
        <f>X85+Y85</f>
        <v>0</v>
      </c>
      <c r="AA85" s="47">
        <v>0</v>
      </c>
      <c r="AB85" s="47">
        <v>0</v>
      </c>
      <c r="AC85" s="44">
        <f>SUM(AA85:AB85)</f>
        <v>0</v>
      </c>
      <c r="AD85" s="44">
        <v>0</v>
      </c>
      <c r="AE85" s="44">
        <v>0</v>
      </c>
      <c r="AF85" s="44">
        <f>AD85+AE85</f>
        <v>0</v>
      </c>
      <c r="AG85" s="44">
        <v>0</v>
      </c>
      <c r="AH85" s="44">
        <v>0</v>
      </c>
      <c r="AI85" s="44">
        <f>AG85+AH85</f>
        <v>0</v>
      </c>
      <c r="AJ85" s="44">
        <v>0</v>
      </c>
      <c r="AK85" s="44">
        <v>0</v>
      </c>
      <c r="AL85" s="44">
        <f>AJ85+AK85</f>
        <v>0</v>
      </c>
      <c r="AM85" s="44">
        <f t="shared" si="150"/>
        <v>0</v>
      </c>
      <c r="AN85" s="44">
        <f t="shared" si="151"/>
        <v>0</v>
      </c>
      <c r="AO85" s="44">
        <f t="shared" si="152"/>
        <v>0</v>
      </c>
      <c r="AP85" s="44">
        <f t="shared" si="153"/>
        <v>0</v>
      </c>
      <c r="AQ85" s="44">
        <f t="shared" si="154"/>
        <v>0</v>
      </c>
      <c r="AR85" s="44">
        <f t="shared" si="155"/>
        <v>0</v>
      </c>
      <c r="AS85" s="44">
        <f t="shared" si="156"/>
        <v>0</v>
      </c>
      <c r="AT85" s="44">
        <f t="shared" si="157"/>
        <v>0</v>
      </c>
      <c r="AU85" s="44">
        <f t="shared" si="158"/>
        <v>0</v>
      </c>
      <c r="AV85" s="44">
        <f t="shared" si="159"/>
        <v>0</v>
      </c>
      <c r="AW85" s="44">
        <f t="shared" si="160"/>
        <v>0</v>
      </c>
      <c r="AX85" s="44">
        <f t="shared" si="161"/>
        <v>0</v>
      </c>
      <c r="AY85" s="44">
        <f>AM85+AP85+AS85+AV85</f>
        <v>0</v>
      </c>
      <c r="AZ85" s="44">
        <f>AN85+AQ85+AT85+AW85</f>
        <v>0</v>
      </c>
      <c r="BA85" s="44">
        <f>AO85+AR85+AU85+AX85</f>
        <v>0</v>
      </c>
      <c r="BB85" s="28">
        <v>2</v>
      </c>
      <c r="BC85" s="44" t="str">
        <f>IF(BB85=1,AY85,"0")</f>
        <v>0</v>
      </c>
      <c r="BD85" s="44" t="str">
        <f>IF(BB85=1,AZ85,"0")</f>
        <v>0</v>
      </c>
      <c r="BE85" s="44" t="str">
        <f t="shared" ref="BE85:BE86" si="218">IF(BB85=1,BA85,"0")</f>
        <v>0</v>
      </c>
      <c r="BF85" s="44">
        <f>IF(BB85=2,AY85,"0")</f>
        <v>0</v>
      </c>
      <c r="BG85" s="44">
        <f>IF(BB85=2,AZ85,"0")</f>
        <v>0</v>
      </c>
      <c r="BH85" s="44">
        <f t="shared" ref="BH85:BH86" si="219">IF(BB85=2,BA85,"0")</f>
        <v>0</v>
      </c>
      <c r="BI85" s="65">
        <v>0</v>
      </c>
      <c r="BJ85" s="65">
        <v>0</v>
      </c>
      <c r="BK85" s="44">
        <f t="shared" si="208"/>
        <v>0</v>
      </c>
      <c r="BL85" s="65">
        <v>0</v>
      </c>
      <c r="BM85" s="65">
        <v>0</v>
      </c>
      <c r="BN85" s="65">
        <v>0</v>
      </c>
      <c r="BO85" s="65">
        <v>0</v>
      </c>
      <c r="BP85" s="44">
        <f t="shared" si="209"/>
        <v>0</v>
      </c>
      <c r="BQ85" s="73">
        <v>0</v>
      </c>
      <c r="BR85" s="73">
        <v>0</v>
      </c>
    </row>
    <row r="86" spans="1:70" s="4" customFormat="1" ht="18.75" customHeight="1">
      <c r="A86" s="7"/>
      <c r="B86" s="26" t="s">
        <v>170</v>
      </c>
      <c r="C86" s="47">
        <v>0</v>
      </c>
      <c r="D86" s="47">
        <v>0</v>
      </c>
      <c r="E86" s="44">
        <f t="shared" ref="E86" si="220">SUM(C86:D86)</f>
        <v>0</v>
      </c>
      <c r="F86" s="44">
        <v>0</v>
      </c>
      <c r="G86" s="44">
        <v>0</v>
      </c>
      <c r="H86" s="44">
        <f>F86+G86</f>
        <v>0</v>
      </c>
      <c r="I86" s="44">
        <v>0</v>
      </c>
      <c r="J86" s="44">
        <v>0</v>
      </c>
      <c r="K86" s="44">
        <f>I86+J86</f>
        <v>0</v>
      </c>
      <c r="L86" s="44">
        <v>0</v>
      </c>
      <c r="M86" s="44">
        <v>0</v>
      </c>
      <c r="N86" s="44">
        <f>L86+M86</f>
        <v>0</v>
      </c>
      <c r="O86" s="47">
        <v>0</v>
      </c>
      <c r="P86" s="47">
        <v>0</v>
      </c>
      <c r="Q86" s="44">
        <f t="shared" ref="Q86" si="221">SUM(O86:P86)</f>
        <v>0</v>
      </c>
      <c r="R86" s="44">
        <v>0</v>
      </c>
      <c r="S86" s="44">
        <v>0</v>
      </c>
      <c r="T86" s="44">
        <f>R86+S86</f>
        <v>0</v>
      </c>
      <c r="U86" s="44">
        <v>0</v>
      </c>
      <c r="V86" s="44">
        <v>0</v>
      </c>
      <c r="W86" s="44">
        <f>U86+V86</f>
        <v>0</v>
      </c>
      <c r="X86" s="44">
        <v>0</v>
      </c>
      <c r="Y86" s="44">
        <v>0</v>
      </c>
      <c r="Z86" s="44">
        <f>X86+Y86</f>
        <v>0</v>
      </c>
      <c r="AA86" s="47">
        <v>0</v>
      </c>
      <c r="AB86" s="47">
        <v>0</v>
      </c>
      <c r="AC86" s="44">
        <f t="shared" ref="AC86" si="222">SUM(AA86:AB86)</f>
        <v>0</v>
      </c>
      <c r="AD86" s="44">
        <v>0</v>
      </c>
      <c r="AE86" s="44">
        <v>0</v>
      </c>
      <c r="AF86" s="44">
        <f>AD86+AE86</f>
        <v>0</v>
      </c>
      <c r="AG86" s="44">
        <v>1</v>
      </c>
      <c r="AH86" s="44">
        <v>1</v>
      </c>
      <c r="AI86" s="44">
        <f>AG86+AH86</f>
        <v>2</v>
      </c>
      <c r="AJ86" s="44">
        <v>0</v>
      </c>
      <c r="AK86" s="44">
        <v>0</v>
      </c>
      <c r="AL86" s="44">
        <f>AJ86+AK86</f>
        <v>0</v>
      </c>
      <c r="AM86" s="44">
        <f t="shared" si="150"/>
        <v>0</v>
      </c>
      <c r="AN86" s="44">
        <f t="shared" si="151"/>
        <v>0</v>
      </c>
      <c r="AO86" s="44">
        <f t="shared" si="152"/>
        <v>0</v>
      </c>
      <c r="AP86" s="44">
        <f t="shared" si="153"/>
        <v>0</v>
      </c>
      <c r="AQ86" s="44">
        <f t="shared" si="154"/>
        <v>0</v>
      </c>
      <c r="AR86" s="44">
        <f t="shared" si="155"/>
        <v>0</v>
      </c>
      <c r="AS86" s="44">
        <f t="shared" si="156"/>
        <v>1</v>
      </c>
      <c r="AT86" s="44">
        <f t="shared" si="157"/>
        <v>1</v>
      </c>
      <c r="AU86" s="44">
        <f t="shared" si="158"/>
        <v>2</v>
      </c>
      <c r="AV86" s="44">
        <f t="shared" si="159"/>
        <v>0</v>
      </c>
      <c r="AW86" s="44">
        <f t="shared" si="160"/>
        <v>0</v>
      </c>
      <c r="AX86" s="44">
        <f t="shared" si="161"/>
        <v>0</v>
      </c>
      <c r="AY86" s="44">
        <f>AM86+AP86+AS86+AV86</f>
        <v>1</v>
      </c>
      <c r="AZ86" s="44">
        <f>AN86+AQ86+AT86+AW86</f>
        <v>1</v>
      </c>
      <c r="BA86" s="44">
        <f t="shared" ref="BA86" si="223">AO86+AR86+AU86+AX86</f>
        <v>2</v>
      </c>
      <c r="BB86" s="28">
        <v>2</v>
      </c>
      <c r="BC86" s="44" t="str">
        <f>IF(BB86=1,AY86,"0")</f>
        <v>0</v>
      </c>
      <c r="BD86" s="44" t="str">
        <f>IF(BB86=1,AZ86,"0")</f>
        <v>0</v>
      </c>
      <c r="BE86" s="44" t="str">
        <f t="shared" si="218"/>
        <v>0</v>
      </c>
      <c r="BF86" s="44">
        <f>IF(BB86=2,AY86,"0")</f>
        <v>1</v>
      </c>
      <c r="BG86" s="44">
        <f>IF(BB86=2,AZ86,"0")</f>
        <v>1</v>
      </c>
      <c r="BH86" s="44">
        <f t="shared" si="219"/>
        <v>2</v>
      </c>
      <c r="BI86" s="65">
        <v>0</v>
      </c>
      <c r="BJ86" s="65">
        <v>0</v>
      </c>
      <c r="BK86" s="44">
        <f t="shared" si="208"/>
        <v>0</v>
      </c>
      <c r="BL86" s="65">
        <v>0</v>
      </c>
      <c r="BM86" s="65">
        <v>0</v>
      </c>
      <c r="BN86" s="65">
        <v>0</v>
      </c>
      <c r="BO86" s="65">
        <v>0</v>
      </c>
      <c r="BP86" s="44">
        <f t="shared" si="209"/>
        <v>0</v>
      </c>
      <c r="BQ86" s="73">
        <v>0</v>
      </c>
      <c r="BR86" s="73">
        <v>0</v>
      </c>
    </row>
    <row r="87" spans="1:70" s="57" customFormat="1">
      <c r="A87" s="61"/>
      <c r="B87" s="62" t="s">
        <v>3</v>
      </c>
      <c r="C87" s="35">
        <f>SUM(C85:C86)</f>
        <v>0</v>
      </c>
      <c r="D87" s="35">
        <f t="shared" ref="D87:N87" si="224">SUM(D85:D86)</f>
        <v>0</v>
      </c>
      <c r="E87" s="34">
        <f t="shared" si="224"/>
        <v>0</v>
      </c>
      <c r="F87" s="34">
        <f t="shared" si="224"/>
        <v>0</v>
      </c>
      <c r="G87" s="34">
        <f t="shared" si="224"/>
        <v>0</v>
      </c>
      <c r="H87" s="34">
        <f t="shared" si="224"/>
        <v>0</v>
      </c>
      <c r="I87" s="34">
        <f t="shared" si="224"/>
        <v>0</v>
      </c>
      <c r="J87" s="34">
        <f t="shared" si="224"/>
        <v>0</v>
      </c>
      <c r="K87" s="34">
        <f t="shared" si="224"/>
        <v>0</v>
      </c>
      <c r="L87" s="34">
        <f t="shared" si="224"/>
        <v>0</v>
      </c>
      <c r="M87" s="34">
        <f t="shared" si="224"/>
        <v>0</v>
      </c>
      <c r="N87" s="34">
        <f t="shared" si="224"/>
        <v>0</v>
      </c>
      <c r="O87" s="35">
        <f>SUM(O85:O86)</f>
        <v>0</v>
      </c>
      <c r="P87" s="35">
        <f t="shared" ref="P87:Z87" si="225">SUM(P85:P86)</f>
        <v>0</v>
      </c>
      <c r="Q87" s="34">
        <f t="shared" si="225"/>
        <v>0</v>
      </c>
      <c r="R87" s="34">
        <f t="shared" si="225"/>
        <v>0</v>
      </c>
      <c r="S87" s="34">
        <f t="shared" si="225"/>
        <v>0</v>
      </c>
      <c r="T87" s="34">
        <f t="shared" si="225"/>
        <v>0</v>
      </c>
      <c r="U87" s="34">
        <f t="shared" si="225"/>
        <v>0</v>
      </c>
      <c r="V87" s="34">
        <f t="shared" si="225"/>
        <v>0</v>
      </c>
      <c r="W87" s="34">
        <f t="shared" si="225"/>
        <v>0</v>
      </c>
      <c r="X87" s="34">
        <f t="shared" si="225"/>
        <v>0</v>
      </c>
      <c r="Y87" s="34">
        <f t="shared" si="225"/>
        <v>0</v>
      </c>
      <c r="Z87" s="34">
        <f t="shared" si="225"/>
        <v>0</v>
      </c>
      <c r="AA87" s="35">
        <f>SUM(AA85:AA86)</f>
        <v>0</v>
      </c>
      <c r="AB87" s="35">
        <f t="shared" ref="AB87:AL87" si="226">SUM(AB85:AB86)</f>
        <v>0</v>
      </c>
      <c r="AC87" s="34">
        <f t="shared" si="226"/>
        <v>0</v>
      </c>
      <c r="AD87" s="34">
        <f t="shared" si="226"/>
        <v>0</v>
      </c>
      <c r="AE87" s="34">
        <f t="shared" si="226"/>
        <v>0</v>
      </c>
      <c r="AF87" s="34">
        <f t="shared" si="226"/>
        <v>0</v>
      </c>
      <c r="AG87" s="34">
        <f t="shared" si="226"/>
        <v>1</v>
      </c>
      <c r="AH87" s="34">
        <f t="shared" si="226"/>
        <v>1</v>
      </c>
      <c r="AI87" s="34">
        <f t="shared" si="226"/>
        <v>2</v>
      </c>
      <c r="AJ87" s="34">
        <f t="shared" si="226"/>
        <v>0</v>
      </c>
      <c r="AK87" s="34">
        <f t="shared" si="226"/>
        <v>0</v>
      </c>
      <c r="AL87" s="34">
        <f t="shared" si="226"/>
        <v>0</v>
      </c>
      <c r="AM87" s="34">
        <f t="shared" si="150"/>
        <v>0</v>
      </c>
      <c r="AN87" s="34">
        <f t="shared" si="151"/>
        <v>0</v>
      </c>
      <c r="AO87" s="34">
        <f t="shared" si="152"/>
        <v>0</v>
      </c>
      <c r="AP87" s="34">
        <f t="shared" si="153"/>
        <v>0</v>
      </c>
      <c r="AQ87" s="34">
        <f t="shared" si="154"/>
        <v>0</v>
      </c>
      <c r="AR87" s="34">
        <f t="shared" si="155"/>
        <v>0</v>
      </c>
      <c r="AS87" s="34">
        <f t="shared" si="156"/>
        <v>1</v>
      </c>
      <c r="AT87" s="34">
        <f t="shared" si="157"/>
        <v>1</v>
      </c>
      <c r="AU87" s="34">
        <f t="shared" si="158"/>
        <v>2</v>
      </c>
      <c r="AV87" s="34">
        <f t="shared" si="159"/>
        <v>0</v>
      </c>
      <c r="AW87" s="34">
        <f t="shared" si="160"/>
        <v>0</v>
      </c>
      <c r="AX87" s="34">
        <f t="shared" si="161"/>
        <v>0</v>
      </c>
      <c r="AY87" s="34">
        <f t="shared" ref="AY87:BQ87" si="227">SUM(AY85:AY86)</f>
        <v>1</v>
      </c>
      <c r="AZ87" s="34">
        <f t="shared" si="227"/>
        <v>1</v>
      </c>
      <c r="BA87" s="34">
        <f t="shared" si="227"/>
        <v>2</v>
      </c>
      <c r="BB87" s="56">
        <f t="shared" si="227"/>
        <v>4</v>
      </c>
      <c r="BC87" s="34">
        <f t="shared" si="227"/>
        <v>0</v>
      </c>
      <c r="BD87" s="34">
        <f t="shared" si="227"/>
        <v>0</v>
      </c>
      <c r="BE87" s="34">
        <f t="shared" si="227"/>
        <v>0</v>
      </c>
      <c r="BF87" s="34">
        <f t="shared" si="227"/>
        <v>1</v>
      </c>
      <c r="BG87" s="34">
        <f t="shared" si="227"/>
        <v>1</v>
      </c>
      <c r="BH87" s="34">
        <f t="shared" si="227"/>
        <v>2</v>
      </c>
      <c r="BI87" s="34">
        <f t="shared" si="227"/>
        <v>0</v>
      </c>
      <c r="BJ87" s="34">
        <f t="shared" si="227"/>
        <v>0</v>
      </c>
      <c r="BK87" s="34">
        <f t="shared" si="227"/>
        <v>0</v>
      </c>
      <c r="BL87" s="34">
        <f t="shared" si="227"/>
        <v>0</v>
      </c>
      <c r="BM87" s="34">
        <f t="shared" si="227"/>
        <v>0</v>
      </c>
      <c r="BN87" s="34">
        <f t="shared" si="227"/>
        <v>0</v>
      </c>
      <c r="BO87" s="34">
        <f t="shared" si="227"/>
        <v>0</v>
      </c>
      <c r="BP87" s="34">
        <f t="shared" si="209"/>
        <v>0</v>
      </c>
      <c r="BQ87" s="74">
        <f t="shared" si="227"/>
        <v>0</v>
      </c>
      <c r="BR87" s="74">
        <v>0</v>
      </c>
    </row>
    <row r="88" spans="1:70" s="57" customFormat="1">
      <c r="A88" s="54"/>
      <c r="B88" s="55" t="s">
        <v>2</v>
      </c>
      <c r="C88" s="35">
        <f>C83+C87</f>
        <v>4</v>
      </c>
      <c r="D88" s="35">
        <f t="shared" ref="D88:N88" si="228">D83+D87</f>
        <v>6</v>
      </c>
      <c r="E88" s="34">
        <f t="shared" si="228"/>
        <v>10</v>
      </c>
      <c r="F88" s="34">
        <f t="shared" si="228"/>
        <v>0</v>
      </c>
      <c r="G88" s="34">
        <f t="shared" si="228"/>
        <v>0</v>
      </c>
      <c r="H88" s="34">
        <f t="shared" si="228"/>
        <v>0</v>
      </c>
      <c r="I88" s="34">
        <f t="shared" si="228"/>
        <v>0</v>
      </c>
      <c r="J88" s="34">
        <f t="shared" si="228"/>
        <v>0</v>
      </c>
      <c r="K88" s="34">
        <f t="shared" si="228"/>
        <v>0</v>
      </c>
      <c r="L88" s="34">
        <f t="shared" si="228"/>
        <v>0</v>
      </c>
      <c r="M88" s="34">
        <f t="shared" si="228"/>
        <v>0</v>
      </c>
      <c r="N88" s="34">
        <f t="shared" si="228"/>
        <v>0</v>
      </c>
      <c r="O88" s="35">
        <f>O83+O87</f>
        <v>48</v>
      </c>
      <c r="P88" s="35">
        <f t="shared" ref="P88:Z88" si="229">P83+P87</f>
        <v>140</v>
      </c>
      <c r="Q88" s="34">
        <f t="shared" si="229"/>
        <v>188</v>
      </c>
      <c r="R88" s="34">
        <f t="shared" si="229"/>
        <v>0</v>
      </c>
      <c r="S88" s="34">
        <f t="shared" si="229"/>
        <v>0</v>
      </c>
      <c r="T88" s="34">
        <f t="shared" si="229"/>
        <v>0</v>
      </c>
      <c r="U88" s="34">
        <f t="shared" si="229"/>
        <v>0</v>
      </c>
      <c r="V88" s="34">
        <f t="shared" si="229"/>
        <v>0</v>
      </c>
      <c r="W88" s="34">
        <f t="shared" si="229"/>
        <v>0</v>
      </c>
      <c r="X88" s="34">
        <f t="shared" si="229"/>
        <v>0</v>
      </c>
      <c r="Y88" s="34">
        <f t="shared" si="229"/>
        <v>0</v>
      </c>
      <c r="Z88" s="34">
        <f t="shared" si="229"/>
        <v>0</v>
      </c>
      <c r="AA88" s="35">
        <f>AA83+AA87</f>
        <v>37</v>
      </c>
      <c r="AB88" s="35">
        <f t="shared" ref="AB88:AL88" si="230">AB83+AB87</f>
        <v>64</v>
      </c>
      <c r="AC88" s="34">
        <f t="shared" si="230"/>
        <v>101</v>
      </c>
      <c r="AD88" s="34">
        <f t="shared" si="230"/>
        <v>0</v>
      </c>
      <c r="AE88" s="34">
        <f t="shared" si="230"/>
        <v>0</v>
      </c>
      <c r="AF88" s="34">
        <f t="shared" si="230"/>
        <v>0</v>
      </c>
      <c r="AG88" s="34">
        <f t="shared" si="230"/>
        <v>1</v>
      </c>
      <c r="AH88" s="34">
        <f t="shared" si="230"/>
        <v>1</v>
      </c>
      <c r="AI88" s="34">
        <f t="shared" si="230"/>
        <v>2</v>
      </c>
      <c r="AJ88" s="34">
        <f t="shared" si="230"/>
        <v>0</v>
      </c>
      <c r="AK88" s="34">
        <f t="shared" si="230"/>
        <v>0</v>
      </c>
      <c r="AL88" s="34">
        <f t="shared" si="230"/>
        <v>0</v>
      </c>
      <c r="AM88" s="34">
        <f t="shared" si="150"/>
        <v>89</v>
      </c>
      <c r="AN88" s="34">
        <f t="shared" si="151"/>
        <v>210</v>
      </c>
      <c r="AO88" s="34">
        <f t="shared" si="152"/>
        <v>299</v>
      </c>
      <c r="AP88" s="34">
        <f t="shared" si="153"/>
        <v>0</v>
      </c>
      <c r="AQ88" s="34">
        <f t="shared" si="154"/>
        <v>0</v>
      </c>
      <c r="AR88" s="34">
        <f t="shared" si="155"/>
        <v>0</v>
      </c>
      <c r="AS88" s="34">
        <f t="shared" si="156"/>
        <v>1</v>
      </c>
      <c r="AT88" s="34">
        <f t="shared" si="157"/>
        <v>1</v>
      </c>
      <c r="AU88" s="34">
        <f t="shared" si="158"/>
        <v>2</v>
      </c>
      <c r="AV88" s="34">
        <f t="shared" si="159"/>
        <v>0</v>
      </c>
      <c r="AW88" s="34">
        <f t="shared" si="160"/>
        <v>0</v>
      </c>
      <c r="AX88" s="34">
        <f t="shared" si="161"/>
        <v>0</v>
      </c>
      <c r="AY88" s="34">
        <f t="shared" ref="AY88:BH88" si="231">AY83+AY87</f>
        <v>90</v>
      </c>
      <c r="AZ88" s="34">
        <f t="shared" si="231"/>
        <v>211</v>
      </c>
      <c r="BA88" s="34">
        <f t="shared" si="231"/>
        <v>301</v>
      </c>
      <c r="BB88" s="56">
        <f t="shared" si="231"/>
        <v>22</v>
      </c>
      <c r="BC88" s="34">
        <f t="shared" si="231"/>
        <v>0</v>
      </c>
      <c r="BD88" s="34">
        <f t="shared" si="231"/>
        <v>0</v>
      </c>
      <c r="BE88" s="34">
        <f t="shared" si="231"/>
        <v>0</v>
      </c>
      <c r="BF88" s="34">
        <f t="shared" si="231"/>
        <v>90</v>
      </c>
      <c r="BG88" s="34">
        <f t="shared" si="231"/>
        <v>211</v>
      </c>
      <c r="BH88" s="34">
        <f t="shared" si="231"/>
        <v>301</v>
      </c>
      <c r="BI88" s="34">
        <f t="shared" ref="BI88:BQ88" si="232">BI83+BI87</f>
        <v>3</v>
      </c>
      <c r="BJ88" s="34">
        <f t="shared" si="232"/>
        <v>7</v>
      </c>
      <c r="BK88" s="34">
        <f t="shared" si="232"/>
        <v>10</v>
      </c>
      <c r="BL88" s="34">
        <f t="shared" si="232"/>
        <v>103</v>
      </c>
      <c r="BM88" s="34">
        <f t="shared" si="232"/>
        <v>127</v>
      </c>
      <c r="BN88" s="34">
        <f t="shared" si="232"/>
        <v>62</v>
      </c>
      <c r="BO88" s="34">
        <f t="shared" si="232"/>
        <v>7</v>
      </c>
      <c r="BP88" s="34">
        <f t="shared" si="209"/>
        <v>299</v>
      </c>
      <c r="BQ88" s="74">
        <f t="shared" si="232"/>
        <v>809.01</v>
      </c>
      <c r="BR88" s="74">
        <f t="shared" si="210"/>
        <v>2.7057190635451507</v>
      </c>
    </row>
    <row r="89" spans="1:70" s="57" customFormat="1">
      <c r="A89" s="54"/>
      <c r="B89" s="55" t="s">
        <v>1</v>
      </c>
      <c r="C89" s="35">
        <f>C88</f>
        <v>4</v>
      </c>
      <c r="D89" s="35">
        <f t="shared" ref="D89:N89" si="233">D88</f>
        <v>6</v>
      </c>
      <c r="E89" s="34">
        <f t="shared" si="233"/>
        <v>10</v>
      </c>
      <c r="F89" s="34">
        <f t="shared" si="233"/>
        <v>0</v>
      </c>
      <c r="G89" s="34">
        <f t="shared" si="233"/>
        <v>0</v>
      </c>
      <c r="H89" s="34">
        <f t="shared" si="233"/>
        <v>0</v>
      </c>
      <c r="I89" s="34">
        <f t="shared" si="233"/>
        <v>0</v>
      </c>
      <c r="J89" s="34">
        <f t="shared" si="233"/>
        <v>0</v>
      </c>
      <c r="K89" s="34">
        <f t="shared" si="233"/>
        <v>0</v>
      </c>
      <c r="L89" s="34">
        <f t="shared" si="233"/>
        <v>0</v>
      </c>
      <c r="M89" s="34">
        <f t="shared" si="233"/>
        <v>0</v>
      </c>
      <c r="N89" s="34">
        <f t="shared" si="233"/>
        <v>0</v>
      </c>
      <c r="O89" s="35">
        <f>O88</f>
        <v>48</v>
      </c>
      <c r="P89" s="35">
        <f t="shared" ref="P89:Z89" si="234">P88</f>
        <v>140</v>
      </c>
      <c r="Q89" s="34">
        <f t="shared" si="234"/>
        <v>188</v>
      </c>
      <c r="R89" s="34">
        <f t="shared" si="234"/>
        <v>0</v>
      </c>
      <c r="S89" s="34">
        <f t="shared" si="234"/>
        <v>0</v>
      </c>
      <c r="T89" s="34">
        <f t="shared" si="234"/>
        <v>0</v>
      </c>
      <c r="U89" s="34">
        <f t="shared" si="234"/>
        <v>0</v>
      </c>
      <c r="V89" s="34">
        <f t="shared" si="234"/>
        <v>0</v>
      </c>
      <c r="W89" s="34">
        <f t="shared" si="234"/>
        <v>0</v>
      </c>
      <c r="X89" s="34">
        <f t="shared" si="234"/>
        <v>0</v>
      </c>
      <c r="Y89" s="34">
        <f t="shared" si="234"/>
        <v>0</v>
      </c>
      <c r="Z89" s="34">
        <f t="shared" si="234"/>
        <v>0</v>
      </c>
      <c r="AA89" s="35">
        <f>AA88</f>
        <v>37</v>
      </c>
      <c r="AB89" s="35">
        <f t="shared" ref="AB89:AL89" si="235">AB88</f>
        <v>64</v>
      </c>
      <c r="AC89" s="34">
        <f t="shared" si="235"/>
        <v>101</v>
      </c>
      <c r="AD89" s="34">
        <f t="shared" si="235"/>
        <v>0</v>
      </c>
      <c r="AE89" s="34">
        <f t="shared" si="235"/>
        <v>0</v>
      </c>
      <c r="AF89" s="34">
        <f t="shared" si="235"/>
        <v>0</v>
      </c>
      <c r="AG89" s="34">
        <f t="shared" si="235"/>
        <v>1</v>
      </c>
      <c r="AH89" s="34">
        <f t="shared" si="235"/>
        <v>1</v>
      </c>
      <c r="AI89" s="34">
        <f t="shared" si="235"/>
        <v>2</v>
      </c>
      <c r="AJ89" s="34">
        <f t="shared" si="235"/>
        <v>0</v>
      </c>
      <c r="AK89" s="34">
        <f t="shared" si="235"/>
        <v>0</v>
      </c>
      <c r="AL89" s="34">
        <f t="shared" si="235"/>
        <v>0</v>
      </c>
      <c r="AM89" s="34">
        <f t="shared" si="150"/>
        <v>89</v>
      </c>
      <c r="AN89" s="34">
        <f t="shared" si="151"/>
        <v>210</v>
      </c>
      <c r="AO89" s="34">
        <f t="shared" si="152"/>
        <v>299</v>
      </c>
      <c r="AP89" s="34">
        <f t="shared" si="153"/>
        <v>0</v>
      </c>
      <c r="AQ89" s="34">
        <f t="shared" si="154"/>
        <v>0</v>
      </c>
      <c r="AR89" s="34">
        <f t="shared" si="155"/>
        <v>0</v>
      </c>
      <c r="AS89" s="34">
        <f t="shared" si="156"/>
        <v>1</v>
      </c>
      <c r="AT89" s="34">
        <f t="shared" si="157"/>
        <v>1</v>
      </c>
      <c r="AU89" s="34">
        <f t="shared" si="158"/>
        <v>2</v>
      </c>
      <c r="AV89" s="34">
        <f t="shared" si="159"/>
        <v>0</v>
      </c>
      <c r="AW89" s="34">
        <f t="shared" si="160"/>
        <v>0</v>
      </c>
      <c r="AX89" s="34">
        <f t="shared" si="161"/>
        <v>0</v>
      </c>
      <c r="AY89" s="34">
        <f t="shared" ref="AY89:BH89" si="236">AY88</f>
        <v>90</v>
      </c>
      <c r="AZ89" s="34">
        <f t="shared" si="236"/>
        <v>211</v>
      </c>
      <c r="BA89" s="34">
        <f t="shared" si="236"/>
        <v>301</v>
      </c>
      <c r="BB89" s="56">
        <f t="shared" si="236"/>
        <v>22</v>
      </c>
      <c r="BC89" s="34">
        <f t="shared" si="236"/>
        <v>0</v>
      </c>
      <c r="BD89" s="34">
        <f t="shared" si="236"/>
        <v>0</v>
      </c>
      <c r="BE89" s="34">
        <f t="shared" si="236"/>
        <v>0</v>
      </c>
      <c r="BF89" s="34">
        <f t="shared" si="236"/>
        <v>90</v>
      </c>
      <c r="BG89" s="34">
        <f t="shared" si="236"/>
        <v>211</v>
      </c>
      <c r="BH89" s="34">
        <f t="shared" si="236"/>
        <v>301</v>
      </c>
      <c r="BI89" s="34">
        <f t="shared" ref="BI89:BQ89" si="237">BI88</f>
        <v>3</v>
      </c>
      <c r="BJ89" s="34">
        <f t="shared" si="237"/>
        <v>7</v>
      </c>
      <c r="BK89" s="34">
        <f t="shared" si="237"/>
        <v>10</v>
      </c>
      <c r="BL89" s="34">
        <f t="shared" si="237"/>
        <v>103</v>
      </c>
      <c r="BM89" s="34">
        <f t="shared" si="237"/>
        <v>127</v>
      </c>
      <c r="BN89" s="34">
        <f t="shared" si="237"/>
        <v>62</v>
      </c>
      <c r="BO89" s="34">
        <f t="shared" si="237"/>
        <v>7</v>
      </c>
      <c r="BP89" s="34">
        <f t="shared" si="209"/>
        <v>299</v>
      </c>
      <c r="BQ89" s="74">
        <f t="shared" si="237"/>
        <v>809.01</v>
      </c>
      <c r="BR89" s="74">
        <f t="shared" si="210"/>
        <v>2.7057190635451507</v>
      </c>
    </row>
    <row r="90" spans="1:70">
      <c r="A90" s="23" t="s">
        <v>164</v>
      </c>
      <c r="B90" s="24"/>
      <c r="C90" s="31"/>
      <c r="D90" s="51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1"/>
      <c r="P90" s="51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1"/>
      <c r="AB90" s="51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40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9"/>
      <c r="AY90" s="38"/>
      <c r="AZ90" s="38"/>
      <c r="BA90" s="39"/>
      <c r="BC90" s="40"/>
      <c r="BD90" s="38"/>
      <c r="BE90" s="38"/>
      <c r="BF90" s="38"/>
      <c r="BG90" s="38"/>
      <c r="BH90" s="39"/>
      <c r="BI90" s="65"/>
      <c r="BJ90" s="65"/>
      <c r="BK90" s="44"/>
      <c r="BL90" s="65"/>
      <c r="BM90" s="65"/>
      <c r="BN90" s="65"/>
      <c r="BO90" s="65"/>
      <c r="BP90" s="44"/>
      <c r="BQ90" s="73"/>
      <c r="BR90" s="73"/>
    </row>
    <row r="91" spans="1:70">
      <c r="A91" s="23"/>
      <c r="B91" s="18" t="s">
        <v>9</v>
      </c>
      <c r="C91" s="31"/>
      <c r="D91" s="50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1"/>
      <c r="P91" s="50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1"/>
      <c r="AB91" s="50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40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9"/>
      <c r="AY91" s="38"/>
      <c r="AZ91" s="38"/>
      <c r="BA91" s="39"/>
      <c r="BC91" s="40"/>
      <c r="BD91" s="38"/>
      <c r="BE91" s="38"/>
      <c r="BF91" s="38"/>
      <c r="BG91" s="38"/>
      <c r="BH91" s="39"/>
      <c r="BI91" s="65"/>
      <c r="BJ91" s="65"/>
      <c r="BK91" s="44"/>
      <c r="BL91" s="65"/>
      <c r="BM91" s="65"/>
      <c r="BN91" s="65"/>
      <c r="BO91" s="65"/>
      <c r="BP91" s="44"/>
      <c r="BQ91" s="73"/>
      <c r="BR91" s="73"/>
    </row>
    <row r="92" spans="1:70">
      <c r="A92" s="9"/>
      <c r="B92" s="10" t="s">
        <v>163</v>
      </c>
      <c r="C92" s="31"/>
      <c r="D92" s="46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1"/>
      <c r="P92" s="46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1"/>
      <c r="AB92" s="46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40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9"/>
      <c r="AY92" s="38"/>
      <c r="AZ92" s="38"/>
      <c r="BA92" s="39"/>
      <c r="BC92" s="40"/>
      <c r="BD92" s="38"/>
      <c r="BE92" s="38"/>
      <c r="BF92" s="38"/>
      <c r="BG92" s="38"/>
      <c r="BH92" s="39"/>
      <c r="BI92" s="65"/>
      <c r="BJ92" s="65"/>
      <c r="BK92" s="44"/>
      <c r="BL92" s="65"/>
      <c r="BM92" s="65"/>
      <c r="BN92" s="65"/>
      <c r="BO92" s="65"/>
      <c r="BP92" s="44"/>
      <c r="BQ92" s="73"/>
      <c r="BR92" s="73"/>
    </row>
    <row r="93" spans="1:70">
      <c r="A93" s="9"/>
      <c r="B93" s="8" t="s">
        <v>162</v>
      </c>
      <c r="C93" s="47">
        <v>0</v>
      </c>
      <c r="D93" s="44">
        <v>0</v>
      </c>
      <c r="E93" s="44">
        <f t="shared" ref="E93:E123" si="238">C93+D93</f>
        <v>0</v>
      </c>
      <c r="F93" s="44">
        <v>0</v>
      </c>
      <c r="G93" s="44">
        <v>0</v>
      </c>
      <c r="H93" s="44">
        <f t="shared" ref="H93:H123" si="239">SUM(F93:G93)</f>
        <v>0</v>
      </c>
      <c r="I93" s="44">
        <v>0</v>
      </c>
      <c r="J93" s="44">
        <v>0</v>
      </c>
      <c r="K93" s="44">
        <f t="shared" ref="K93:K123" si="240">SUM(I93:J93)</f>
        <v>0</v>
      </c>
      <c r="L93" s="44">
        <v>0</v>
      </c>
      <c r="M93" s="44">
        <v>0</v>
      </c>
      <c r="N93" s="44">
        <f t="shared" ref="N93:N123" si="241">SUM(L93:M93)</f>
        <v>0</v>
      </c>
      <c r="O93" s="47">
        <v>0</v>
      </c>
      <c r="P93" s="44">
        <v>0</v>
      </c>
      <c r="Q93" s="44">
        <f t="shared" ref="Q93:Q123" si="242">O93+P93</f>
        <v>0</v>
      </c>
      <c r="R93" s="44">
        <v>0</v>
      </c>
      <c r="S93" s="44">
        <v>0</v>
      </c>
      <c r="T93" s="44">
        <f t="shared" ref="T93:T123" si="243">SUM(R93:S93)</f>
        <v>0</v>
      </c>
      <c r="U93" s="44">
        <v>0</v>
      </c>
      <c r="V93" s="44">
        <v>0</v>
      </c>
      <c r="W93" s="44">
        <f t="shared" ref="W93:W123" si="244">SUM(U93:V93)</f>
        <v>0</v>
      </c>
      <c r="X93" s="44">
        <v>0</v>
      </c>
      <c r="Y93" s="44">
        <v>0</v>
      </c>
      <c r="Z93" s="44">
        <f t="shared" ref="Z93:Z123" si="245">SUM(X93:Y93)</f>
        <v>0</v>
      </c>
      <c r="AA93" s="47">
        <v>0</v>
      </c>
      <c r="AB93" s="44">
        <v>0</v>
      </c>
      <c r="AC93" s="44">
        <f t="shared" ref="AC93:AC123" si="246">AA93+AB93</f>
        <v>0</v>
      </c>
      <c r="AD93" s="44">
        <v>0</v>
      </c>
      <c r="AE93" s="44">
        <v>0</v>
      </c>
      <c r="AF93" s="44">
        <f t="shared" ref="AF93:AF123" si="247">SUM(AD93:AE93)</f>
        <v>0</v>
      </c>
      <c r="AG93" s="44">
        <v>0</v>
      </c>
      <c r="AH93" s="44">
        <v>0</v>
      </c>
      <c r="AI93" s="44">
        <f t="shared" ref="AI93:AI123" si="248">SUM(AG93:AH93)</f>
        <v>0</v>
      </c>
      <c r="AJ93" s="44">
        <v>0</v>
      </c>
      <c r="AK93" s="44">
        <v>0</v>
      </c>
      <c r="AL93" s="44">
        <f t="shared" ref="AL93:AL123" si="249">SUM(AJ93:AK93)</f>
        <v>0</v>
      </c>
      <c r="AM93" s="44">
        <f t="shared" si="150"/>
        <v>0</v>
      </c>
      <c r="AN93" s="44">
        <f t="shared" si="151"/>
        <v>0</v>
      </c>
      <c r="AO93" s="44">
        <f t="shared" si="152"/>
        <v>0</v>
      </c>
      <c r="AP93" s="44">
        <f t="shared" si="153"/>
        <v>0</v>
      </c>
      <c r="AQ93" s="44">
        <f t="shared" si="154"/>
        <v>0</v>
      </c>
      <c r="AR93" s="44">
        <f t="shared" si="155"/>
        <v>0</v>
      </c>
      <c r="AS93" s="44">
        <f t="shared" si="156"/>
        <v>0</v>
      </c>
      <c r="AT93" s="44">
        <f t="shared" si="157"/>
        <v>0</v>
      </c>
      <c r="AU93" s="44">
        <f t="shared" si="158"/>
        <v>0</v>
      </c>
      <c r="AV93" s="44">
        <f t="shared" si="159"/>
        <v>0</v>
      </c>
      <c r="AW93" s="44">
        <f t="shared" si="160"/>
        <v>0</v>
      </c>
      <c r="AX93" s="44">
        <f t="shared" si="161"/>
        <v>0</v>
      </c>
      <c r="AY93" s="44">
        <f t="shared" ref="AY93" si="250">AM93+AP93+AS93+AV93</f>
        <v>0</v>
      </c>
      <c r="AZ93" s="44">
        <f t="shared" ref="AZ93" si="251">AN93+AQ93+AT93+AW93</f>
        <v>0</v>
      </c>
      <c r="BA93" s="44">
        <f>AO93+AR93+AU93+AX93</f>
        <v>0</v>
      </c>
      <c r="BB93" s="27">
        <v>2</v>
      </c>
      <c r="BC93" s="44" t="str">
        <f t="shared" ref="BC93:BC123" si="252">IF(BB93=1,AY93,"0")</f>
        <v>0</v>
      </c>
      <c r="BD93" s="44" t="str">
        <f t="shared" ref="BD93:BD123" si="253">IF(BB93=1,AZ93,"0")</f>
        <v>0</v>
      </c>
      <c r="BE93" s="44" t="str">
        <f t="shared" ref="BE93:BE123" si="254">IF(BB93=1,BA93,"0")</f>
        <v>0</v>
      </c>
      <c r="BF93" s="44">
        <f t="shared" ref="BF93:BF123" si="255">IF(BB93=2,AY93,"0")</f>
        <v>0</v>
      </c>
      <c r="BG93" s="44">
        <f t="shared" ref="BG93:BG123" si="256">IF(BB93=2,AZ93,"0")</f>
        <v>0</v>
      </c>
      <c r="BH93" s="44">
        <f t="shared" ref="BH93:BH123" si="257">IF(BB93=2,BA93,"0")</f>
        <v>0</v>
      </c>
      <c r="BI93" s="65">
        <v>0</v>
      </c>
      <c r="BJ93" s="65">
        <v>0</v>
      </c>
      <c r="BK93" s="44">
        <f t="shared" si="208"/>
        <v>0</v>
      </c>
      <c r="BL93" s="65">
        <v>0</v>
      </c>
      <c r="BM93" s="65">
        <v>0</v>
      </c>
      <c r="BN93" s="65">
        <v>0</v>
      </c>
      <c r="BO93" s="65">
        <v>0</v>
      </c>
      <c r="BP93" s="44">
        <f t="shared" si="209"/>
        <v>0</v>
      </c>
      <c r="BQ93" s="73">
        <v>0</v>
      </c>
      <c r="BR93" s="73">
        <v>0</v>
      </c>
    </row>
    <row r="94" spans="1:70">
      <c r="A94" s="9"/>
      <c r="B94" s="8" t="s">
        <v>161</v>
      </c>
      <c r="C94" s="47">
        <v>5</v>
      </c>
      <c r="D94" s="44">
        <v>0</v>
      </c>
      <c r="E94" s="44">
        <f t="shared" si="238"/>
        <v>5</v>
      </c>
      <c r="F94" s="44">
        <v>0</v>
      </c>
      <c r="G94" s="44">
        <v>0</v>
      </c>
      <c r="H94" s="44">
        <f t="shared" si="239"/>
        <v>0</v>
      </c>
      <c r="I94" s="44">
        <v>0</v>
      </c>
      <c r="J94" s="44">
        <v>0</v>
      </c>
      <c r="K94" s="44">
        <f t="shared" si="240"/>
        <v>0</v>
      </c>
      <c r="L94" s="44">
        <v>0</v>
      </c>
      <c r="M94" s="44">
        <v>0</v>
      </c>
      <c r="N94" s="44">
        <f t="shared" si="241"/>
        <v>0</v>
      </c>
      <c r="O94" s="47">
        <v>12</v>
      </c>
      <c r="P94" s="44">
        <v>4</v>
      </c>
      <c r="Q94" s="44">
        <f t="shared" si="242"/>
        <v>16</v>
      </c>
      <c r="R94" s="44">
        <v>0</v>
      </c>
      <c r="S94" s="44">
        <v>0</v>
      </c>
      <c r="T94" s="44">
        <f t="shared" si="243"/>
        <v>0</v>
      </c>
      <c r="U94" s="44">
        <v>0</v>
      </c>
      <c r="V94" s="44">
        <v>0</v>
      </c>
      <c r="W94" s="44">
        <f t="shared" si="244"/>
        <v>0</v>
      </c>
      <c r="X94" s="44">
        <v>0</v>
      </c>
      <c r="Y94" s="44">
        <v>0</v>
      </c>
      <c r="Z94" s="44">
        <f t="shared" si="245"/>
        <v>0</v>
      </c>
      <c r="AA94" s="47">
        <v>8</v>
      </c>
      <c r="AB94" s="44">
        <v>0</v>
      </c>
      <c r="AC94" s="44">
        <f t="shared" si="246"/>
        <v>8</v>
      </c>
      <c r="AD94" s="44">
        <v>0</v>
      </c>
      <c r="AE94" s="44">
        <v>0</v>
      </c>
      <c r="AF94" s="44">
        <f t="shared" si="247"/>
        <v>0</v>
      </c>
      <c r="AG94" s="44">
        <v>0</v>
      </c>
      <c r="AH94" s="44">
        <v>0</v>
      </c>
      <c r="AI94" s="44">
        <f t="shared" si="248"/>
        <v>0</v>
      </c>
      <c r="AJ94" s="44">
        <v>0</v>
      </c>
      <c r="AK94" s="44">
        <v>0</v>
      </c>
      <c r="AL94" s="44">
        <f t="shared" si="249"/>
        <v>0</v>
      </c>
      <c r="AM94" s="44">
        <f t="shared" si="150"/>
        <v>25</v>
      </c>
      <c r="AN94" s="44">
        <f t="shared" si="151"/>
        <v>4</v>
      </c>
      <c r="AO94" s="44">
        <f t="shared" si="152"/>
        <v>29</v>
      </c>
      <c r="AP94" s="44">
        <f t="shared" si="153"/>
        <v>0</v>
      </c>
      <c r="AQ94" s="44">
        <f t="shared" si="154"/>
        <v>0</v>
      </c>
      <c r="AR94" s="44">
        <f t="shared" si="155"/>
        <v>0</v>
      </c>
      <c r="AS94" s="44">
        <f t="shared" si="156"/>
        <v>0</v>
      </c>
      <c r="AT94" s="44">
        <f t="shared" si="157"/>
        <v>0</v>
      </c>
      <c r="AU94" s="44">
        <f t="shared" si="158"/>
        <v>0</v>
      </c>
      <c r="AV94" s="44">
        <f t="shared" si="159"/>
        <v>0</v>
      </c>
      <c r="AW94" s="44">
        <f t="shared" si="160"/>
        <v>0</v>
      </c>
      <c r="AX94" s="44">
        <f t="shared" si="161"/>
        <v>0</v>
      </c>
      <c r="AY94" s="44">
        <f t="shared" ref="AY94:AY123" si="258">AM94+AP94+AS94+AV94</f>
        <v>25</v>
      </c>
      <c r="AZ94" s="44">
        <f t="shared" ref="AZ94:AZ123" si="259">AN94+AQ94+AT94+AW94</f>
        <v>4</v>
      </c>
      <c r="BA94" s="44">
        <f t="shared" ref="BA94:BA123" si="260">AO94+AR94+AU94+AX94</f>
        <v>29</v>
      </c>
      <c r="BB94" s="27">
        <v>2</v>
      </c>
      <c r="BC94" s="44" t="str">
        <f t="shared" si="252"/>
        <v>0</v>
      </c>
      <c r="BD94" s="44" t="str">
        <f t="shared" si="253"/>
        <v>0</v>
      </c>
      <c r="BE94" s="44" t="str">
        <f t="shared" si="254"/>
        <v>0</v>
      </c>
      <c r="BF94" s="44">
        <f t="shared" si="255"/>
        <v>25</v>
      </c>
      <c r="BG94" s="44">
        <f t="shared" si="256"/>
        <v>4</v>
      </c>
      <c r="BH94" s="44">
        <f t="shared" si="257"/>
        <v>29</v>
      </c>
      <c r="BI94" s="65">
        <v>0</v>
      </c>
      <c r="BJ94" s="65">
        <v>0</v>
      </c>
      <c r="BK94" s="44">
        <f t="shared" si="208"/>
        <v>0</v>
      </c>
      <c r="BL94" s="65">
        <v>17</v>
      </c>
      <c r="BM94" s="65">
        <v>10</v>
      </c>
      <c r="BN94" s="65">
        <v>2</v>
      </c>
      <c r="BO94" s="65">
        <v>0</v>
      </c>
      <c r="BP94" s="44">
        <f t="shared" si="209"/>
        <v>29</v>
      </c>
      <c r="BQ94" s="73">
        <v>73</v>
      </c>
      <c r="BR94" s="73">
        <f t="shared" si="210"/>
        <v>2.5172413793103448</v>
      </c>
    </row>
    <row r="95" spans="1:70">
      <c r="A95" s="9"/>
      <c r="B95" s="8" t="s">
        <v>160</v>
      </c>
      <c r="C95" s="47">
        <v>0</v>
      </c>
      <c r="D95" s="44">
        <v>0</v>
      </c>
      <c r="E95" s="44">
        <f t="shared" si="238"/>
        <v>0</v>
      </c>
      <c r="F95" s="44">
        <v>0</v>
      </c>
      <c r="G95" s="44">
        <v>0</v>
      </c>
      <c r="H95" s="44">
        <f t="shared" si="239"/>
        <v>0</v>
      </c>
      <c r="I95" s="44">
        <v>0</v>
      </c>
      <c r="J95" s="44">
        <v>0</v>
      </c>
      <c r="K95" s="44">
        <f t="shared" si="240"/>
        <v>0</v>
      </c>
      <c r="L95" s="44">
        <v>0</v>
      </c>
      <c r="M95" s="44">
        <v>0</v>
      </c>
      <c r="N95" s="44">
        <f t="shared" si="241"/>
        <v>0</v>
      </c>
      <c r="O95" s="47">
        <v>11</v>
      </c>
      <c r="P95" s="44">
        <v>5</v>
      </c>
      <c r="Q95" s="44">
        <f t="shared" si="242"/>
        <v>16</v>
      </c>
      <c r="R95" s="44">
        <v>0</v>
      </c>
      <c r="S95" s="44">
        <v>0</v>
      </c>
      <c r="T95" s="44">
        <f t="shared" si="243"/>
        <v>0</v>
      </c>
      <c r="U95" s="44">
        <v>0</v>
      </c>
      <c r="V95" s="44">
        <v>0</v>
      </c>
      <c r="W95" s="44">
        <f t="shared" si="244"/>
        <v>0</v>
      </c>
      <c r="X95" s="44">
        <v>0</v>
      </c>
      <c r="Y95" s="44">
        <v>0</v>
      </c>
      <c r="Z95" s="44">
        <f t="shared" si="245"/>
        <v>0</v>
      </c>
      <c r="AA95" s="47">
        <v>7</v>
      </c>
      <c r="AB95" s="44">
        <v>4</v>
      </c>
      <c r="AC95" s="44">
        <f t="shared" si="246"/>
        <v>11</v>
      </c>
      <c r="AD95" s="44">
        <v>0</v>
      </c>
      <c r="AE95" s="44">
        <v>0</v>
      </c>
      <c r="AF95" s="44">
        <f t="shared" si="247"/>
        <v>0</v>
      </c>
      <c r="AG95" s="44">
        <v>0</v>
      </c>
      <c r="AH95" s="44">
        <v>0</v>
      </c>
      <c r="AI95" s="44">
        <f t="shared" si="248"/>
        <v>0</v>
      </c>
      <c r="AJ95" s="44">
        <v>0</v>
      </c>
      <c r="AK95" s="44">
        <v>0</v>
      </c>
      <c r="AL95" s="44">
        <f t="shared" si="249"/>
        <v>0</v>
      </c>
      <c r="AM95" s="44">
        <f t="shared" si="150"/>
        <v>18</v>
      </c>
      <c r="AN95" s="44">
        <f t="shared" si="151"/>
        <v>9</v>
      </c>
      <c r="AO95" s="44">
        <f t="shared" si="152"/>
        <v>27</v>
      </c>
      <c r="AP95" s="44">
        <f t="shared" si="153"/>
        <v>0</v>
      </c>
      <c r="AQ95" s="44">
        <f t="shared" si="154"/>
        <v>0</v>
      </c>
      <c r="AR95" s="44">
        <f t="shared" si="155"/>
        <v>0</v>
      </c>
      <c r="AS95" s="44">
        <f t="shared" si="156"/>
        <v>0</v>
      </c>
      <c r="AT95" s="44">
        <f t="shared" si="157"/>
        <v>0</v>
      </c>
      <c r="AU95" s="44">
        <f t="shared" si="158"/>
        <v>0</v>
      </c>
      <c r="AV95" s="44">
        <f t="shared" si="159"/>
        <v>0</v>
      </c>
      <c r="AW95" s="44">
        <f t="shared" si="160"/>
        <v>0</v>
      </c>
      <c r="AX95" s="44">
        <f t="shared" si="161"/>
        <v>0</v>
      </c>
      <c r="AY95" s="44">
        <f t="shared" si="258"/>
        <v>18</v>
      </c>
      <c r="AZ95" s="44">
        <f t="shared" si="259"/>
        <v>9</v>
      </c>
      <c r="BA95" s="44">
        <f t="shared" si="260"/>
        <v>27</v>
      </c>
      <c r="BB95" s="27">
        <v>2</v>
      </c>
      <c r="BC95" s="44" t="str">
        <f t="shared" si="252"/>
        <v>0</v>
      </c>
      <c r="BD95" s="44" t="str">
        <f t="shared" si="253"/>
        <v>0</v>
      </c>
      <c r="BE95" s="44" t="str">
        <f t="shared" si="254"/>
        <v>0</v>
      </c>
      <c r="BF95" s="44">
        <f t="shared" si="255"/>
        <v>18</v>
      </c>
      <c r="BG95" s="44">
        <f t="shared" si="256"/>
        <v>9</v>
      </c>
      <c r="BH95" s="44">
        <f t="shared" si="257"/>
        <v>27</v>
      </c>
      <c r="BI95" s="65">
        <v>1</v>
      </c>
      <c r="BJ95" s="65">
        <v>0</v>
      </c>
      <c r="BK95" s="44">
        <f t="shared" si="208"/>
        <v>1</v>
      </c>
      <c r="BL95" s="65">
        <v>19</v>
      </c>
      <c r="BM95" s="65">
        <v>7</v>
      </c>
      <c r="BN95" s="65">
        <v>0</v>
      </c>
      <c r="BO95" s="65">
        <v>1</v>
      </c>
      <c r="BP95" s="44">
        <f t="shared" si="209"/>
        <v>27</v>
      </c>
      <c r="BQ95" s="73">
        <v>65.069999999999993</v>
      </c>
      <c r="BR95" s="73">
        <f t="shared" si="210"/>
        <v>2.4099999999999997</v>
      </c>
    </row>
    <row r="96" spans="1:70">
      <c r="A96" s="9"/>
      <c r="B96" s="8" t="s">
        <v>140</v>
      </c>
      <c r="C96" s="47">
        <v>11</v>
      </c>
      <c r="D96" s="44">
        <v>0</v>
      </c>
      <c r="E96" s="44">
        <f t="shared" si="238"/>
        <v>11</v>
      </c>
      <c r="F96" s="44">
        <v>0</v>
      </c>
      <c r="G96" s="44">
        <v>0</v>
      </c>
      <c r="H96" s="44">
        <f t="shared" si="239"/>
        <v>0</v>
      </c>
      <c r="I96" s="44">
        <v>0</v>
      </c>
      <c r="J96" s="44">
        <v>0</v>
      </c>
      <c r="K96" s="44">
        <f t="shared" si="240"/>
        <v>0</v>
      </c>
      <c r="L96" s="44">
        <v>0</v>
      </c>
      <c r="M96" s="44">
        <v>0</v>
      </c>
      <c r="N96" s="44">
        <f t="shared" si="241"/>
        <v>0</v>
      </c>
      <c r="O96" s="47">
        <v>25</v>
      </c>
      <c r="P96" s="44">
        <v>3</v>
      </c>
      <c r="Q96" s="44">
        <f t="shared" si="242"/>
        <v>28</v>
      </c>
      <c r="R96" s="44">
        <v>0</v>
      </c>
      <c r="S96" s="44">
        <v>0</v>
      </c>
      <c r="T96" s="44">
        <f t="shared" si="243"/>
        <v>0</v>
      </c>
      <c r="U96" s="44">
        <v>0</v>
      </c>
      <c r="V96" s="44">
        <v>0</v>
      </c>
      <c r="W96" s="44">
        <f t="shared" si="244"/>
        <v>0</v>
      </c>
      <c r="X96" s="44">
        <v>0</v>
      </c>
      <c r="Y96" s="44">
        <v>0</v>
      </c>
      <c r="Z96" s="44">
        <f t="shared" si="245"/>
        <v>0</v>
      </c>
      <c r="AA96" s="47">
        <v>3</v>
      </c>
      <c r="AB96" s="44">
        <v>0</v>
      </c>
      <c r="AC96" s="44">
        <f t="shared" si="246"/>
        <v>3</v>
      </c>
      <c r="AD96" s="44">
        <v>0</v>
      </c>
      <c r="AE96" s="44">
        <v>0</v>
      </c>
      <c r="AF96" s="44">
        <f t="shared" si="247"/>
        <v>0</v>
      </c>
      <c r="AG96" s="44">
        <v>0</v>
      </c>
      <c r="AH96" s="44">
        <v>0</v>
      </c>
      <c r="AI96" s="44">
        <f t="shared" si="248"/>
        <v>0</v>
      </c>
      <c r="AJ96" s="44">
        <v>0</v>
      </c>
      <c r="AK96" s="44">
        <v>0</v>
      </c>
      <c r="AL96" s="44">
        <f t="shared" si="249"/>
        <v>0</v>
      </c>
      <c r="AM96" s="44">
        <f t="shared" si="150"/>
        <v>39</v>
      </c>
      <c r="AN96" s="44">
        <f t="shared" si="151"/>
        <v>3</v>
      </c>
      <c r="AO96" s="44">
        <f t="shared" si="152"/>
        <v>42</v>
      </c>
      <c r="AP96" s="44">
        <f t="shared" si="153"/>
        <v>0</v>
      </c>
      <c r="AQ96" s="44">
        <f t="shared" si="154"/>
        <v>0</v>
      </c>
      <c r="AR96" s="44">
        <f t="shared" si="155"/>
        <v>0</v>
      </c>
      <c r="AS96" s="44">
        <f t="shared" si="156"/>
        <v>0</v>
      </c>
      <c r="AT96" s="44">
        <f t="shared" si="157"/>
        <v>0</v>
      </c>
      <c r="AU96" s="44">
        <f t="shared" si="158"/>
        <v>0</v>
      </c>
      <c r="AV96" s="44">
        <f t="shared" si="159"/>
        <v>0</v>
      </c>
      <c r="AW96" s="44">
        <f t="shared" si="160"/>
        <v>0</v>
      </c>
      <c r="AX96" s="44">
        <f t="shared" si="161"/>
        <v>0</v>
      </c>
      <c r="AY96" s="44">
        <f t="shared" si="258"/>
        <v>39</v>
      </c>
      <c r="AZ96" s="44">
        <f t="shared" si="259"/>
        <v>3</v>
      </c>
      <c r="BA96" s="44">
        <f t="shared" si="260"/>
        <v>42</v>
      </c>
      <c r="BB96" s="27">
        <v>2</v>
      </c>
      <c r="BC96" s="44" t="str">
        <f t="shared" si="252"/>
        <v>0</v>
      </c>
      <c r="BD96" s="44" t="str">
        <f t="shared" si="253"/>
        <v>0</v>
      </c>
      <c r="BE96" s="44" t="str">
        <f t="shared" si="254"/>
        <v>0</v>
      </c>
      <c r="BF96" s="44">
        <f t="shared" si="255"/>
        <v>39</v>
      </c>
      <c r="BG96" s="44">
        <f t="shared" si="256"/>
        <v>3</v>
      </c>
      <c r="BH96" s="44">
        <f t="shared" si="257"/>
        <v>42</v>
      </c>
      <c r="BI96" s="65">
        <v>2</v>
      </c>
      <c r="BJ96" s="65">
        <v>0</v>
      </c>
      <c r="BK96" s="44">
        <f t="shared" si="208"/>
        <v>2</v>
      </c>
      <c r="BL96" s="65">
        <v>20</v>
      </c>
      <c r="BM96" s="65">
        <v>13</v>
      </c>
      <c r="BN96" s="65">
        <v>7</v>
      </c>
      <c r="BO96" s="65">
        <v>2</v>
      </c>
      <c r="BP96" s="44">
        <f t="shared" si="209"/>
        <v>42</v>
      </c>
      <c r="BQ96" s="73">
        <v>109.07</v>
      </c>
      <c r="BR96" s="73">
        <f t="shared" si="210"/>
        <v>2.5969047619047618</v>
      </c>
    </row>
    <row r="97" spans="1:70" hidden="1">
      <c r="A97" s="9"/>
      <c r="B97" s="8" t="s">
        <v>136</v>
      </c>
      <c r="C97" s="47">
        <v>0</v>
      </c>
      <c r="D97" s="44">
        <v>0</v>
      </c>
      <c r="E97" s="44">
        <f t="shared" si="238"/>
        <v>0</v>
      </c>
      <c r="F97" s="44">
        <v>0</v>
      </c>
      <c r="G97" s="44">
        <v>0</v>
      </c>
      <c r="H97" s="44">
        <f t="shared" si="239"/>
        <v>0</v>
      </c>
      <c r="I97" s="44">
        <v>0</v>
      </c>
      <c r="J97" s="44">
        <v>0</v>
      </c>
      <c r="K97" s="44">
        <f t="shared" si="240"/>
        <v>0</v>
      </c>
      <c r="L97" s="44">
        <v>0</v>
      </c>
      <c r="M97" s="44">
        <v>0</v>
      </c>
      <c r="N97" s="44">
        <f t="shared" si="241"/>
        <v>0</v>
      </c>
      <c r="O97" s="47">
        <v>0</v>
      </c>
      <c r="P97" s="44">
        <v>0</v>
      </c>
      <c r="Q97" s="44">
        <f t="shared" si="242"/>
        <v>0</v>
      </c>
      <c r="R97" s="44">
        <v>0</v>
      </c>
      <c r="S97" s="44">
        <v>0</v>
      </c>
      <c r="T97" s="44">
        <f t="shared" si="243"/>
        <v>0</v>
      </c>
      <c r="U97" s="44">
        <v>0</v>
      </c>
      <c r="V97" s="44">
        <v>0</v>
      </c>
      <c r="W97" s="44">
        <f t="shared" si="244"/>
        <v>0</v>
      </c>
      <c r="X97" s="44">
        <v>0</v>
      </c>
      <c r="Y97" s="44">
        <v>0</v>
      </c>
      <c r="Z97" s="44">
        <f t="shared" si="245"/>
        <v>0</v>
      </c>
      <c r="AA97" s="47">
        <v>0</v>
      </c>
      <c r="AB97" s="44">
        <v>0</v>
      </c>
      <c r="AC97" s="44">
        <f t="shared" si="246"/>
        <v>0</v>
      </c>
      <c r="AD97" s="44">
        <v>0</v>
      </c>
      <c r="AE97" s="44">
        <v>0</v>
      </c>
      <c r="AF97" s="44">
        <f t="shared" si="247"/>
        <v>0</v>
      </c>
      <c r="AG97" s="44">
        <v>0</v>
      </c>
      <c r="AH97" s="44">
        <v>0</v>
      </c>
      <c r="AI97" s="44">
        <f t="shared" si="248"/>
        <v>0</v>
      </c>
      <c r="AJ97" s="44">
        <v>0</v>
      </c>
      <c r="AK97" s="44">
        <v>0</v>
      </c>
      <c r="AL97" s="44">
        <f t="shared" si="249"/>
        <v>0</v>
      </c>
      <c r="AM97" s="44">
        <f t="shared" si="150"/>
        <v>0</v>
      </c>
      <c r="AN97" s="44">
        <f t="shared" si="151"/>
        <v>0</v>
      </c>
      <c r="AO97" s="44">
        <f t="shared" si="152"/>
        <v>0</v>
      </c>
      <c r="AP97" s="44">
        <f t="shared" si="153"/>
        <v>0</v>
      </c>
      <c r="AQ97" s="44">
        <f t="shared" si="154"/>
        <v>0</v>
      </c>
      <c r="AR97" s="44">
        <f t="shared" si="155"/>
        <v>0</v>
      </c>
      <c r="AS97" s="44">
        <f t="shared" si="156"/>
        <v>0</v>
      </c>
      <c r="AT97" s="44">
        <f t="shared" si="157"/>
        <v>0</v>
      </c>
      <c r="AU97" s="44">
        <f t="shared" si="158"/>
        <v>0</v>
      </c>
      <c r="AV97" s="44">
        <f t="shared" si="159"/>
        <v>0</v>
      </c>
      <c r="AW97" s="44">
        <f t="shared" si="160"/>
        <v>0</v>
      </c>
      <c r="AX97" s="44">
        <f t="shared" si="161"/>
        <v>0</v>
      </c>
      <c r="AY97" s="44">
        <f t="shared" si="258"/>
        <v>0</v>
      </c>
      <c r="AZ97" s="44">
        <f t="shared" si="259"/>
        <v>0</v>
      </c>
      <c r="BA97" s="44">
        <f t="shared" si="260"/>
        <v>0</v>
      </c>
      <c r="BB97" s="27">
        <v>2</v>
      </c>
      <c r="BC97" s="44" t="str">
        <f t="shared" si="252"/>
        <v>0</v>
      </c>
      <c r="BD97" s="44" t="str">
        <f t="shared" si="253"/>
        <v>0</v>
      </c>
      <c r="BE97" s="44" t="str">
        <f t="shared" si="254"/>
        <v>0</v>
      </c>
      <c r="BF97" s="44">
        <f t="shared" si="255"/>
        <v>0</v>
      </c>
      <c r="BG97" s="44">
        <f t="shared" si="256"/>
        <v>0</v>
      </c>
      <c r="BH97" s="44">
        <f t="shared" si="257"/>
        <v>0</v>
      </c>
      <c r="BI97" s="65"/>
      <c r="BJ97" s="65"/>
      <c r="BK97" s="44">
        <f t="shared" si="208"/>
        <v>0</v>
      </c>
      <c r="BL97" s="65"/>
      <c r="BM97" s="65"/>
      <c r="BN97" s="65"/>
      <c r="BO97" s="65"/>
      <c r="BP97" s="44">
        <f t="shared" si="209"/>
        <v>0</v>
      </c>
      <c r="BQ97" s="73"/>
      <c r="BR97" s="73" t="e">
        <f t="shared" si="210"/>
        <v>#DIV/0!</v>
      </c>
    </row>
    <row r="98" spans="1:70" hidden="1">
      <c r="A98" s="9"/>
      <c r="B98" s="8" t="s">
        <v>135</v>
      </c>
      <c r="C98" s="47">
        <v>0</v>
      </c>
      <c r="D98" s="44">
        <v>0</v>
      </c>
      <c r="E98" s="44">
        <f t="shared" si="238"/>
        <v>0</v>
      </c>
      <c r="F98" s="44">
        <v>0</v>
      </c>
      <c r="G98" s="44">
        <v>0</v>
      </c>
      <c r="H98" s="44">
        <f t="shared" si="239"/>
        <v>0</v>
      </c>
      <c r="I98" s="44">
        <v>0</v>
      </c>
      <c r="J98" s="44">
        <v>0</v>
      </c>
      <c r="K98" s="44">
        <f t="shared" si="240"/>
        <v>0</v>
      </c>
      <c r="L98" s="44">
        <v>0</v>
      </c>
      <c r="M98" s="44">
        <v>0</v>
      </c>
      <c r="N98" s="44">
        <f t="shared" si="241"/>
        <v>0</v>
      </c>
      <c r="O98" s="47">
        <v>0</v>
      </c>
      <c r="P98" s="44">
        <v>0</v>
      </c>
      <c r="Q98" s="44">
        <f t="shared" si="242"/>
        <v>0</v>
      </c>
      <c r="R98" s="44">
        <v>0</v>
      </c>
      <c r="S98" s="44">
        <v>0</v>
      </c>
      <c r="T98" s="44">
        <f t="shared" si="243"/>
        <v>0</v>
      </c>
      <c r="U98" s="44">
        <v>0</v>
      </c>
      <c r="V98" s="44">
        <v>0</v>
      </c>
      <c r="W98" s="44">
        <f t="shared" si="244"/>
        <v>0</v>
      </c>
      <c r="X98" s="44">
        <v>0</v>
      </c>
      <c r="Y98" s="44">
        <v>0</v>
      </c>
      <c r="Z98" s="44">
        <f t="shared" si="245"/>
        <v>0</v>
      </c>
      <c r="AA98" s="47">
        <v>0</v>
      </c>
      <c r="AB98" s="44">
        <v>0</v>
      </c>
      <c r="AC98" s="44">
        <f t="shared" si="246"/>
        <v>0</v>
      </c>
      <c r="AD98" s="44">
        <v>0</v>
      </c>
      <c r="AE98" s="44">
        <v>0</v>
      </c>
      <c r="AF98" s="44">
        <f t="shared" si="247"/>
        <v>0</v>
      </c>
      <c r="AG98" s="44">
        <v>0</v>
      </c>
      <c r="AH98" s="44">
        <v>0</v>
      </c>
      <c r="AI98" s="44">
        <f t="shared" si="248"/>
        <v>0</v>
      </c>
      <c r="AJ98" s="44">
        <v>0</v>
      </c>
      <c r="AK98" s="44">
        <v>0</v>
      </c>
      <c r="AL98" s="44">
        <f t="shared" si="249"/>
        <v>0</v>
      </c>
      <c r="AM98" s="44">
        <f t="shared" si="150"/>
        <v>0</v>
      </c>
      <c r="AN98" s="44">
        <f t="shared" si="151"/>
        <v>0</v>
      </c>
      <c r="AO98" s="44">
        <f t="shared" si="152"/>
        <v>0</v>
      </c>
      <c r="AP98" s="44">
        <f t="shared" si="153"/>
        <v>0</v>
      </c>
      <c r="AQ98" s="44">
        <f t="shared" si="154"/>
        <v>0</v>
      </c>
      <c r="AR98" s="44">
        <f t="shared" si="155"/>
        <v>0</v>
      </c>
      <c r="AS98" s="44">
        <f t="shared" si="156"/>
        <v>0</v>
      </c>
      <c r="AT98" s="44">
        <f t="shared" si="157"/>
        <v>0</v>
      </c>
      <c r="AU98" s="44">
        <f t="shared" si="158"/>
        <v>0</v>
      </c>
      <c r="AV98" s="44">
        <f t="shared" si="159"/>
        <v>0</v>
      </c>
      <c r="AW98" s="44">
        <f t="shared" si="160"/>
        <v>0</v>
      </c>
      <c r="AX98" s="44">
        <f t="shared" si="161"/>
        <v>0</v>
      </c>
      <c r="AY98" s="44">
        <f t="shared" si="258"/>
        <v>0</v>
      </c>
      <c r="AZ98" s="44">
        <f t="shared" si="259"/>
        <v>0</v>
      </c>
      <c r="BA98" s="44">
        <f t="shared" si="260"/>
        <v>0</v>
      </c>
      <c r="BB98" s="27">
        <v>2</v>
      </c>
      <c r="BC98" s="44" t="str">
        <f t="shared" si="252"/>
        <v>0</v>
      </c>
      <c r="BD98" s="44" t="str">
        <f t="shared" si="253"/>
        <v>0</v>
      </c>
      <c r="BE98" s="44" t="str">
        <f t="shared" si="254"/>
        <v>0</v>
      </c>
      <c r="BF98" s="44">
        <f t="shared" si="255"/>
        <v>0</v>
      </c>
      <c r="BG98" s="44">
        <f t="shared" si="256"/>
        <v>0</v>
      </c>
      <c r="BH98" s="44">
        <f t="shared" si="257"/>
        <v>0</v>
      </c>
      <c r="BI98" s="65"/>
      <c r="BJ98" s="65"/>
      <c r="BK98" s="44">
        <f t="shared" si="208"/>
        <v>0</v>
      </c>
      <c r="BL98" s="65"/>
      <c r="BM98" s="65"/>
      <c r="BN98" s="65"/>
      <c r="BO98" s="65"/>
      <c r="BP98" s="44">
        <f t="shared" si="209"/>
        <v>0</v>
      </c>
      <c r="BQ98" s="73"/>
      <c r="BR98" s="73" t="e">
        <f t="shared" si="210"/>
        <v>#DIV/0!</v>
      </c>
    </row>
    <row r="99" spans="1:70">
      <c r="A99" s="9"/>
      <c r="B99" s="12" t="s">
        <v>159</v>
      </c>
      <c r="C99" s="47">
        <v>0</v>
      </c>
      <c r="D99" s="44">
        <v>1</v>
      </c>
      <c r="E99" s="44">
        <f t="shared" si="238"/>
        <v>1</v>
      </c>
      <c r="F99" s="44">
        <v>0</v>
      </c>
      <c r="G99" s="44">
        <v>0</v>
      </c>
      <c r="H99" s="44">
        <f t="shared" si="239"/>
        <v>0</v>
      </c>
      <c r="I99" s="44">
        <v>0</v>
      </c>
      <c r="J99" s="44">
        <v>0</v>
      </c>
      <c r="K99" s="44">
        <f t="shared" si="240"/>
        <v>0</v>
      </c>
      <c r="L99" s="44">
        <v>0</v>
      </c>
      <c r="M99" s="44">
        <v>0</v>
      </c>
      <c r="N99" s="44">
        <f t="shared" si="241"/>
        <v>0</v>
      </c>
      <c r="O99" s="47">
        <v>16</v>
      </c>
      <c r="P99" s="44">
        <v>28</v>
      </c>
      <c r="Q99" s="44">
        <f t="shared" si="242"/>
        <v>44</v>
      </c>
      <c r="R99" s="44">
        <v>0</v>
      </c>
      <c r="S99" s="44">
        <v>0</v>
      </c>
      <c r="T99" s="44">
        <f t="shared" si="243"/>
        <v>0</v>
      </c>
      <c r="U99" s="44">
        <v>0</v>
      </c>
      <c r="V99" s="44">
        <v>0</v>
      </c>
      <c r="W99" s="44">
        <f t="shared" si="244"/>
        <v>0</v>
      </c>
      <c r="X99" s="44">
        <v>0</v>
      </c>
      <c r="Y99" s="44">
        <v>0</v>
      </c>
      <c r="Z99" s="44">
        <f t="shared" si="245"/>
        <v>0</v>
      </c>
      <c r="AA99" s="47">
        <v>3</v>
      </c>
      <c r="AB99" s="44">
        <v>0</v>
      </c>
      <c r="AC99" s="44">
        <f t="shared" si="246"/>
        <v>3</v>
      </c>
      <c r="AD99" s="44">
        <v>0</v>
      </c>
      <c r="AE99" s="44">
        <v>0</v>
      </c>
      <c r="AF99" s="44">
        <f t="shared" si="247"/>
        <v>0</v>
      </c>
      <c r="AG99" s="44">
        <v>0</v>
      </c>
      <c r="AH99" s="44">
        <v>0</v>
      </c>
      <c r="AI99" s="44">
        <f t="shared" si="248"/>
        <v>0</v>
      </c>
      <c r="AJ99" s="44">
        <v>0</v>
      </c>
      <c r="AK99" s="44">
        <v>0</v>
      </c>
      <c r="AL99" s="44">
        <f t="shared" si="249"/>
        <v>0</v>
      </c>
      <c r="AM99" s="44">
        <f t="shared" si="150"/>
        <v>19</v>
      </c>
      <c r="AN99" s="44">
        <f t="shared" si="151"/>
        <v>29</v>
      </c>
      <c r="AO99" s="44">
        <f t="shared" si="152"/>
        <v>48</v>
      </c>
      <c r="AP99" s="44">
        <f t="shared" si="153"/>
        <v>0</v>
      </c>
      <c r="AQ99" s="44">
        <f t="shared" si="154"/>
        <v>0</v>
      </c>
      <c r="AR99" s="44">
        <f t="shared" si="155"/>
        <v>0</v>
      </c>
      <c r="AS99" s="44">
        <f t="shared" si="156"/>
        <v>0</v>
      </c>
      <c r="AT99" s="44">
        <f t="shared" si="157"/>
        <v>0</v>
      </c>
      <c r="AU99" s="44">
        <f t="shared" si="158"/>
        <v>0</v>
      </c>
      <c r="AV99" s="44">
        <f t="shared" si="159"/>
        <v>0</v>
      </c>
      <c r="AW99" s="44">
        <f t="shared" si="160"/>
        <v>0</v>
      </c>
      <c r="AX99" s="44">
        <f t="shared" si="161"/>
        <v>0</v>
      </c>
      <c r="AY99" s="44">
        <f t="shared" si="258"/>
        <v>19</v>
      </c>
      <c r="AZ99" s="44">
        <f t="shared" si="259"/>
        <v>29</v>
      </c>
      <c r="BA99" s="44">
        <f t="shared" si="260"/>
        <v>48</v>
      </c>
      <c r="BB99" s="27">
        <v>2</v>
      </c>
      <c r="BC99" s="44" t="str">
        <f t="shared" si="252"/>
        <v>0</v>
      </c>
      <c r="BD99" s="44" t="str">
        <f t="shared" si="253"/>
        <v>0</v>
      </c>
      <c r="BE99" s="44" t="str">
        <f t="shared" si="254"/>
        <v>0</v>
      </c>
      <c r="BF99" s="44">
        <f t="shared" si="255"/>
        <v>19</v>
      </c>
      <c r="BG99" s="44">
        <f t="shared" si="256"/>
        <v>29</v>
      </c>
      <c r="BH99" s="44">
        <f t="shared" si="257"/>
        <v>48</v>
      </c>
      <c r="BI99" s="65">
        <v>0</v>
      </c>
      <c r="BJ99" s="65">
        <v>0</v>
      </c>
      <c r="BK99" s="44">
        <f t="shared" si="208"/>
        <v>0</v>
      </c>
      <c r="BL99" s="65">
        <v>17</v>
      </c>
      <c r="BM99" s="65">
        <v>25</v>
      </c>
      <c r="BN99" s="65">
        <v>6</v>
      </c>
      <c r="BO99" s="65">
        <v>0</v>
      </c>
      <c r="BP99" s="44">
        <f t="shared" si="209"/>
        <v>48</v>
      </c>
      <c r="BQ99" s="73">
        <v>125.13</v>
      </c>
      <c r="BR99" s="73">
        <f t="shared" si="210"/>
        <v>2.6068750000000001</v>
      </c>
    </row>
    <row r="100" spans="1:70">
      <c r="A100" s="9"/>
      <c r="B100" s="12" t="s">
        <v>232</v>
      </c>
      <c r="C100" s="47">
        <v>0</v>
      </c>
      <c r="D100" s="44">
        <v>2</v>
      </c>
      <c r="E100" s="44">
        <f t="shared" si="238"/>
        <v>2</v>
      </c>
      <c r="F100" s="44">
        <v>0</v>
      </c>
      <c r="G100" s="44">
        <v>0</v>
      </c>
      <c r="H100" s="44">
        <f t="shared" si="239"/>
        <v>0</v>
      </c>
      <c r="I100" s="44">
        <v>0</v>
      </c>
      <c r="J100" s="44">
        <v>0</v>
      </c>
      <c r="K100" s="44">
        <f t="shared" si="240"/>
        <v>0</v>
      </c>
      <c r="L100" s="44">
        <v>0</v>
      </c>
      <c r="M100" s="44">
        <v>0</v>
      </c>
      <c r="N100" s="44">
        <f t="shared" si="241"/>
        <v>0</v>
      </c>
      <c r="O100" s="47">
        <v>0</v>
      </c>
      <c r="P100" s="44">
        <v>1</v>
      </c>
      <c r="Q100" s="44">
        <f t="shared" si="242"/>
        <v>1</v>
      </c>
      <c r="R100" s="44">
        <v>0</v>
      </c>
      <c r="S100" s="44">
        <v>0</v>
      </c>
      <c r="T100" s="44">
        <f t="shared" si="243"/>
        <v>0</v>
      </c>
      <c r="U100" s="44">
        <v>0</v>
      </c>
      <c r="V100" s="44">
        <v>0</v>
      </c>
      <c r="W100" s="44">
        <f t="shared" si="244"/>
        <v>0</v>
      </c>
      <c r="X100" s="44">
        <v>0</v>
      </c>
      <c r="Y100" s="44">
        <v>0</v>
      </c>
      <c r="Z100" s="44">
        <f t="shared" si="245"/>
        <v>0</v>
      </c>
      <c r="AA100" s="47">
        <v>0</v>
      </c>
      <c r="AB100" s="44">
        <v>0</v>
      </c>
      <c r="AC100" s="44">
        <f t="shared" si="246"/>
        <v>0</v>
      </c>
      <c r="AD100" s="44">
        <v>0</v>
      </c>
      <c r="AE100" s="44">
        <v>0</v>
      </c>
      <c r="AF100" s="44">
        <f t="shared" si="247"/>
        <v>0</v>
      </c>
      <c r="AG100" s="44">
        <v>0</v>
      </c>
      <c r="AH100" s="44">
        <v>0</v>
      </c>
      <c r="AI100" s="44">
        <f t="shared" si="248"/>
        <v>0</v>
      </c>
      <c r="AJ100" s="44">
        <v>0</v>
      </c>
      <c r="AK100" s="44">
        <v>0</v>
      </c>
      <c r="AL100" s="44">
        <f t="shared" si="249"/>
        <v>0</v>
      </c>
      <c r="AM100" s="44">
        <f t="shared" si="150"/>
        <v>0</v>
      </c>
      <c r="AN100" s="44">
        <f t="shared" si="151"/>
        <v>3</v>
      </c>
      <c r="AO100" s="44">
        <f t="shared" si="152"/>
        <v>3</v>
      </c>
      <c r="AP100" s="44">
        <f t="shared" si="153"/>
        <v>0</v>
      </c>
      <c r="AQ100" s="44">
        <f t="shared" si="154"/>
        <v>0</v>
      </c>
      <c r="AR100" s="44">
        <f t="shared" si="155"/>
        <v>0</v>
      </c>
      <c r="AS100" s="44">
        <f t="shared" si="156"/>
        <v>0</v>
      </c>
      <c r="AT100" s="44">
        <f t="shared" si="157"/>
        <v>0</v>
      </c>
      <c r="AU100" s="44">
        <f t="shared" si="158"/>
        <v>0</v>
      </c>
      <c r="AV100" s="44">
        <f t="shared" si="159"/>
        <v>0</v>
      </c>
      <c r="AW100" s="44">
        <f t="shared" si="160"/>
        <v>0</v>
      </c>
      <c r="AX100" s="44">
        <f t="shared" si="161"/>
        <v>0</v>
      </c>
      <c r="AY100" s="44">
        <f t="shared" ref="AY100" si="261">AM100+AP100+AS100+AV100</f>
        <v>0</v>
      </c>
      <c r="AZ100" s="44">
        <f t="shared" ref="AZ100" si="262">AN100+AQ100+AT100+AW100</f>
        <v>3</v>
      </c>
      <c r="BA100" s="44">
        <f t="shared" ref="BA100" si="263">AO100+AR100+AU100+AX100</f>
        <v>3</v>
      </c>
      <c r="BB100" s="27">
        <v>2</v>
      </c>
      <c r="BC100" s="44" t="str">
        <f t="shared" ref="BC100:BC101" si="264">IF(BB100=1,AY100,"0")</f>
        <v>0</v>
      </c>
      <c r="BD100" s="44" t="str">
        <f t="shared" ref="BD100:BD101" si="265">IF(BB100=1,AZ100,"0")</f>
        <v>0</v>
      </c>
      <c r="BE100" s="44" t="str">
        <f t="shared" ref="BE100:BE101" si="266">IF(BB100=1,BA100,"0")</f>
        <v>0</v>
      </c>
      <c r="BF100" s="44">
        <f t="shared" ref="BF100:BF101" si="267">IF(BB100=2,AY100,"0")</f>
        <v>0</v>
      </c>
      <c r="BG100" s="44">
        <f t="shared" ref="BG100:BG101" si="268">IF(BB100=2,AZ100,"0")</f>
        <v>3</v>
      </c>
      <c r="BH100" s="44">
        <f t="shared" ref="BH100:BH101" si="269">IF(BB100=2,BA100,"0")</f>
        <v>3</v>
      </c>
      <c r="BI100" s="65">
        <v>0</v>
      </c>
      <c r="BJ100" s="65">
        <v>0</v>
      </c>
      <c r="BK100" s="44">
        <f t="shared" si="208"/>
        <v>0</v>
      </c>
      <c r="BL100" s="65">
        <v>2</v>
      </c>
      <c r="BM100" s="65">
        <v>1</v>
      </c>
      <c r="BN100" s="65">
        <v>0</v>
      </c>
      <c r="BO100" s="65">
        <v>0</v>
      </c>
      <c r="BP100" s="44">
        <f t="shared" si="209"/>
        <v>3</v>
      </c>
      <c r="BQ100" s="73">
        <v>7.11</v>
      </c>
      <c r="BR100" s="73">
        <f t="shared" si="210"/>
        <v>2.37</v>
      </c>
    </row>
    <row r="101" spans="1:70">
      <c r="A101" s="9"/>
      <c r="B101" s="12" t="s">
        <v>158</v>
      </c>
      <c r="C101" s="47">
        <v>1</v>
      </c>
      <c r="D101" s="44">
        <v>1</v>
      </c>
      <c r="E101" s="44">
        <f t="shared" si="238"/>
        <v>2</v>
      </c>
      <c r="F101" s="44">
        <v>0</v>
      </c>
      <c r="G101" s="44">
        <v>0</v>
      </c>
      <c r="H101" s="44">
        <f t="shared" si="239"/>
        <v>0</v>
      </c>
      <c r="I101" s="44">
        <v>0</v>
      </c>
      <c r="J101" s="44">
        <v>0</v>
      </c>
      <c r="K101" s="44">
        <f t="shared" si="240"/>
        <v>0</v>
      </c>
      <c r="L101" s="44">
        <v>0</v>
      </c>
      <c r="M101" s="44">
        <v>0</v>
      </c>
      <c r="N101" s="44">
        <f t="shared" si="241"/>
        <v>0</v>
      </c>
      <c r="O101" s="47">
        <v>7</v>
      </c>
      <c r="P101" s="44">
        <v>0</v>
      </c>
      <c r="Q101" s="44">
        <f t="shared" si="242"/>
        <v>7</v>
      </c>
      <c r="R101" s="44">
        <v>0</v>
      </c>
      <c r="S101" s="44">
        <v>0</v>
      </c>
      <c r="T101" s="44">
        <f t="shared" si="243"/>
        <v>0</v>
      </c>
      <c r="U101" s="44">
        <v>0</v>
      </c>
      <c r="V101" s="44">
        <v>0</v>
      </c>
      <c r="W101" s="44">
        <f t="shared" si="244"/>
        <v>0</v>
      </c>
      <c r="X101" s="44">
        <v>0</v>
      </c>
      <c r="Y101" s="44">
        <v>0</v>
      </c>
      <c r="Z101" s="44">
        <f t="shared" si="245"/>
        <v>0</v>
      </c>
      <c r="AA101" s="47">
        <v>3</v>
      </c>
      <c r="AB101" s="44">
        <v>1</v>
      </c>
      <c r="AC101" s="44">
        <f t="shared" si="246"/>
        <v>4</v>
      </c>
      <c r="AD101" s="44">
        <v>0</v>
      </c>
      <c r="AE101" s="44">
        <v>0</v>
      </c>
      <c r="AF101" s="44">
        <f t="shared" si="247"/>
        <v>0</v>
      </c>
      <c r="AG101" s="44">
        <v>0</v>
      </c>
      <c r="AH101" s="44">
        <v>0</v>
      </c>
      <c r="AI101" s="44">
        <f t="shared" si="248"/>
        <v>0</v>
      </c>
      <c r="AJ101" s="44">
        <v>0</v>
      </c>
      <c r="AK101" s="44">
        <v>0</v>
      </c>
      <c r="AL101" s="44">
        <f t="shared" si="249"/>
        <v>0</v>
      </c>
      <c r="AM101" s="44">
        <f t="shared" si="150"/>
        <v>11</v>
      </c>
      <c r="AN101" s="44">
        <f t="shared" si="151"/>
        <v>2</v>
      </c>
      <c r="AO101" s="44">
        <f t="shared" si="152"/>
        <v>13</v>
      </c>
      <c r="AP101" s="44">
        <f t="shared" si="153"/>
        <v>0</v>
      </c>
      <c r="AQ101" s="44">
        <f t="shared" si="154"/>
        <v>0</v>
      </c>
      <c r="AR101" s="44">
        <f t="shared" si="155"/>
        <v>0</v>
      </c>
      <c r="AS101" s="44">
        <f t="shared" si="156"/>
        <v>0</v>
      </c>
      <c r="AT101" s="44">
        <f t="shared" si="157"/>
        <v>0</v>
      </c>
      <c r="AU101" s="44">
        <f t="shared" si="158"/>
        <v>0</v>
      </c>
      <c r="AV101" s="44">
        <f t="shared" si="159"/>
        <v>0</v>
      </c>
      <c r="AW101" s="44">
        <f t="shared" si="160"/>
        <v>0</v>
      </c>
      <c r="AX101" s="44">
        <f t="shared" si="161"/>
        <v>0</v>
      </c>
      <c r="AY101" s="44">
        <f t="shared" si="258"/>
        <v>11</v>
      </c>
      <c r="AZ101" s="44">
        <f t="shared" si="259"/>
        <v>2</v>
      </c>
      <c r="BA101" s="44">
        <f t="shared" si="260"/>
        <v>13</v>
      </c>
      <c r="BB101" s="27">
        <v>2</v>
      </c>
      <c r="BC101" s="44" t="str">
        <f t="shared" si="264"/>
        <v>0</v>
      </c>
      <c r="BD101" s="44" t="str">
        <f t="shared" si="265"/>
        <v>0</v>
      </c>
      <c r="BE101" s="44" t="str">
        <f t="shared" si="266"/>
        <v>0</v>
      </c>
      <c r="BF101" s="44">
        <f t="shared" si="267"/>
        <v>11</v>
      </c>
      <c r="BG101" s="44">
        <f t="shared" si="268"/>
        <v>2</v>
      </c>
      <c r="BH101" s="44">
        <f t="shared" si="269"/>
        <v>13</v>
      </c>
      <c r="BI101" s="65">
        <v>0</v>
      </c>
      <c r="BJ101" s="65">
        <v>0</v>
      </c>
      <c r="BK101" s="44">
        <f t="shared" si="208"/>
        <v>0</v>
      </c>
      <c r="BL101" s="65">
        <v>8</v>
      </c>
      <c r="BM101" s="65">
        <v>5</v>
      </c>
      <c r="BN101" s="65">
        <v>0</v>
      </c>
      <c r="BO101" s="65">
        <v>0</v>
      </c>
      <c r="BP101" s="44">
        <f t="shared" si="209"/>
        <v>13</v>
      </c>
      <c r="BQ101" s="73">
        <v>31.12</v>
      </c>
      <c r="BR101" s="73">
        <f t="shared" si="210"/>
        <v>2.393846153846154</v>
      </c>
    </row>
    <row r="102" spans="1:70">
      <c r="A102" s="9"/>
      <c r="B102" s="12" t="s">
        <v>157</v>
      </c>
      <c r="C102" s="47">
        <v>0</v>
      </c>
      <c r="D102" s="44">
        <v>0</v>
      </c>
      <c r="E102" s="44">
        <f t="shared" si="238"/>
        <v>0</v>
      </c>
      <c r="F102" s="44">
        <v>0</v>
      </c>
      <c r="G102" s="44">
        <v>0</v>
      </c>
      <c r="H102" s="44">
        <f t="shared" si="239"/>
        <v>0</v>
      </c>
      <c r="I102" s="44">
        <v>0</v>
      </c>
      <c r="J102" s="44">
        <v>0</v>
      </c>
      <c r="K102" s="44">
        <f t="shared" si="240"/>
        <v>0</v>
      </c>
      <c r="L102" s="44">
        <v>0</v>
      </c>
      <c r="M102" s="44">
        <v>0</v>
      </c>
      <c r="N102" s="44">
        <f t="shared" si="241"/>
        <v>0</v>
      </c>
      <c r="O102" s="47">
        <v>0</v>
      </c>
      <c r="P102" s="44">
        <v>0</v>
      </c>
      <c r="Q102" s="44">
        <f t="shared" si="242"/>
        <v>0</v>
      </c>
      <c r="R102" s="44">
        <v>0</v>
      </c>
      <c r="S102" s="44">
        <v>0</v>
      </c>
      <c r="T102" s="44">
        <f t="shared" si="243"/>
        <v>0</v>
      </c>
      <c r="U102" s="44">
        <v>0</v>
      </c>
      <c r="V102" s="44">
        <v>0</v>
      </c>
      <c r="W102" s="44">
        <f t="shared" si="244"/>
        <v>0</v>
      </c>
      <c r="X102" s="44">
        <v>0</v>
      </c>
      <c r="Y102" s="44">
        <v>0</v>
      </c>
      <c r="Z102" s="44">
        <f t="shared" si="245"/>
        <v>0</v>
      </c>
      <c r="AA102" s="47">
        <v>5</v>
      </c>
      <c r="AB102" s="44">
        <v>11</v>
      </c>
      <c r="AC102" s="44">
        <f t="shared" si="246"/>
        <v>16</v>
      </c>
      <c r="AD102" s="44">
        <v>0</v>
      </c>
      <c r="AE102" s="44">
        <v>0</v>
      </c>
      <c r="AF102" s="44">
        <f t="shared" si="247"/>
        <v>0</v>
      </c>
      <c r="AG102" s="44">
        <v>0</v>
      </c>
      <c r="AH102" s="44">
        <v>0</v>
      </c>
      <c r="AI102" s="44">
        <f t="shared" si="248"/>
        <v>0</v>
      </c>
      <c r="AJ102" s="44">
        <v>0</v>
      </c>
      <c r="AK102" s="44">
        <v>0</v>
      </c>
      <c r="AL102" s="44">
        <f t="shared" si="249"/>
        <v>0</v>
      </c>
      <c r="AM102" s="44">
        <f t="shared" si="150"/>
        <v>5</v>
      </c>
      <c r="AN102" s="44">
        <f t="shared" si="151"/>
        <v>11</v>
      </c>
      <c r="AO102" s="44">
        <f t="shared" si="152"/>
        <v>16</v>
      </c>
      <c r="AP102" s="44">
        <f t="shared" si="153"/>
        <v>0</v>
      </c>
      <c r="AQ102" s="44">
        <f t="shared" si="154"/>
        <v>0</v>
      </c>
      <c r="AR102" s="44">
        <f t="shared" si="155"/>
        <v>0</v>
      </c>
      <c r="AS102" s="44">
        <f t="shared" si="156"/>
        <v>0</v>
      </c>
      <c r="AT102" s="44">
        <f t="shared" si="157"/>
        <v>0</v>
      </c>
      <c r="AU102" s="44">
        <f t="shared" si="158"/>
        <v>0</v>
      </c>
      <c r="AV102" s="44">
        <f t="shared" si="159"/>
        <v>0</v>
      </c>
      <c r="AW102" s="44">
        <f t="shared" si="160"/>
        <v>0</v>
      </c>
      <c r="AX102" s="44">
        <f t="shared" si="161"/>
        <v>0</v>
      </c>
      <c r="AY102" s="44">
        <f t="shared" si="258"/>
        <v>5</v>
      </c>
      <c r="AZ102" s="44">
        <f t="shared" si="259"/>
        <v>11</v>
      </c>
      <c r="BA102" s="44">
        <f t="shared" si="260"/>
        <v>16</v>
      </c>
      <c r="BB102" s="27">
        <v>2</v>
      </c>
      <c r="BC102" s="44" t="str">
        <f t="shared" si="252"/>
        <v>0</v>
      </c>
      <c r="BD102" s="44" t="str">
        <f t="shared" si="253"/>
        <v>0</v>
      </c>
      <c r="BE102" s="44" t="str">
        <f t="shared" si="254"/>
        <v>0</v>
      </c>
      <c r="BF102" s="44">
        <f t="shared" si="255"/>
        <v>5</v>
      </c>
      <c r="BG102" s="44">
        <f t="shared" si="256"/>
        <v>11</v>
      </c>
      <c r="BH102" s="44">
        <f t="shared" si="257"/>
        <v>16</v>
      </c>
      <c r="BI102" s="65">
        <v>0</v>
      </c>
      <c r="BJ102" s="65">
        <v>0</v>
      </c>
      <c r="BK102" s="44">
        <f t="shared" si="208"/>
        <v>0</v>
      </c>
      <c r="BL102" s="65">
        <v>8</v>
      </c>
      <c r="BM102" s="65">
        <v>8</v>
      </c>
      <c r="BN102" s="65">
        <v>0</v>
      </c>
      <c r="BO102" s="65">
        <v>0</v>
      </c>
      <c r="BP102" s="44">
        <f t="shared" si="209"/>
        <v>16</v>
      </c>
      <c r="BQ102" s="73">
        <v>40.619999999999997</v>
      </c>
      <c r="BR102" s="73">
        <f t="shared" si="210"/>
        <v>2.5387499999999998</v>
      </c>
    </row>
    <row r="103" spans="1:70">
      <c r="A103" s="9"/>
      <c r="B103" s="12" t="s">
        <v>156</v>
      </c>
      <c r="C103" s="47">
        <v>0</v>
      </c>
      <c r="D103" s="44">
        <v>0</v>
      </c>
      <c r="E103" s="44">
        <f t="shared" si="238"/>
        <v>0</v>
      </c>
      <c r="F103" s="44">
        <v>0</v>
      </c>
      <c r="G103" s="44">
        <v>0</v>
      </c>
      <c r="H103" s="44">
        <f t="shared" si="239"/>
        <v>0</v>
      </c>
      <c r="I103" s="44">
        <v>0</v>
      </c>
      <c r="J103" s="44">
        <v>0</v>
      </c>
      <c r="K103" s="44">
        <f t="shared" si="240"/>
        <v>0</v>
      </c>
      <c r="L103" s="44">
        <v>0</v>
      </c>
      <c r="M103" s="44">
        <v>0</v>
      </c>
      <c r="N103" s="44">
        <f t="shared" si="241"/>
        <v>0</v>
      </c>
      <c r="O103" s="47">
        <v>0</v>
      </c>
      <c r="P103" s="44">
        <v>0</v>
      </c>
      <c r="Q103" s="44">
        <f t="shared" si="242"/>
        <v>0</v>
      </c>
      <c r="R103" s="44">
        <v>0</v>
      </c>
      <c r="S103" s="44">
        <v>0</v>
      </c>
      <c r="T103" s="44">
        <f t="shared" si="243"/>
        <v>0</v>
      </c>
      <c r="U103" s="44">
        <v>0</v>
      </c>
      <c r="V103" s="44">
        <v>0</v>
      </c>
      <c r="W103" s="44">
        <f t="shared" si="244"/>
        <v>0</v>
      </c>
      <c r="X103" s="44">
        <v>0</v>
      </c>
      <c r="Y103" s="44">
        <v>0</v>
      </c>
      <c r="Z103" s="44">
        <f t="shared" si="245"/>
        <v>0</v>
      </c>
      <c r="AA103" s="47">
        <v>0</v>
      </c>
      <c r="AB103" s="44">
        <v>0</v>
      </c>
      <c r="AC103" s="44">
        <f t="shared" si="246"/>
        <v>0</v>
      </c>
      <c r="AD103" s="44">
        <v>0</v>
      </c>
      <c r="AE103" s="44">
        <v>0</v>
      </c>
      <c r="AF103" s="44">
        <f t="shared" si="247"/>
        <v>0</v>
      </c>
      <c r="AG103" s="44">
        <v>0</v>
      </c>
      <c r="AH103" s="44">
        <v>0</v>
      </c>
      <c r="AI103" s="44">
        <f t="shared" si="248"/>
        <v>0</v>
      </c>
      <c r="AJ103" s="44">
        <v>0</v>
      </c>
      <c r="AK103" s="44">
        <v>0</v>
      </c>
      <c r="AL103" s="44">
        <f t="shared" si="249"/>
        <v>0</v>
      </c>
      <c r="AM103" s="44">
        <f t="shared" si="150"/>
        <v>0</v>
      </c>
      <c r="AN103" s="44">
        <f t="shared" si="151"/>
        <v>0</v>
      </c>
      <c r="AO103" s="44">
        <f t="shared" si="152"/>
        <v>0</v>
      </c>
      <c r="AP103" s="44">
        <f t="shared" si="153"/>
        <v>0</v>
      </c>
      <c r="AQ103" s="44">
        <f t="shared" si="154"/>
        <v>0</v>
      </c>
      <c r="AR103" s="44">
        <f t="shared" si="155"/>
        <v>0</v>
      </c>
      <c r="AS103" s="44">
        <f t="shared" si="156"/>
        <v>0</v>
      </c>
      <c r="AT103" s="44">
        <f t="shared" si="157"/>
        <v>0</v>
      </c>
      <c r="AU103" s="44">
        <f t="shared" si="158"/>
        <v>0</v>
      </c>
      <c r="AV103" s="44">
        <f t="shared" si="159"/>
        <v>0</v>
      </c>
      <c r="AW103" s="44">
        <f t="shared" si="160"/>
        <v>0</v>
      </c>
      <c r="AX103" s="44">
        <f t="shared" si="161"/>
        <v>0</v>
      </c>
      <c r="AY103" s="44">
        <f t="shared" si="258"/>
        <v>0</v>
      </c>
      <c r="AZ103" s="44">
        <f t="shared" si="259"/>
        <v>0</v>
      </c>
      <c r="BA103" s="44">
        <f t="shared" si="260"/>
        <v>0</v>
      </c>
      <c r="BB103" s="27">
        <v>2</v>
      </c>
      <c r="BC103" s="44" t="str">
        <f t="shared" si="252"/>
        <v>0</v>
      </c>
      <c r="BD103" s="44" t="str">
        <f t="shared" si="253"/>
        <v>0</v>
      </c>
      <c r="BE103" s="44" t="str">
        <f t="shared" si="254"/>
        <v>0</v>
      </c>
      <c r="BF103" s="44">
        <f t="shared" si="255"/>
        <v>0</v>
      </c>
      <c r="BG103" s="44">
        <f t="shared" si="256"/>
        <v>0</v>
      </c>
      <c r="BH103" s="44">
        <f t="shared" si="257"/>
        <v>0</v>
      </c>
      <c r="BI103" s="65">
        <v>0</v>
      </c>
      <c r="BJ103" s="65">
        <v>0</v>
      </c>
      <c r="BK103" s="44">
        <f t="shared" si="208"/>
        <v>0</v>
      </c>
      <c r="BL103" s="65">
        <v>0</v>
      </c>
      <c r="BM103" s="65">
        <v>0</v>
      </c>
      <c r="BN103" s="65">
        <v>0</v>
      </c>
      <c r="BO103" s="65">
        <v>0</v>
      </c>
      <c r="BP103" s="44">
        <f t="shared" si="209"/>
        <v>0</v>
      </c>
      <c r="BQ103" s="73">
        <v>0</v>
      </c>
      <c r="BR103" s="73">
        <v>0</v>
      </c>
    </row>
    <row r="104" spans="1:70">
      <c r="A104" s="9"/>
      <c r="B104" s="8" t="s">
        <v>137</v>
      </c>
      <c r="C104" s="47">
        <v>1</v>
      </c>
      <c r="D104" s="44">
        <v>0</v>
      </c>
      <c r="E104" s="44">
        <f t="shared" si="238"/>
        <v>1</v>
      </c>
      <c r="F104" s="44">
        <v>0</v>
      </c>
      <c r="G104" s="44">
        <v>0</v>
      </c>
      <c r="H104" s="44">
        <f t="shared" si="239"/>
        <v>0</v>
      </c>
      <c r="I104" s="44">
        <v>0</v>
      </c>
      <c r="J104" s="44">
        <v>0</v>
      </c>
      <c r="K104" s="44">
        <f t="shared" si="240"/>
        <v>0</v>
      </c>
      <c r="L104" s="44">
        <v>0</v>
      </c>
      <c r="M104" s="44">
        <v>0</v>
      </c>
      <c r="N104" s="44">
        <f t="shared" si="241"/>
        <v>0</v>
      </c>
      <c r="O104" s="47">
        <v>18</v>
      </c>
      <c r="P104" s="44">
        <v>0</v>
      </c>
      <c r="Q104" s="44">
        <f t="shared" si="242"/>
        <v>18</v>
      </c>
      <c r="R104" s="44">
        <v>0</v>
      </c>
      <c r="S104" s="44">
        <v>0</v>
      </c>
      <c r="T104" s="44">
        <f t="shared" si="243"/>
        <v>0</v>
      </c>
      <c r="U104" s="44">
        <v>0</v>
      </c>
      <c r="V104" s="44">
        <v>0</v>
      </c>
      <c r="W104" s="44">
        <f t="shared" si="244"/>
        <v>0</v>
      </c>
      <c r="X104" s="44">
        <v>0</v>
      </c>
      <c r="Y104" s="44">
        <v>0</v>
      </c>
      <c r="Z104" s="44">
        <f t="shared" si="245"/>
        <v>0</v>
      </c>
      <c r="AA104" s="47">
        <v>8</v>
      </c>
      <c r="AB104" s="44">
        <v>0</v>
      </c>
      <c r="AC104" s="44">
        <f t="shared" si="246"/>
        <v>8</v>
      </c>
      <c r="AD104" s="44">
        <v>0</v>
      </c>
      <c r="AE104" s="44">
        <v>0</v>
      </c>
      <c r="AF104" s="44">
        <f t="shared" si="247"/>
        <v>0</v>
      </c>
      <c r="AG104" s="44">
        <v>0</v>
      </c>
      <c r="AH104" s="44">
        <v>0</v>
      </c>
      <c r="AI104" s="44">
        <f t="shared" si="248"/>
        <v>0</v>
      </c>
      <c r="AJ104" s="44">
        <v>0</v>
      </c>
      <c r="AK104" s="44">
        <v>0</v>
      </c>
      <c r="AL104" s="44">
        <f t="shared" si="249"/>
        <v>0</v>
      </c>
      <c r="AM104" s="44">
        <f t="shared" si="150"/>
        <v>27</v>
      </c>
      <c r="AN104" s="44">
        <f t="shared" si="151"/>
        <v>0</v>
      </c>
      <c r="AO104" s="44">
        <f t="shared" si="152"/>
        <v>27</v>
      </c>
      <c r="AP104" s="44">
        <f t="shared" si="153"/>
        <v>0</v>
      </c>
      <c r="AQ104" s="44">
        <f t="shared" si="154"/>
        <v>0</v>
      </c>
      <c r="AR104" s="44">
        <f t="shared" si="155"/>
        <v>0</v>
      </c>
      <c r="AS104" s="44">
        <f t="shared" si="156"/>
        <v>0</v>
      </c>
      <c r="AT104" s="44">
        <f t="shared" si="157"/>
        <v>0</v>
      </c>
      <c r="AU104" s="44">
        <f t="shared" si="158"/>
        <v>0</v>
      </c>
      <c r="AV104" s="44">
        <f t="shared" si="159"/>
        <v>0</v>
      </c>
      <c r="AW104" s="44">
        <f t="shared" si="160"/>
        <v>0</v>
      </c>
      <c r="AX104" s="44">
        <f t="shared" si="161"/>
        <v>0</v>
      </c>
      <c r="AY104" s="44">
        <f t="shared" si="258"/>
        <v>27</v>
      </c>
      <c r="AZ104" s="44">
        <f t="shared" si="259"/>
        <v>0</v>
      </c>
      <c r="BA104" s="44">
        <f t="shared" si="260"/>
        <v>27</v>
      </c>
      <c r="BB104" s="27">
        <v>2</v>
      </c>
      <c r="BC104" s="44" t="str">
        <f t="shared" si="252"/>
        <v>0</v>
      </c>
      <c r="BD104" s="44" t="str">
        <f t="shared" si="253"/>
        <v>0</v>
      </c>
      <c r="BE104" s="44" t="str">
        <f t="shared" si="254"/>
        <v>0</v>
      </c>
      <c r="BF104" s="44">
        <f t="shared" si="255"/>
        <v>27</v>
      </c>
      <c r="BG104" s="44">
        <f t="shared" si="256"/>
        <v>0</v>
      </c>
      <c r="BH104" s="44">
        <f t="shared" si="257"/>
        <v>27</v>
      </c>
      <c r="BI104" s="65">
        <v>0</v>
      </c>
      <c r="BJ104" s="65">
        <v>0</v>
      </c>
      <c r="BK104" s="44">
        <f t="shared" si="208"/>
        <v>0</v>
      </c>
      <c r="BL104" s="65">
        <v>8</v>
      </c>
      <c r="BM104" s="65">
        <v>15</v>
      </c>
      <c r="BN104" s="65">
        <v>4</v>
      </c>
      <c r="BO104" s="65">
        <v>0</v>
      </c>
      <c r="BP104" s="44">
        <f t="shared" si="209"/>
        <v>27</v>
      </c>
      <c r="BQ104" s="73">
        <v>73.180000000000007</v>
      </c>
      <c r="BR104" s="73">
        <f t="shared" si="210"/>
        <v>2.7103703703703705</v>
      </c>
    </row>
    <row r="105" spans="1:70">
      <c r="A105" s="9"/>
      <c r="B105" s="8" t="s">
        <v>155</v>
      </c>
      <c r="C105" s="47">
        <v>0</v>
      </c>
      <c r="D105" s="44">
        <v>0</v>
      </c>
      <c r="E105" s="44">
        <f t="shared" si="238"/>
        <v>0</v>
      </c>
      <c r="F105" s="44">
        <v>0</v>
      </c>
      <c r="G105" s="44">
        <v>0</v>
      </c>
      <c r="H105" s="44">
        <f t="shared" si="239"/>
        <v>0</v>
      </c>
      <c r="I105" s="44">
        <v>0</v>
      </c>
      <c r="J105" s="44">
        <v>0</v>
      </c>
      <c r="K105" s="44">
        <f t="shared" si="240"/>
        <v>0</v>
      </c>
      <c r="L105" s="44">
        <v>0</v>
      </c>
      <c r="M105" s="44">
        <v>0</v>
      </c>
      <c r="N105" s="44">
        <f t="shared" si="241"/>
        <v>0</v>
      </c>
      <c r="O105" s="47">
        <v>0</v>
      </c>
      <c r="P105" s="44">
        <v>0</v>
      </c>
      <c r="Q105" s="44">
        <f t="shared" si="242"/>
        <v>0</v>
      </c>
      <c r="R105" s="44">
        <v>0</v>
      </c>
      <c r="S105" s="44">
        <v>0</v>
      </c>
      <c r="T105" s="44">
        <f t="shared" si="243"/>
        <v>0</v>
      </c>
      <c r="U105" s="44">
        <v>0</v>
      </c>
      <c r="V105" s="44">
        <v>0</v>
      </c>
      <c r="W105" s="44">
        <f t="shared" si="244"/>
        <v>0</v>
      </c>
      <c r="X105" s="44">
        <v>0</v>
      </c>
      <c r="Y105" s="44">
        <v>0</v>
      </c>
      <c r="Z105" s="44">
        <f t="shared" si="245"/>
        <v>0</v>
      </c>
      <c r="AA105" s="47">
        <v>1</v>
      </c>
      <c r="AB105" s="44">
        <v>0</v>
      </c>
      <c r="AC105" s="44">
        <f t="shared" si="246"/>
        <v>1</v>
      </c>
      <c r="AD105" s="44">
        <v>0</v>
      </c>
      <c r="AE105" s="44">
        <v>0</v>
      </c>
      <c r="AF105" s="44">
        <f t="shared" si="247"/>
        <v>0</v>
      </c>
      <c r="AG105" s="44">
        <v>0</v>
      </c>
      <c r="AH105" s="44">
        <v>0</v>
      </c>
      <c r="AI105" s="44">
        <f t="shared" si="248"/>
        <v>0</v>
      </c>
      <c r="AJ105" s="44">
        <v>0</v>
      </c>
      <c r="AK105" s="44">
        <v>0</v>
      </c>
      <c r="AL105" s="44">
        <f t="shared" si="249"/>
        <v>0</v>
      </c>
      <c r="AM105" s="44">
        <f t="shared" si="150"/>
        <v>1</v>
      </c>
      <c r="AN105" s="44">
        <f t="shared" si="151"/>
        <v>0</v>
      </c>
      <c r="AO105" s="44">
        <f t="shared" si="152"/>
        <v>1</v>
      </c>
      <c r="AP105" s="44">
        <f t="shared" si="153"/>
        <v>0</v>
      </c>
      <c r="AQ105" s="44">
        <f t="shared" si="154"/>
        <v>0</v>
      </c>
      <c r="AR105" s="44">
        <f t="shared" si="155"/>
        <v>0</v>
      </c>
      <c r="AS105" s="44">
        <f t="shared" si="156"/>
        <v>0</v>
      </c>
      <c r="AT105" s="44">
        <f t="shared" si="157"/>
        <v>0</v>
      </c>
      <c r="AU105" s="44">
        <f t="shared" si="158"/>
        <v>0</v>
      </c>
      <c r="AV105" s="44">
        <f t="shared" si="159"/>
        <v>0</v>
      </c>
      <c r="AW105" s="44">
        <f t="shared" si="160"/>
        <v>0</v>
      </c>
      <c r="AX105" s="44">
        <f t="shared" si="161"/>
        <v>0</v>
      </c>
      <c r="AY105" s="44">
        <f t="shared" si="258"/>
        <v>1</v>
      </c>
      <c r="AZ105" s="44">
        <f t="shared" si="259"/>
        <v>0</v>
      </c>
      <c r="BA105" s="44">
        <f t="shared" si="260"/>
        <v>1</v>
      </c>
      <c r="BB105" s="27">
        <v>2</v>
      </c>
      <c r="BC105" s="44" t="str">
        <f t="shared" si="252"/>
        <v>0</v>
      </c>
      <c r="BD105" s="44" t="str">
        <f t="shared" si="253"/>
        <v>0</v>
      </c>
      <c r="BE105" s="44" t="str">
        <f t="shared" si="254"/>
        <v>0</v>
      </c>
      <c r="BF105" s="44">
        <f t="shared" si="255"/>
        <v>1</v>
      </c>
      <c r="BG105" s="44">
        <f t="shared" si="256"/>
        <v>0</v>
      </c>
      <c r="BH105" s="44">
        <f t="shared" si="257"/>
        <v>1</v>
      </c>
      <c r="BI105" s="65">
        <v>0</v>
      </c>
      <c r="BJ105" s="65">
        <v>0</v>
      </c>
      <c r="BK105" s="44">
        <f t="shared" si="208"/>
        <v>0</v>
      </c>
      <c r="BL105" s="65">
        <v>1</v>
      </c>
      <c r="BM105" s="65">
        <v>0</v>
      </c>
      <c r="BN105" s="65">
        <v>0</v>
      </c>
      <c r="BO105" s="65">
        <v>0</v>
      </c>
      <c r="BP105" s="44">
        <f t="shared" si="209"/>
        <v>1</v>
      </c>
      <c r="BQ105" s="73">
        <v>2.0299999999999998</v>
      </c>
      <c r="BR105" s="73">
        <f t="shared" si="210"/>
        <v>2.0299999999999998</v>
      </c>
    </row>
    <row r="106" spans="1:70">
      <c r="A106" s="9"/>
      <c r="B106" s="19" t="s">
        <v>154</v>
      </c>
      <c r="C106" s="47">
        <v>0</v>
      </c>
      <c r="D106" s="44">
        <v>1</v>
      </c>
      <c r="E106" s="44">
        <f t="shared" si="238"/>
        <v>1</v>
      </c>
      <c r="F106" s="44">
        <v>0</v>
      </c>
      <c r="G106" s="44">
        <v>0</v>
      </c>
      <c r="H106" s="44">
        <f t="shared" si="239"/>
        <v>0</v>
      </c>
      <c r="I106" s="44">
        <v>0</v>
      </c>
      <c r="J106" s="44">
        <v>0</v>
      </c>
      <c r="K106" s="44">
        <f t="shared" si="240"/>
        <v>0</v>
      </c>
      <c r="L106" s="44">
        <v>0</v>
      </c>
      <c r="M106" s="44">
        <v>0</v>
      </c>
      <c r="N106" s="44">
        <f t="shared" si="241"/>
        <v>0</v>
      </c>
      <c r="O106" s="47">
        <v>2</v>
      </c>
      <c r="P106" s="44">
        <v>7</v>
      </c>
      <c r="Q106" s="44">
        <f t="shared" si="242"/>
        <v>9</v>
      </c>
      <c r="R106" s="44">
        <v>0</v>
      </c>
      <c r="S106" s="44">
        <v>0</v>
      </c>
      <c r="T106" s="44">
        <f t="shared" si="243"/>
        <v>0</v>
      </c>
      <c r="U106" s="44">
        <v>0</v>
      </c>
      <c r="V106" s="44">
        <v>0</v>
      </c>
      <c r="W106" s="44">
        <f t="shared" si="244"/>
        <v>0</v>
      </c>
      <c r="X106" s="44">
        <v>0</v>
      </c>
      <c r="Y106" s="44">
        <v>0</v>
      </c>
      <c r="Z106" s="44">
        <f t="shared" si="245"/>
        <v>0</v>
      </c>
      <c r="AA106" s="47">
        <v>4</v>
      </c>
      <c r="AB106" s="44">
        <v>4</v>
      </c>
      <c r="AC106" s="44">
        <f t="shared" si="246"/>
        <v>8</v>
      </c>
      <c r="AD106" s="44">
        <v>0</v>
      </c>
      <c r="AE106" s="44">
        <v>0</v>
      </c>
      <c r="AF106" s="44">
        <f t="shared" si="247"/>
        <v>0</v>
      </c>
      <c r="AG106" s="44">
        <v>0</v>
      </c>
      <c r="AH106" s="44">
        <v>0</v>
      </c>
      <c r="AI106" s="44">
        <f t="shared" si="248"/>
        <v>0</v>
      </c>
      <c r="AJ106" s="44">
        <v>0</v>
      </c>
      <c r="AK106" s="44">
        <v>0</v>
      </c>
      <c r="AL106" s="44">
        <f t="shared" si="249"/>
        <v>0</v>
      </c>
      <c r="AM106" s="44">
        <f t="shared" si="150"/>
        <v>6</v>
      </c>
      <c r="AN106" s="44">
        <f t="shared" si="151"/>
        <v>12</v>
      </c>
      <c r="AO106" s="44">
        <f t="shared" si="152"/>
        <v>18</v>
      </c>
      <c r="AP106" s="44">
        <f t="shared" si="153"/>
        <v>0</v>
      </c>
      <c r="AQ106" s="44">
        <f t="shared" si="154"/>
        <v>0</v>
      </c>
      <c r="AR106" s="44">
        <f t="shared" si="155"/>
        <v>0</v>
      </c>
      <c r="AS106" s="44">
        <f t="shared" si="156"/>
        <v>0</v>
      </c>
      <c r="AT106" s="44">
        <f t="shared" si="157"/>
        <v>0</v>
      </c>
      <c r="AU106" s="44">
        <f t="shared" si="158"/>
        <v>0</v>
      </c>
      <c r="AV106" s="44">
        <f t="shared" si="159"/>
        <v>0</v>
      </c>
      <c r="AW106" s="44">
        <f t="shared" si="160"/>
        <v>0</v>
      </c>
      <c r="AX106" s="44">
        <f t="shared" si="161"/>
        <v>0</v>
      </c>
      <c r="AY106" s="44">
        <f t="shared" si="258"/>
        <v>6</v>
      </c>
      <c r="AZ106" s="44">
        <f t="shared" si="259"/>
        <v>12</v>
      </c>
      <c r="BA106" s="44">
        <f t="shared" si="260"/>
        <v>18</v>
      </c>
      <c r="BB106" s="27">
        <v>2</v>
      </c>
      <c r="BC106" s="44" t="str">
        <f t="shared" si="252"/>
        <v>0</v>
      </c>
      <c r="BD106" s="44" t="str">
        <f t="shared" si="253"/>
        <v>0</v>
      </c>
      <c r="BE106" s="44" t="str">
        <f t="shared" si="254"/>
        <v>0</v>
      </c>
      <c r="BF106" s="44">
        <f t="shared" si="255"/>
        <v>6</v>
      </c>
      <c r="BG106" s="44">
        <f t="shared" si="256"/>
        <v>12</v>
      </c>
      <c r="BH106" s="44">
        <f t="shared" si="257"/>
        <v>18</v>
      </c>
      <c r="BI106" s="65">
        <v>0</v>
      </c>
      <c r="BJ106" s="65">
        <v>0</v>
      </c>
      <c r="BK106" s="44">
        <f t="shared" si="208"/>
        <v>0</v>
      </c>
      <c r="BL106" s="65">
        <v>10</v>
      </c>
      <c r="BM106" s="65">
        <v>8</v>
      </c>
      <c r="BN106" s="65">
        <v>0</v>
      </c>
      <c r="BO106" s="65">
        <v>0</v>
      </c>
      <c r="BP106" s="44">
        <f t="shared" si="209"/>
        <v>18</v>
      </c>
      <c r="BQ106" s="73">
        <v>44.97</v>
      </c>
      <c r="BR106" s="73">
        <f t="shared" si="210"/>
        <v>2.4983333333333331</v>
      </c>
    </row>
    <row r="107" spans="1:70" hidden="1">
      <c r="A107" s="9"/>
      <c r="B107" s="8" t="s">
        <v>143</v>
      </c>
      <c r="C107" s="47">
        <v>0</v>
      </c>
      <c r="D107" s="44">
        <v>0</v>
      </c>
      <c r="E107" s="44">
        <f t="shared" si="238"/>
        <v>0</v>
      </c>
      <c r="F107" s="44">
        <v>0</v>
      </c>
      <c r="G107" s="44">
        <v>0</v>
      </c>
      <c r="H107" s="44">
        <f t="shared" si="239"/>
        <v>0</v>
      </c>
      <c r="I107" s="44">
        <v>0</v>
      </c>
      <c r="J107" s="44">
        <v>0</v>
      </c>
      <c r="K107" s="44">
        <f t="shared" si="240"/>
        <v>0</v>
      </c>
      <c r="L107" s="44">
        <v>0</v>
      </c>
      <c r="M107" s="44">
        <v>0</v>
      </c>
      <c r="N107" s="44">
        <f t="shared" si="241"/>
        <v>0</v>
      </c>
      <c r="O107" s="47">
        <v>0</v>
      </c>
      <c r="P107" s="44">
        <v>0</v>
      </c>
      <c r="Q107" s="44">
        <f t="shared" si="242"/>
        <v>0</v>
      </c>
      <c r="R107" s="44">
        <v>0</v>
      </c>
      <c r="S107" s="44">
        <v>0</v>
      </c>
      <c r="T107" s="44">
        <f t="shared" si="243"/>
        <v>0</v>
      </c>
      <c r="U107" s="44">
        <v>0</v>
      </c>
      <c r="V107" s="44">
        <v>0</v>
      </c>
      <c r="W107" s="44">
        <f t="shared" si="244"/>
        <v>0</v>
      </c>
      <c r="X107" s="44">
        <v>0</v>
      </c>
      <c r="Y107" s="44">
        <v>0</v>
      </c>
      <c r="Z107" s="44">
        <f t="shared" si="245"/>
        <v>0</v>
      </c>
      <c r="AA107" s="47">
        <v>0</v>
      </c>
      <c r="AB107" s="44">
        <v>0</v>
      </c>
      <c r="AC107" s="44">
        <f t="shared" si="246"/>
        <v>0</v>
      </c>
      <c r="AD107" s="44">
        <v>0</v>
      </c>
      <c r="AE107" s="44">
        <v>0</v>
      </c>
      <c r="AF107" s="44">
        <f t="shared" si="247"/>
        <v>0</v>
      </c>
      <c r="AG107" s="44">
        <v>0</v>
      </c>
      <c r="AH107" s="44">
        <v>0</v>
      </c>
      <c r="AI107" s="44">
        <f t="shared" si="248"/>
        <v>0</v>
      </c>
      <c r="AJ107" s="44">
        <v>0</v>
      </c>
      <c r="AK107" s="44">
        <v>0</v>
      </c>
      <c r="AL107" s="44">
        <f t="shared" si="249"/>
        <v>0</v>
      </c>
      <c r="AM107" s="44">
        <f t="shared" si="150"/>
        <v>0</v>
      </c>
      <c r="AN107" s="44">
        <f t="shared" si="151"/>
        <v>0</v>
      </c>
      <c r="AO107" s="44">
        <f t="shared" si="152"/>
        <v>0</v>
      </c>
      <c r="AP107" s="44">
        <f t="shared" si="153"/>
        <v>0</v>
      </c>
      <c r="AQ107" s="44">
        <f t="shared" si="154"/>
        <v>0</v>
      </c>
      <c r="AR107" s="44">
        <f t="shared" si="155"/>
        <v>0</v>
      </c>
      <c r="AS107" s="44">
        <f t="shared" si="156"/>
        <v>0</v>
      </c>
      <c r="AT107" s="44">
        <f t="shared" si="157"/>
        <v>0</v>
      </c>
      <c r="AU107" s="44">
        <f t="shared" si="158"/>
        <v>0</v>
      </c>
      <c r="AV107" s="44">
        <f t="shared" si="159"/>
        <v>0</v>
      </c>
      <c r="AW107" s="44">
        <f t="shared" si="160"/>
        <v>0</v>
      </c>
      <c r="AX107" s="44">
        <f t="shared" si="161"/>
        <v>0</v>
      </c>
      <c r="AY107" s="44">
        <f t="shared" si="258"/>
        <v>0</v>
      </c>
      <c r="AZ107" s="44">
        <f t="shared" si="259"/>
        <v>0</v>
      </c>
      <c r="BA107" s="44">
        <f t="shared" si="260"/>
        <v>0</v>
      </c>
      <c r="BB107" s="27">
        <v>2</v>
      </c>
      <c r="BC107" s="44" t="str">
        <f t="shared" si="252"/>
        <v>0</v>
      </c>
      <c r="BD107" s="44" t="str">
        <f t="shared" si="253"/>
        <v>0</v>
      </c>
      <c r="BE107" s="44" t="str">
        <f t="shared" si="254"/>
        <v>0</v>
      </c>
      <c r="BF107" s="44">
        <f t="shared" si="255"/>
        <v>0</v>
      </c>
      <c r="BG107" s="44">
        <f t="shared" si="256"/>
        <v>0</v>
      </c>
      <c r="BH107" s="44">
        <f t="shared" si="257"/>
        <v>0</v>
      </c>
      <c r="BI107" s="65"/>
      <c r="BJ107" s="65"/>
      <c r="BK107" s="44">
        <f t="shared" si="208"/>
        <v>0</v>
      </c>
      <c r="BL107" s="65"/>
      <c r="BM107" s="65"/>
      <c r="BN107" s="65"/>
      <c r="BO107" s="65"/>
      <c r="BP107" s="44">
        <f t="shared" si="209"/>
        <v>0</v>
      </c>
      <c r="BQ107" s="73"/>
      <c r="BR107" s="73" t="e">
        <f t="shared" si="210"/>
        <v>#DIV/0!</v>
      </c>
    </row>
    <row r="108" spans="1:70">
      <c r="A108" s="7"/>
      <c r="B108" s="8" t="s">
        <v>153</v>
      </c>
      <c r="C108" s="47">
        <v>0</v>
      </c>
      <c r="D108" s="44">
        <v>0</v>
      </c>
      <c r="E108" s="44">
        <f t="shared" si="238"/>
        <v>0</v>
      </c>
      <c r="F108" s="44">
        <v>0</v>
      </c>
      <c r="G108" s="44">
        <v>0</v>
      </c>
      <c r="H108" s="44">
        <f t="shared" si="239"/>
        <v>0</v>
      </c>
      <c r="I108" s="44">
        <v>0</v>
      </c>
      <c r="J108" s="44">
        <v>0</v>
      </c>
      <c r="K108" s="44">
        <f t="shared" si="240"/>
        <v>0</v>
      </c>
      <c r="L108" s="44">
        <v>0</v>
      </c>
      <c r="M108" s="44">
        <v>0</v>
      </c>
      <c r="N108" s="44">
        <f t="shared" si="241"/>
        <v>0</v>
      </c>
      <c r="O108" s="47">
        <v>0</v>
      </c>
      <c r="P108" s="44">
        <v>0</v>
      </c>
      <c r="Q108" s="44">
        <f t="shared" si="242"/>
        <v>0</v>
      </c>
      <c r="R108" s="44">
        <v>0</v>
      </c>
      <c r="S108" s="44">
        <v>0</v>
      </c>
      <c r="T108" s="44">
        <f t="shared" si="243"/>
        <v>0</v>
      </c>
      <c r="U108" s="44">
        <v>0</v>
      </c>
      <c r="V108" s="44">
        <v>0</v>
      </c>
      <c r="W108" s="44">
        <f t="shared" si="244"/>
        <v>0</v>
      </c>
      <c r="X108" s="44">
        <v>0</v>
      </c>
      <c r="Y108" s="44">
        <v>0</v>
      </c>
      <c r="Z108" s="44">
        <f t="shared" si="245"/>
        <v>0</v>
      </c>
      <c r="AA108" s="47">
        <v>0</v>
      </c>
      <c r="AB108" s="44">
        <v>0</v>
      </c>
      <c r="AC108" s="44">
        <f t="shared" si="246"/>
        <v>0</v>
      </c>
      <c r="AD108" s="44">
        <v>0</v>
      </c>
      <c r="AE108" s="44">
        <v>0</v>
      </c>
      <c r="AF108" s="44">
        <f t="shared" si="247"/>
        <v>0</v>
      </c>
      <c r="AG108" s="44">
        <v>0</v>
      </c>
      <c r="AH108" s="44">
        <v>0</v>
      </c>
      <c r="AI108" s="44">
        <f t="shared" si="248"/>
        <v>0</v>
      </c>
      <c r="AJ108" s="44">
        <v>0</v>
      </c>
      <c r="AK108" s="44">
        <v>0</v>
      </c>
      <c r="AL108" s="44">
        <f t="shared" si="249"/>
        <v>0</v>
      </c>
      <c r="AM108" s="44">
        <f t="shared" si="150"/>
        <v>0</v>
      </c>
      <c r="AN108" s="44">
        <f t="shared" si="151"/>
        <v>0</v>
      </c>
      <c r="AO108" s="44">
        <f t="shared" si="152"/>
        <v>0</v>
      </c>
      <c r="AP108" s="44">
        <f t="shared" si="153"/>
        <v>0</v>
      </c>
      <c r="AQ108" s="44">
        <f t="shared" si="154"/>
        <v>0</v>
      </c>
      <c r="AR108" s="44">
        <f t="shared" si="155"/>
        <v>0</v>
      </c>
      <c r="AS108" s="44">
        <f t="shared" si="156"/>
        <v>0</v>
      </c>
      <c r="AT108" s="44">
        <f t="shared" si="157"/>
        <v>0</v>
      </c>
      <c r="AU108" s="44">
        <f t="shared" si="158"/>
        <v>0</v>
      </c>
      <c r="AV108" s="44">
        <f t="shared" si="159"/>
        <v>0</v>
      </c>
      <c r="AW108" s="44">
        <f t="shared" si="160"/>
        <v>0</v>
      </c>
      <c r="AX108" s="44">
        <f t="shared" si="161"/>
        <v>0</v>
      </c>
      <c r="AY108" s="44">
        <f t="shared" si="258"/>
        <v>0</v>
      </c>
      <c r="AZ108" s="44">
        <f t="shared" si="259"/>
        <v>0</v>
      </c>
      <c r="BA108" s="44">
        <f t="shared" si="260"/>
        <v>0</v>
      </c>
      <c r="BB108" s="27">
        <v>2</v>
      </c>
      <c r="BC108" s="44" t="str">
        <f t="shared" si="252"/>
        <v>0</v>
      </c>
      <c r="BD108" s="44" t="str">
        <f t="shared" si="253"/>
        <v>0</v>
      </c>
      <c r="BE108" s="44" t="str">
        <f t="shared" si="254"/>
        <v>0</v>
      </c>
      <c r="BF108" s="44">
        <f t="shared" si="255"/>
        <v>0</v>
      </c>
      <c r="BG108" s="44">
        <f t="shared" si="256"/>
        <v>0</v>
      </c>
      <c r="BH108" s="44">
        <f t="shared" si="257"/>
        <v>0</v>
      </c>
      <c r="BI108" s="65">
        <v>0</v>
      </c>
      <c r="BJ108" s="65">
        <v>0</v>
      </c>
      <c r="BK108" s="44">
        <f t="shared" si="208"/>
        <v>0</v>
      </c>
      <c r="BL108" s="65">
        <v>0</v>
      </c>
      <c r="BM108" s="65">
        <v>0</v>
      </c>
      <c r="BN108" s="65">
        <v>0</v>
      </c>
      <c r="BO108" s="65">
        <v>0</v>
      </c>
      <c r="BP108" s="44">
        <f t="shared" si="209"/>
        <v>0</v>
      </c>
      <c r="BQ108" s="73">
        <v>0</v>
      </c>
      <c r="BR108" s="73">
        <v>0</v>
      </c>
    </row>
    <row r="109" spans="1:70">
      <c r="A109" s="7"/>
      <c r="B109" s="8" t="s">
        <v>134</v>
      </c>
      <c r="C109" s="47">
        <v>2</v>
      </c>
      <c r="D109" s="44">
        <v>0</v>
      </c>
      <c r="E109" s="44">
        <f t="shared" si="238"/>
        <v>2</v>
      </c>
      <c r="F109" s="44">
        <v>0</v>
      </c>
      <c r="G109" s="44">
        <v>0</v>
      </c>
      <c r="H109" s="44">
        <f t="shared" si="239"/>
        <v>0</v>
      </c>
      <c r="I109" s="44">
        <v>0</v>
      </c>
      <c r="J109" s="44">
        <v>0</v>
      </c>
      <c r="K109" s="44">
        <f t="shared" si="240"/>
        <v>0</v>
      </c>
      <c r="L109" s="44">
        <v>0</v>
      </c>
      <c r="M109" s="44">
        <v>0</v>
      </c>
      <c r="N109" s="44">
        <f t="shared" si="241"/>
        <v>0</v>
      </c>
      <c r="O109" s="47">
        <v>4</v>
      </c>
      <c r="P109" s="44">
        <v>2</v>
      </c>
      <c r="Q109" s="44">
        <f t="shared" si="242"/>
        <v>6</v>
      </c>
      <c r="R109" s="44">
        <v>0</v>
      </c>
      <c r="S109" s="44">
        <v>0</v>
      </c>
      <c r="T109" s="44">
        <f t="shared" si="243"/>
        <v>0</v>
      </c>
      <c r="U109" s="44">
        <v>0</v>
      </c>
      <c r="V109" s="44">
        <v>0</v>
      </c>
      <c r="W109" s="44">
        <f t="shared" si="244"/>
        <v>0</v>
      </c>
      <c r="X109" s="44">
        <v>0</v>
      </c>
      <c r="Y109" s="44">
        <v>0</v>
      </c>
      <c r="Z109" s="44">
        <f t="shared" si="245"/>
        <v>0</v>
      </c>
      <c r="AA109" s="47">
        <v>6</v>
      </c>
      <c r="AB109" s="44">
        <v>10</v>
      </c>
      <c r="AC109" s="44">
        <f t="shared" si="246"/>
        <v>16</v>
      </c>
      <c r="AD109" s="44">
        <v>0</v>
      </c>
      <c r="AE109" s="44">
        <v>0</v>
      </c>
      <c r="AF109" s="44">
        <f t="shared" si="247"/>
        <v>0</v>
      </c>
      <c r="AG109" s="44">
        <v>0</v>
      </c>
      <c r="AH109" s="44">
        <v>0</v>
      </c>
      <c r="AI109" s="44">
        <f t="shared" si="248"/>
        <v>0</v>
      </c>
      <c r="AJ109" s="44">
        <v>0</v>
      </c>
      <c r="AK109" s="44">
        <v>0</v>
      </c>
      <c r="AL109" s="44">
        <f t="shared" si="249"/>
        <v>0</v>
      </c>
      <c r="AM109" s="44">
        <f t="shared" si="150"/>
        <v>12</v>
      </c>
      <c r="AN109" s="44">
        <f t="shared" si="151"/>
        <v>12</v>
      </c>
      <c r="AO109" s="44">
        <f t="shared" si="152"/>
        <v>24</v>
      </c>
      <c r="AP109" s="44">
        <f t="shared" si="153"/>
        <v>0</v>
      </c>
      <c r="AQ109" s="44">
        <f t="shared" si="154"/>
        <v>0</v>
      </c>
      <c r="AR109" s="44">
        <f t="shared" si="155"/>
        <v>0</v>
      </c>
      <c r="AS109" s="44">
        <f t="shared" si="156"/>
        <v>0</v>
      </c>
      <c r="AT109" s="44">
        <f t="shared" si="157"/>
        <v>0</v>
      </c>
      <c r="AU109" s="44">
        <f t="shared" si="158"/>
        <v>0</v>
      </c>
      <c r="AV109" s="44">
        <f t="shared" si="159"/>
        <v>0</v>
      </c>
      <c r="AW109" s="44">
        <f t="shared" si="160"/>
        <v>0</v>
      </c>
      <c r="AX109" s="44">
        <f t="shared" si="161"/>
        <v>0</v>
      </c>
      <c r="AY109" s="44">
        <f t="shared" si="258"/>
        <v>12</v>
      </c>
      <c r="AZ109" s="44">
        <f t="shared" si="259"/>
        <v>12</v>
      </c>
      <c r="BA109" s="44">
        <f t="shared" si="260"/>
        <v>24</v>
      </c>
      <c r="BB109" s="27">
        <v>2</v>
      </c>
      <c r="BC109" s="44" t="str">
        <f t="shared" si="252"/>
        <v>0</v>
      </c>
      <c r="BD109" s="44" t="str">
        <f t="shared" si="253"/>
        <v>0</v>
      </c>
      <c r="BE109" s="44" t="str">
        <f t="shared" si="254"/>
        <v>0</v>
      </c>
      <c r="BF109" s="44">
        <f t="shared" si="255"/>
        <v>12</v>
      </c>
      <c r="BG109" s="44">
        <f t="shared" si="256"/>
        <v>12</v>
      </c>
      <c r="BH109" s="44">
        <f t="shared" si="257"/>
        <v>24</v>
      </c>
      <c r="BI109" s="65">
        <v>1</v>
      </c>
      <c r="BJ109" s="65">
        <v>1</v>
      </c>
      <c r="BK109" s="44">
        <f t="shared" si="208"/>
        <v>2</v>
      </c>
      <c r="BL109" s="65">
        <v>6</v>
      </c>
      <c r="BM109" s="65">
        <v>6</v>
      </c>
      <c r="BN109" s="65">
        <v>10</v>
      </c>
      <c r="BO109" s="65">
        <v>2</v>
      </c>
      <c r="BP109" s="44">
        <f t="shared" si="209"/>
        <v>24</v>
      </c>
      <c r="BQ109" s="73">
        <v>68.27</v>
      </c>
      <c r="BR109" s="73">
        <f t="shared" si="210"/>
        <v>2.844583333333333</v>
      </c>
    </row>
    <row r="110" spans="1:70">
      <c r="A110" s="7"/>
      <c r="B110" s="8" t="s">
        <v>146</v>
      </c>
      <c r="C110" s="47">
        <v>0</v>
      </c>
      <c r="D110" s="44">
        <v>0</v>
      </c>
      <c r="E110" s="44">
        <f t="shared" si="238"/>
        <v>0</v>
      </c>
      <c r="F110" s="44">
        <v>0</v>
      </c>
      <c r="G110" s="44">
        <v>0</v>
      </c>
      <c r="H110" s="44">
        <f t="shared" si="239"/>
        <v>0</v>
      </c>
      <c r="I110" s="44">
        <v>0</v>
      </c>
      <c r="J110" s="44">
        <v>0</v>
      </c>
      <c r="K110" s="44">
        <f t="shared" si="240"/>
        <v>0</v>
      </c>
      <c r="L110" s="44">
        <v>0</v>
      </c>
      <c r="M110" s="44">
        <v>0</v>
      </c>
      <c r="N110" s="44">
        <f t="shared" si="241"/>
        <v>0</v>
      </c>
      <c r="O110" s="47">
        <v>0</v>
      </c>
      <c r="P110" s="44">
        <v>0</v>
      </c>
      <c r="Q110" s="44">
        <f t="shared" si="242"/>
        <v>0</v>
      </c>
      <c r="R110" s="44">
        <v>0</v>
      </c>
      <c r="S110" s="44">
        <v>0</v>
      </c>
      <c r="T110" s="44">
        <f t="shared" si="243"/>
        <v>0</v>
      </c>
      <c r="U110" s="44">
        <v>0</v>
      </c>
      <c r="V110" s="44">
        <v>0</v>
      </c>
      <c r="W110" s="44">
        <f t="shared" si="244"/>
        <v>0</v>
      </c>
      <c r="X110" s="44">
        <v>0</v>
      </c>
      <c r="Y110" s="44">
        <v>0</v>
      </c>
      <c r="Z110" s="44">
        <f t="shared" si="245"/>
        <v>0</v>
      </c>
      <c r="AA110" s="47">
        <v>0</v>
      </c>
      <c r="AB110" s="44">
        <v>0</v>
      </c>
      <c r="AC110" s="44">
        <f t="shared" si="246"/>
        <v>0</v>
      </c>
      <c r="AD110" s="44">
        <v>0</v>
      </c>
      <c r="AE110" s="44">
        <v>0</v>
      </c>
      <c r="AF110" s="44">
        <f t="shared" si="247"/>
        <v>0</v>
      </c>
      <c r="AG110" s="44">
        <v>0</v>
      </c>
      <c r="AH110" s="44">
        <v>0</v>
      </c>
      <c r="AI110" s="44">
        <f t="shared" si="248"/>
        <v>0</v>
      </c>
      <c r="AJ110" s="44">
        <v>0</v>
      </c>
      <c r="AK110" s="44">
        <v>0</v>
      </c>
      <c r="AL110" s="44">
        <f t="shared" si="249"/>
        <v>0</v>
      </c>
      <c r="AM110" s="44">
        <f t="shared" si="150"/>
        <v>0</v>
      </c>
      <c r="AN110" s="44">
        <f t="shared" si="151"/>
        <v>0</v>
      </c>
      <c r="AO110" s="44">
        <f t="shared" si="152"/>
        <v>0</v>
      </c>
      <c r="AP110" s="44">
        <f t="shared" si="153"/>
        <v>0</v>
      </c>
      <c r="AQ110" s="44">
        <f t="shared" si="154"/>
        <v>0</v>
      </c>
      <c r="AR110" s="44">
        <f t="shared" si="155"/>
        <v>0</v>
      </c>
      <c r="AS110" s="44">
        <f t="shared" si="156"/>
        <v>0</v>
      </c>
      <c r="AT110" s="44">
        <f t="shared" si="157"/>
        <v>0</v>
      </c>
      <c r="AU110" s="44">
        <f t="shared" si="158"/>
        <v>0</v>
      </c>
      <c r="AV110" s="44">
        <f t="shared" si="159"/>
        <v>0</v>
      </c>
      <c r="AW110" s="44">
        <f t="shared" si="160"/>
        <v>0</v>
      </c>
      <c r="AX110" s="44">
        <f t="shared" si="161"/>
        <v>0</v>
      </c>
      <c r="AY110" s="44">
        <f t="shared" si="258"/>
        <v>0</v>
      </c>
      <c r="AZ110" s="44">
        <f t="shared" si="259"/>
        <v>0</v>
      </c>
      <c r="BA110" s="44">
        <f t="shared" si="260"/>
        <v>0</v>
      </c>
      <c r="BB110" s="27">
        <v>2</v>
      </c>
      <c r="BC110" s="44" t="str">
        <f t="shared" si="252"/>
        <v>0</v>
      </c>
      <c r="BD110" s="44" t="str">
        <f t="shared" si="253"/>
        <v>0</v>
      </c>
      <c r="BE110" s="44" t="str">
        <f t="shared" si="254"/>
        <v>0</v>
      </c>
      <c r="BF110" s="44">
        <f t="shared" si="255"/>
        <v>0</v>
      </c>
      <c r="BG110" s="44">
        <f t="shared" si="256"/>
        <v>0</v>
      </c>
      <c r="BH110" s="44">
        <f t="shared" si="257"/>
        <v>0</v>
      </c>
      <c r="BI110" s="65">
        <v>0</v>
      </c>
      <c r="BJ110" s="65">
        <v>0</v>
      </c>
      <c r="BK110" s="44">
        <f t="shared" si="208"/>
        <v>0</v>
      </c>
      <c r="BL110" s="65">
        <v>0</v>
      </c>
      <c r="BM110" s="65">
        <v>0</v>
      </c>
      <c r="BN110" s="65">
        <v>0</v>
      </c>
      <c r="BO110" s="65">
        <v>0</v>
      </c>
      <c r="BP110" s="44">
        <f t="shared" si="209"/>
        <v>0</v>
      </c>
      <c r="BQ110" s="73">
        <v>0</v>
      </c>
      <c r="BR110" s="73">
        <v>0</v>
      </c>
    </row>
    <row r="111" spans="1:70">
      <c r="A111" s="7"/>
      <c r="B111" s="8" t="s">
        <v>152</v>
      </c>
      <c r="C111" s="47">
        <v>0</v>
      </c>
      <c r="D111" s="44">
        <v>0</v>
      </c>
      <c r="E111" s="44">
        <f t="shared" si="238"/>
        <v>0</v>
      </c>
      <c r="F111" s="44">
        <v>0</v>
      </c>
      <c r="G111" s="44">
        <v>0</v>
      </c>
      <c r="H111" s="44">
        <f t="shared" si="239"/>
        <v>0</v>
      </c>
      <c r="I111" s="44">
        <v>0</v>
      </c>
      <c r="J111" s="44">
        <v>0</v>
      </c>
      <c r="K111" s="44">
        <f t="shared" si="240"/>
        <v>0</v>
      </c>
      <c r="L111" s="44">
        <v>0</v>
      </c>
      <c r="M111" s="44">
        <v>0</v>
      </c>
      <c r="N111" s="44">
        <f t="shared" si="241"/>
        <v>0</v>
      </c>
      <c r="O111" s="47">
        <v>9</v>
      </c>
      <c r="P111" s="44">
        <v>1</v>
      </c>
      <c r="Q111" s="44">
        <f t="shared" si="242"/>
        <v>10</v>
      </c>
      <c r="R111" s="44">
        <v>0</v>
      </c>
      <c r="S111" s="44">
        <v>0</v>
      </c>
      <c r="T111" s="44">
        <f t="shared" si="243"/>
        <v>0</v>
      </c>
      <c r="U111" s="44">
        <v>0</v>
      </c>
      <c r="V111" s="44">
        <v>0</v>
      </c>
      <c r="W111" s="44">
        <f t="shared" si="244"/>
        <v>0</v>
      </c>
      <c r="X111" s="44">
        <v>0</v>
      </c>
      <c r="Y111" s="44">
        <v>0</v>
      </c>
      <c r="Z111" s="44">
        <f t="shared" si="245"/>
        <v>0</v>
      </c>
      <c r="AA111" s="47">
        <v>5</v>
      </c>
      <c r="AB111" s="44">
        <v>0</v>
      </c>
      <c r="AC111" s="44">
        <f t="shared" si="246"/>
        <v>5</v>
      </c>
      <c r="AD111" s="44">
        <v>0</v>
      </c>
      <c r="AE111" s="44">
        <v>0</v>
      </c>
      <c r="AF111" s="44">
        <f t="shared" si="247"/>
        <v>0</v>
      </c>
      <c r="AG111" s="44">
        <v>0</v>
      </c>
      <c r="AH111" s="44">
        <v>0</v>
      </c>
      <c r="AI111" s="44">
        <f t="shared" si="248"/>
        <v>0</v>
      </c>
      <c r="AJ111" s="44">
        <v>0</v>
      </c>
      <c r="AK111" s="44">
        <v>0</v>
      </c>
      <c r="AL111" s="44">
        <f t="shared" si="249"/>
        <v>0</v>
      </c>
      <c r="AM111" s="44">
        <f t="shared" si="150"/>
        <v>14</v>
      </c>
      <c r="AN111" s="44">
        <f t="shared" si="151"/>
        <v>1</v>
      </c>
      <c r="AO111" s="44">
        <f t="shared" si="152"/>
        <v>15</v>
      </c>
      <c r="AP111" s="44">
        <f t="shared" si="153"/>
        <v>0</v>
      </c>
      <c r="AQ111" s="44">
        <f t="shared" si="154"/>
        <v>0</v>
      </c>
      <c r="AR111" s="44">
        <f t="shared" si="155"/>
        <v>0</v>
      </c>
      <c r="AS111" s="44">
        <f t="shared" si="156"/>
        <v>0</v>
      </c>
      <c r="AT111" s="44">
        <f t="shared" si="157"/>
        <v>0</v>
      </c>
      <c r="AU111" s="44">
        <f t="shared" si="158"/>
        <v>0</v>
      </c>
      <c r="AV111" s="44">
        <f t="shared" si="159"/>
        <v>0</v>
      </c>
      <c r="AW111" s="44">
        <f t="shared" si="160"/>
        <v>0</v>
      </c>
      <c r="AX111" s="44">
        <f t="shared" si="161"/>
        <v>0</v>
      </c>
      <c r="AY111" s="44">
        <f t="shared" si="258"/>
        <v>14</v>
      </c>
      <c r="AZ111" s="44">
        <f t="shared" si="259"/>
        <v>1</v>
      </c>
      <c r="BA111" s="44">
        <f t="shared" si="260"/>
        <v>15</v>
      </c>
      <c r="BB111" s="27">
        <v>2</v>
      </c>
      <c r="BC111" s="44" t="str">
        <f t="shared" si="252"/>
        <v>0</v>
      </c>
      <c r="BD111" s="44" t="str">
        <f t="shared" si="253"/>
        <v>0</v>
      </c>
      <c r="BE111" s="44" t="str">
        <f t="shared" si="254"/>
        <v>0</v>
      </c>
      <c r="BF111" s="44">
        <f t="shared" si="255"/>
        <v>14</v>
      </c>
      <c r="BG111" s="44">
        <f t="shared" si="256"/>
        <v>1</v>
      </c>
      <c r="BH111" s="44">
        <f t="shared" si="257"/>
        <v>15</v>
      </c>
      <c r="BI111" s="65">
        <v>0</v>
      </c>
      <c r="BJ111" s="65">
        <v>0</v>
      </c>
      <c r="BK111" s="44">
        <f t="shared" si="208"/>
        <v>0</v>
      </c>
      <c r="BL111" s="65">
        <v>4</v>
      </c>
      <c r="BM111" s="65">
        <v>9</v>
      </c>
      <c r="BN111" s="65">
        <v>2</v>
      </c>
      <c r="BO111" s="65">
        <v>0</v>
      </c>
      <c r="BP111" s="44">
        <f t="shared" si="209"/>
        <v>15</v>
      </c>
      <c r="BQ111" s="73">
        <v>40.299999999999997</v>
      </c>
      <c r="BR111" s="73">
        <f t="shared" si="210"/>
        <v>2.6866666666666665</v>
      </c>
    </row>
    <row r="112" spans="1:70">
      <c r="A112" s="13"/>
      <c r="B112" s="8" t="s">
        <v>133</v>
      </c>
      <c r="C112" s="47">
        <v>2</v>
      </c>
      <c r="D112" s="44">
        <v>0</v>
      </c>
      <c r="E112" s="44">
        <f t="shared" si="238"/>
        <v>2</v>
      </c>
      <c r="F112" s="44">
        <v>0</v>
      </c>
      <c r="G112" s="44">
        <v>0</v>
      </c>
      <c r="H112" s="44">
        <f t="shared" si="239"/>
        <v>0</v>
      </c>
      <c r="I112" s="44">
        <v>0</v>
      </c>
      <c r="J112" s="44">
        <v>0</v>
      </c>
      <c r="K112" s="44">
        <f t="shared" si="240"/>
        <v>0</v>
      </c>
      <c r="L112" s="44">
        <v>0</v>
      </c>
      <c r="M112" s="44">
        <v>0</v>
      </c>
      <c r="N112" s="44">
        <f t="shared" si="241"/>
        <v>0</v>
      </c>
      <c r="O112" s="47">
        <v>4</v>
      </c>
      <c r="P112" s="44">
        <v>0</v>
      </c>
      <c r="Q112" s="44">
        <f t="shared" si="242"/>
        <v>4</v>
      </c>
      <c r="R112" s="44">
        <v>0</v>
      </c>
      <c r="S112" s="44">
        <v>0</v>
      </c>
      <c r="T112" s="44">
        <f t="shared" si="243"/>
        <v>0</v>
      </c>
      <c r="U112" s="44">
        <v>0</v>
      </c>
      <c r="V112" s="44">
        <v>0</v>
      </c>
      <c r="W112" s="44">
        <f t="shared" si="244"/>
        <v>0</v>
      </c>
      <c r="X112" s="44">
        <v>0</v>
      </c>
      <c r="Y112" s="44">
        <v>0</v>
      </c>
      <c r="Z112" s="44">
        <f t="shared" si="245"/>
        <v>0</v>
      </c>
      <c r="AA112" s="47">
        <v>2</v>
      </c>
      <c r="AB112" s="44">
        <v>0</v>
      </c>
      <c r="AC112" s="44">
        <f t="shared" si="246"/>
        <v>2</v>
      </c>
      <c r="AD112" s="44">
        <v>0</v>
      </c>
      <c r="AE112" s="44">
        <v>0</v>
      </c>
      <c r="AF112" s="44">
        <f t="shared" si="247"/>
        <v>0</v>
      </c>
      <c r="AG112" s="44">
        <v>0</v>
      </c>
      <c r="AH112" s="44">
        <v>0</v>
      </c>
      <c r="AI112" s="44">
        <f t="shared" si="248"/>
        <v>0</v>
      </c>
      <c r="AJ112" s="44">
        <v>0</v>
      </c>
      <c r="AK112" s="44">
        <v>0</v>
      </c>
      <c r="AL112" s="44">
        <f t="shared" si="249"/>
        <v>0</v>
      </c>
      <c r="AM112" s="44">
        <f t="shared" si="150"/>
        <v>8</v>
      </c>
      <c r="AN112" s="44">
        <f t="shared" si="151"/>
        <v>0</v>
      </c>
      <c r="AO112" s="44">
        <f t="shared" si="152"/>
        <v>8</v>
      </c>
      <c r="AP112" s="44">
        <f t="shared" si="153"/>
        <v>0</v>
      </c>
      <c r="AQ112" s="44">
        <f t="shared" si="154"/>
        <v>0</v>
      </c>
      <c r="AR112" s="44">
        <f t="shared" si="155"/>
        <v>0</v>
      </c>
      <c r="AS112" s="44">
        <f t="shared" si="156"/>
        <v>0</v>
      </c>
      <c r="AT112" s="44">
        <f t="shared" si="157"/>
        <v>0</v>
      </c>
      <c r="AU112" s="44">
        <f t="shared" si="158"/>
        <v>0</v>
      </c>
      <c r="AV112" s="44">
        <f t="shared" si="159"/>
        <v>0</v>
      </c>
      <c r="AW112" s="44">
        <f t="shared" si="160"/>
        <v>0</v>
      </c>
      <c r="AX112" s="44">
        <f t="shared" si="161"/>
        <v>0</v>
      </c>
      <c r="AY112" s="44">
        <f t="shared" si="258"/>
        <v>8</v>
      </c>
      <c r="AZ112" s="44">
        <f t="shared" si="259"/>
        <v>0</v>
      </c>
      <c r="BA112" s="44">
        <f t="shared" si="260"/>
        <v>8</v>
      </c>
      <c r="BB112" s="27">
        <v>2</v>
      </c>
      <c r="BC112" s="44" t="str">
        <f t="shared" si="252"/>
        <v>0</v>
      </c>
      <c r="BD112" s="44" t="str">
        <f t="shared" si="253"/>
        <v>0</v>
      </c>
      <c r="BE112" s="44" t="str">
        <f t="shared" si="254"/>
        <v>0</v>
      </c>
      <c r="BF112" s="44">
        <f t="shared" si="255"/>
        <v>8</v>
      </c>
      <c r="BG112" s="44">
        <f t="shared" si="256"/>
        <v>0</v>
      </c>
      <c r="BH112" s="44">
        <f t="shared" si="257"/>
        <v>8</v>
      </c>
      <c r="BI112" s="65">
        <v>0</v>
      </c>
      <c r="BJ112" s="65">
        <v>0</v>
      </c>
      <c r="BK112" s="44">
        <f t="shared" si="208"/>
        <v>0</v>
      </c>
      <c r="BL112" s="65">
        <v>8</v>
      </c>
      <c r="BM112" s="65">
        <v>0</v>
      </c>
      <c r="BN112" s="65">
        <v>0</v>
      </c>
      <c r="BO112" s="65">
        <v>0</v>
      </c>
      <c r="BP112" s="44">
        <f t="shared" si="209"/>
        <v>8</v>
      </c>
      <c r="BQ112" s="73">
        <v>15.26</v>
      </c>
      <c r="BR112" s="73">
        <f t="shared" si="210"/>
        <v>1.9075</v>
      </c>
    </row>
    <row r="113" spans="1:70">
      <c r="A113" s="13"/>
      <c r="B113" s="8" t="s">
        <v>132</v>
      </c>
      <c r="C113" s="47">
        <v>5</v>
      </c>
      <c r="D113" s="44">
        <v>0</v>
      </c>
      <c r="E113" s="44">
        <f t="shared" si="238"/>
        <v>5</v>
      </c>
      <c r="F113" s="44">
        <v>0</v>
      </c>
      <c r="G113" s="44">
        <v>0</v>
      </c>
      <c r="H113" s="44">
        <f t="shared" si="239"/>
        <v>0</v>
      </c>
      <c r="I113" s="44">
        <v>0</v>
      </c>
      <c r="J113" s="44">
        <v>0</v>
      </c>
      <c r="K113" s="44">
        <f t="shared" si="240"/>
        <v>0</v>
      </c>
      <c r="L113" s="44">
        <v>0</v>
      </c>
      <c r="M113" s="44">
        <v>0</v>
      </c>
      <c r="N113" s="44">
        <f t="shared" si="241"/>
        <v>0</v>
      </c>
      <c r="O113" s="47">
        <v>12</v>
      </c>
      <c r="P113" s="44">
        <v>1</v>
      </c>
      <c r="Q113" s="44">
        <f t="shared" si="242"/>
        <v>13</v>
      </c>
      <c r="R113" s="44">
        <v>0</v>
      </c>
      <c r="S113" s="44">
        <v>0</v>
      </c>
      <c r="T113" s="44">
        <f t="shared" si="243"/>
        <v>0</v>
      </c>
      <c r="U113" s="44">
        <v>0</v>
      </c>
      <c r="V113" s="44">
        <v>0</v>
      </c>
      <c r="W113" s="44">
        <f t="shared" si="244"/>
        <v>0</v>
      </c>
      <c r="X113" s="44">
        <v>0</v>
      </c>
      <c r="Y113" s="44">
        <v>0</v>
      </c>
      <c r="Z113" s="44">
        <f t="shared" si="245"/>
        <v>0</v>
      </c>
      <c r="AA113" s="47">
        <v>11</v>
      </c>
      <c r="AB113" s="44">
        <v>0</v>
      </c>
      <c r="AC113" s="44">
        <f t="shared" si="246"/>
        <v>11</v>
      </c>
      <c r="AD113" s="44">
        <v>0</v>
      </c>
      <c r="AE113" s="44">
        <v>0</v>
      </c>
      <c r="AF113" s="44">
        <f t="shared" si="247"/>
        <v>0</v>
      </c>
      <c r="AG113" s="44">
        <v>0</v>
      </c>
      <c r="AH113" s="44">
        <v>0</v>
      </c>
      <c r="AI113" s="44">
        <f t="shared" si="248"/>
        <v>0</v>
      </c>
      <c r="AJ113" s="44">
        <v>0</v>
      </c>
      <c r="AK113" s="44">
        <v>0</v>
      </c>
      <c r="AL113" s="44">
        <f t="shared" si="249"/>
        <v>0</v>
      </c>
      <c r="AM113" s="44">
        <f t="shared" si="150"/>
        <v>28</v>
      </c>
      <c r="AN113" s="44">
        <f t="shared" si="151"/>
        <v>1</v>
      </c>
      <c r="AO113" s="44">
        <f t="shared" si="152"/>
        <v>29</v>
      </c>
      <c r="AP113" s="44">
        <f t="shared" si="153"/>
        <v>0</v>
      </c>
      <c r="AQ113" s="44">
        <f t="shared" si="154"/>
        <v>0</v>
      </c>
      <c r="AR113" s="44">
        <f t="shared" si="155"/>
        <v>0</v>
      </c>
      <c r="AS113" s="44">
        <f t="shared" si="156"/>
        <v>0</v>
      </c>
      <c r="AT113" s="44">
        <f t="shared" si="157"/>
        <v>0</v>
      </c>
      <c r="AU113" s="44">
        <f t="shared" si="158"/>
        <v>0</v>
      </c>
      <c r="AV113" s="44">
        <f t="shared" si="159"/>
        <v>0</v>
      </c>
      <c r="AW113" s="44">
        <f t="shared" si="160"/>
        <v>0</v>
      </c>
      <c r="AX113" s="44">
        <f t="shared" si="161"/>
        <v>0</v>
      </c>
      <c r="AY113" s="44">
        <f t="shared" si="258"/>
        <v>28</v>
      </c>
      <c r="AZ113" s="44">
        <f t="shared" si="259"/>
        <v>1</v>
      </c>
      <c r="BA113" s="44">
        <f t="shared" si="260"/>
        <v>29</v>
      </c>
      <c r="BB113" s="27">
        <v>2</v>
      </c>
      <c r="BC113" s="44" t="str">
        <f t="shared" si="252"/>
        <v>0</v>
      </c>
      <c r="BD113" s="44" t="str">
        <f t="shared" si="253"/>
        <v>0</v>
      </c>
      <c r="BE113" s="44" t="str">
        <f t="shared" si="254"/>
        <v>0</v>
      </c>
      <c r="BF113" s="44">
        <f t="shared" si="255"/>
        <v>28</v>
      </c>
      <c r="BG113" s="44">
        <f t="shared" si="256"/>
        <v>1</v>
      </c>
      <c r="BH113" s="44">
        <f t="shared" si="257"/>
        <v>29</v>
      </c>
      <c r="BI113" s="65">
        <v>0</v>
      </c>
      <c r="BJ113" s="65">
        <v>0</v>
      </c>
      <c r="BK113" s="44">
        <f t="shared" si="208"/>
        <v>0</v>
      </c>
      <c r="BL113" s="65">
        <v>17</v>
      </c>
      <c r="BM113" s="65">
        <v>8</v>
      </c>
      <c r="BN113" s="65">
        <v>3</v>
      </c>
      <c r="BO113" s="65">
        <v>1</v>
      </c>
      <c r="BP113" s="44">
        <f t="shared" si="209"/>
        <v>29</v>
      </c>
      <c r="BQ113" s="73">
        <v>72.540000000000006</v>
      </c>
      <c r="BR113" s="73">
        <f t="shared" si="210"/>
        <v>2.5013793103448276</v>
      </c>
    </row>
    <row r="114" spans="1:70">
      <c r="A114" s="9"/>
      <c r="B114" s="8" t="s">
        <v>151</v>
      </c>
      <c r="C114" s="47">
        <v>8</v>
      </c>
      <c r="D114" s="44">
        <v>1</v>
      </c>
      <c r="E114" s="44">
        <f t="shared" si="238"/>
        <v>9</v>
      </c>
      <c r="F114" s="44">
        <v>0</v>
      </c>
      <c r="G114" s="44">
        <v>0</v>
      </c>
      <c r="H114" s="44">
        <f t="shared" si="239"/>
        <v>0</v>
      </c>
      <c r="I114" s="44">
        <v>0</v>
      </c>
      <c r="J114" s="44">
        <v>0</v>
      </c>
      <c r="K114" s="44">
        <f t="shared" si="240"/>
        <v>0</v>
      </c>
      <c r="L114" s="44">
        <v>0</v>
      </c>
      <c r="M114" s="44">
        <v>0</v>
      </c>
      <c r="N114" s="44">
        <f t="shared" si="241"/>
        <v>0</v>
      </c>
      <c r="O114" s="47">
        <v>9</v>
      </c>
      <c r="P114" s="44">
        <v>1</v>
      </c>
      <c r="Q114" s="44">
        <f t="shared" si="242"/>
        <v>10</v>
      </c>
      <c r="R114" s="44">
        <v>0</v>
      </c>
      <c r="S114" s="44">
        <v>0</v>
      </c>
      <c r="T114" s="44">
        <f t="shared" si="243"/>
        <v>0</v>
      </c>
      <c r="U114" s="44">
        <v>0</v>
      </c>
      <c r="V114" s="44">
        <v>0</v>
      </c>
      <c r="W114" s="44">
        <f t="shared" si="244"/>
        <v>0</v>
      </c>
      <c r="X114" s="44">
        <v>0</v>
      </c>
      <c r="Y114" s="44">
        <v>0</v>
      </c>
      <c r="Z114" s="44">
        <f t="shared" si="245"/>
        <v>0</v>
      </c>
      <c r="AA114" s="47">
        <v>8</v>
      </c>
      <c r="AB114" s="44">
        <v>2</v>
      </c>
      <c r="AC114" s="44">
        <f t="shared" si="246"/>
        <v>10</v>
      </c>
      <c r="AD114" s="44">
        <v>0</v>
      </c>
      <c r="AE114" s="44">
        <v>0</v>
      </c>
      <c r="AF114" s="44">
        <f t="shared" si="247"/>
        <v>0</v>
      </c>
      <c r="AG114" s="44">
        <v>0</v>
      </c>
      <c r="AH114" s="44">
        <v>0</v>
      </c>
      <c r="AI114" s="44">
        <f t="shared" si="248"/>
        <v>0</v>
      </c>
      <c r="AJ114" s="44">
        <v>0</v>
      </c>
      <c r="AK114" s="44">
        <v>0</v>
      </c>
      <c r="AL114" s="44">
        <f t="shared" si="249"/>
        <v>0</v>
      </c>
      <c r="AM114" s="44">
        <f t="shared" si="150"/>
        <v>25</v>
      </c>
      <c r="AN114" s="44">
        <f t="shared" si="151"/>
        <v>4</v>
      </c>
      <c r="AO114" s="44">
        <f t="shared" si="152"/>
        <v>29</v>
      </c>
      <c r="AP114" s="44">
        <f t="shared" si="153"/>
        <v>0</v>
      </c>
      <c r="AQ114" s="44">
        <f t="shared" si="154"/>
        <v>0</v>
      </c>
      <c r="AR114" s="44">
        <f t="shared" si="155"/>
        <v>0</v>
      </c>
      <c r="AS114" s="44">
        <f t="shared" si="156"/>
        <v>0</v>
      </c>
      <c r="AT114" s="44">
        <f t="shared" si="157"/>
        <v>0</v>
      </c>
      <c r="AU114" s="44">
        <f t="shared" si="158"/>
        <v>0</v>
      </c>
      <c r="AV114" s="44">
        <f t="shared" si="159"/>
        <v>0</v>
      </c>
      <c r="AW114" s="44">
        <f t="shared" si="160"/>
        <v>0</v>
      </c>
      <c r="AX114" s="44">
        <f t="shared" si="161"/>
        <v>0</v>
      </c>
      <c r="AY114" s="44">
        <f t="shared" si="258"/>
        <v>25</v>
      </c>
      <c r="AZ114" s="44">
        <f t="shared" si="259"/>
        <v>4</v>
      </c>
      <c r="BA114" s="44">
        <f t="shared" si="260"/>
        <v>29</v>
      </c>
      <c r="BB114" s="27">
        <v>2</v>
      </c>
      <c r="BC114" s="44" t="str">
        <f t="shared" si="252"/>
        <v>0</v>
      </c>
      <c r="BD114" s="44" t="str">
        <f t="shared" si="253"/>
        <v>0</v>
      </c>
      <c r="BE114" s="44" t="str">
        <f t="shared" si="254"/>
        <v>0</v>
      </c>
      <c r="BF114" s="44">
        <f t="shared" si="255"/>
        <v>25</v>
      </c>
      <c r="BG114" s="44">
        <f t="shared" si="256"/>
        <v>4</v>
      </c>
      <c r="BH114" s="44">
        <f t="shared" si="257"/>
        <v>29</v>
      </c>
      <c r="BI114" s="65">
        <v>0</v>
      </c>
      <c r="BJ114" s="65">
        <v>0</v>
      </c>
      <c r="BK114" s="44">
        <f t="shared" si="208"/>
        <v>0</v>
      </c>
      <c r="BL114" s="65">
        <v>22</v>
      </c>
      <c r="BM114" s="65">
        <v>7</v>
      </c>
      <c r="BN114" s="65">
        <v>0</v>
      </c>
      <c r="BO114" s="65">
        <v>0</v>
      </c>
      <c r="BP114" s="44">
        <f t="shared" si="209"/>
        <v>29</v>
      </c>
      <c r="BQ114" s="73">
        <v>66.900000000000006</v>
      </c>
      <c r="BR114" s="73">
        <f t="shared" si="210"/>
        <v>2.306896551724138</v>
      </c>
    </row>
    <row r="115" spans="1:70">
      <c r="A115" s="9"/>
      <c r="B115" s="12" t="s">
        <v>145</v>
      </c>
      <c r="C115" s="47">
        <v>3</v>
      </c>
      <c r="D115" s="44">
        <v>0</v>
      </c>
      <c r="E115" s="44">
        <f t="shared" si="238"/>
        <v>3</v>
      </c>
      <c r="F115" s="44">
        <v>0</v>
      </c>
      <c r="G115" s="44">
        <v>0</v>
      </c>
      <c r="H115" s="44">
        <f t="shared" si="239"/>
        <v>0</v>
      </c>
      <c r="I115" s="44">
        <v>0</v>
      </c>
      <c r="J115" s="44">
        <v>0</v>
      </c>
      <c r="K115" s="44">
        <f t="shared" si="240"/>
        <v>0</v>
      </c>
      <c r="L115" s="44">
        <v>0</v>
      </c>
      <c r="M115" s="44">
        <v>0</v>
      </c>
      <c r="N115" s="44">
        <f t="shared" si="241"/>
        <v>0</v>
      </c>
      <c r="O115" s="47">
        <v>9</v>
      </c>
      <c r="P115" s="44">
        <v>5</v>
      </c>
      <c r="Q115" s="44">
        <f t="shared" si="242"/>
        <v>14</v>
      </c>
      <c r="R115" s="44">
        <v>0</v>
      </c>
      <c r="S115" s="44">
        <v>0</v>
      </c>
      <c r="T115" s="44">
        <f t="shared" si="243"/>
        <v>0</v>
      </c>
      <c r="U115" s="44">
        <v>0</v>
      </c>
      <c r="V115" s="44">
        <v>0</v>
      </c>
      <c r="W115" s="44">
        <f t="shared" si="244"/>
        <v>0</v>
      </c>
      <c r="X115" s="44">
        <v>0</v>
      </c>
      <c r="Y115" s="44">
        <v>0</v>
      </c>
      <c r="Z115" s="44">
        <f t="shared" si="245"/>
        <v>0</v>
      </c>
      <c r="AA115" s="47">
        <v>5</v>
      </c>
      <c r="AB115" s="44">
        <v>1</v>
      </c>
      <c r="AC115" s="44">
        <f t="shared" si="246"/>
        <v>6</v>
      </c>
      <c r="AD115" s="44">
        <v>0</v>
      </c>
      <c r="AE115" s="44">
        <v>0</v>
      </c>
      <c r="AF115" s="44">
        <f t="shared" si="247"/>
        <v>0</v>
      </c>
      <c r="AG115" s="44">
        <v>0</v>
      </c>
      <c r="AH115" s="44">
        <v>0</v>
      </c>
      <c r="AI115" s="44">
        <f t="shared" si="248"/>
        <v>0</v>
      </c>
      <c r="AJ115" s="44">
        <v>0</v>
      </c>
      <c r="AK115" s="44">
        <v>0</v>
      </c>
      <c r="AL115" s="44">
        <f t="shared" si="249"/>
        <v>0</v>
      </c>
      <c r="AM115" s="44">
        <f t="shared" si="150"/>
        <v>17</v>
      </c>
      <c r="AN115" s="44">
        <f t="shared" si="151"/>
        <v>6</v>
      </c>
      <c r="AO115" s="44">
        <f t="shared" si="152"/>
        <v>23</v>
      </c>
      <c r="AP115" s="44">
        <f t="shared" si="153"/>
        <v>0</v>
      </c>
      <c r="AQ115" s="44">
        <f t="shared" si="154"/>
        <v>0</v>
      </c>
      <c r="AR115" s="44">
        <f t="shared" si="155"/>
        <v>0</v>
      </c>
      <c r="AS115" s="44">
        <f t="shared" si="156"/>
        <v>0</v>
      </c>
      <c r="AT115" s="44">
        <f t="shared" si="157"/>
        <v>0</v>
      </c>
      <c r="AU115" s="44">
        <f t="shared" si="158"/>
        <v>0</v>
      </c>
      <c r="AV115" s="44">
        <f t="shared" si="159"/>
        <v>0</v>
      </c>
      <c r="AW115" s="44">
        <f t="shared" si="160"/>
        <v>0</v>
      </c>
      <c r="AX115" s="44">
        <f t="shared" si="161"/>
        <v>0</v>
      </c>
      <c r="AY115" s="44">
        <f t="shared" si="258"/>
        <v>17</v>
      </c>
      <c r="AZ115" s="44">
        <f t="shared" si="259"/>
        <v>6</v>
      </c>
      <c r="BA115" s="44">
        <f t="shared" si="260"/>
        <v>23</v>
      </c>
      <c r="BB115" s="27">
        <v>2</v>
      </c>
      <c r="BC115" s="44" t="str">
        <f t="shared" si="252"/>
        <v>0</v>
      </c>
      <c r="BD115" s="44" t="str">
        <f t="shared" si="253"/>
        <v>0</v>
      </c>
      <c r="BE115" s="44" t="str">
        <f t="shared" si="254"/>
        <v>0</v>
      </c>
      <c r="BF115" s="44">
        <f t="shared" si="255"/>
        <v>17</v>
      </c>
      <c r="BG115" s="44">
        <f t="shared" si="256"/>
        <v>6</v>
      </c>
      <c r="BH115" s="44">
        <f t="shared" si="257"/>
        <v>23</v>
      </c>
      <c r="BI115" s="65">
        <v>0</v>
      </c>
      <c r="BJ115" s="65">
        <v>1</v>
      </c>
      <c r="BK115" s="44">
        <f t="shared" si="208"/>
        <v>1</v>
      </c>
      <c r="BL115" s="65">
        <v>13</v>
      </c>
      <c r="BM115" s="65">
        <v>8</v>
      </c>
      <c r="BN115" s="65">
        <v>2</v>
      </c>
      <c r="BO115" s="65">
        <v>0</v>
      </c>
      <c r="BP115" s="44">
        <f t="shared" si="209"/>
        <v>23</v>
      </c>
      <c r="BQ115" s="73">
        <v>57.91</v>
      </c>
      <c r="BR115" s="73">
        <f t="shared" si="210"/>
        <v>2.5178260869565214</v>
      </c>
    </row>
    <row r="116" spans="1:70">
      <c r="A116" s="9"/>
      <c r="B116" s="8" t="s">
        <v>150</v>
      </c>
      <c r="C116" s="47">
        <v>5</v>
      </c>
      <c r="D116" s="44">
        <v>4</v>
      </c>
      <c r="E116" s="44">
        <f t="shared" si="238"/>
        <v>9</v>
      </c>
      <c r="F116" s="44">
        <v>0</v>
      </c>
      <c r="G116" s="44">
        <v>0</v>
      </c>
      <c r="H116" s="44">
        <f t="shared" si="239"/>
        <v>0</v>
      </c>
      <c r="I116" s="44">
        <v>0</v>
      </c>
      <c r="J116" s="44">
        <v>0</v>
      </c>
      <c r="K116" s="44">
        <f t="shared" si="240"/>
        <v>0</v>
      </c>
      <c r="L116" s="44">
        <v>0</v>
      </c>
      <c r="M116" s="44">
        <v>0</v>
      </c>
      <c r="N116" s="44">
        <f t="shared" si="241"/>
        <v>0</v>
      </c>
      <c r="O116" s="47">
        <v>8</v>
      </c>
      <c r="P116" s="44">
        <v>12</v>
      </c>
      <c r="Q116" s="44">
        <f t="shared" si="242"/>
        <v>20</v>
      </c>
      <c r="R116" s="44">
        <v>0</v>
      </c>
      <c r="S116" s="44">
        <v>0</v>
      </c>
      <c r="T116" s="44">
        <f t="shared" si="243"/>
        <v>0</v>
      </c>
      <c r="U116" s="44">
        <v>0</v>
      </c>
      <c r="V116" s="44">
        <v>0</v>
      </c>
      <c r="W116" s="44">
        <f t="shared" si="244"/>
        <v>0</v>
      </c>
      <c r="X116" s="44">
        <v>0</v>
      </c>
      <c r="Y116" s="44">
        <v>0</v>
      </c>
      <c r="Z116" s="44">
        <f t="shared" si="245"/>
        <v>0</v>
      </c>
      <c r="AA116" s="47">
        <v>3</v>
      </c>
      <c r="AB116" s="44">
        <v>0</v>
      </c>
      <c r="AC116" s="44">
        <f t="shared" si="246"/>
        <v>3</v>
      </c>
      <c r="AD116" s="44">
        <v>0</v>
      </c>
      <c r="AE116" s="44">
        <v>0</v>
      </c>
      <c r="AF116" s="44">
        <f t="shared" si="247"/>
        <v>0</v>
      </c>
      <c r="AG116" s="44">
        <v>0</v>
      </c>
      <c r="AH116" s="44">
        <v>0</v>
      </c>
      <c r="AI116" s="44">
        <f t="shared" si="248"/>
        <v>0</v>
      </c>
      <c r="AJ116" s="44">
        <v>0</v>
      </c>
      <c r="AK116" s="44">
        <v>0</v>
      </c>
      <c r="AL116" s="44">
        <f t="shared" si="249"/>
        <v>0</v>
      </c>
      <c r="AM116" s="44">
        <f t="shared" si="150"/>
        <v>16</v>
      </c>
      <c r="AN116" s="44">
        <f t="shared" si="151"/>
        <v>16</v>
      </c>
      <c r="AO116" s="44">
        <f t="shared" si="152"/>
        <v>32</v>
      </c>
      <c r="AP116" s="44">
        <f t="shared" si="153"/>
        <v>0</v>
      </c>
      <c r="AQ116" s="44">
        <f t="shared" si="154"/>
        <v>0</v>
      </c>
      <c r="AR116" s="44">
        <f t="shared" si="155"/>
        <v>0</v>
      </c>
      <c r="AS116" s="44">
        <f t="shared" si="156"/>
        <v>0</v>
      </c>
      <c r="AT116" s="44">
        <f t="shared" si="157"/>
        <v>0</v>
      </c>
      <c r="AU116" s="44">
        <f t="shared" si="158"/>
        <v>0</v>
      </c>
      <c r="AV116" s="44">
        <f t="shared" si="159"/>
        <v>0</v>
      </c>
      <c r="AW116" s="44">
        <f t="shared" si="160"/>
        <v>0</v>
      </c>
      <c r="AX116" s="44">
        <f t="shared" si="161"/>
        <v>0</v>
      </c>
      <c r="AY116" s="44">
        <f t="shared" si="258"/>
        <v>16</v>
      </c>
      <c r="AZ116" s="44">
        <f t="shared" si="259"/>
        <v>16</v>
      </c>
      <c r="BA116" s="44">
        <f t="shared" si="260"/>
        <v>32</v>
      </c>
      <c r="BB116" s="27">
        <v>2</v>
      </c>
      <c r="BC116" s="44" t="str">
        <f t="shared" si="252"/>
        <v>0</v>
      </c>
      <c r="BD116" s="44" t="str">
        <f t="shared" si="253"/>
        <v>0</v>
      </c>
      <c r="BE116" s="44" t="str">
        <f t="shared" si="254"/>
        <v>0</v>
      </c>
      <c r="BF116" s="44">
        <f t="shared" si="255"/>
        <v>16</v>
      </c>
      <c r="BG116" s="44">
        <f t="shared" si="256"/>
        <v>16</v>
      </c>
      <c r="BH116" s="44">
        <f t="shared" si="257"/>
        <v>32</v>
      </c>
      <c r="BI116" s="65">
        <v>2</v>
      </c>
      <c r="BJ116" s="65">
        <v>1</v>
      </c>
      <c r="BK116" s="44">
        <f t="shared" si="208"/>
        <v>3</v>
      </c>
      <c r="BL116" s="65">
        <v>21</v>
      </c>
      <c r="BM116" s="65">
        <v>5</v>
      </c>
      <c r="BN116" s="65">
        <v>3</v>
      </c>
      <c r="BO116" s="65">
        <v>3</v>
      </c>
      <c r="BP116" s="44">
        <f t="shared" si="209"/>
        <v>32</v>
      </c>
      <c r="BQ116" s="73">
        <v>81.02</v>
      </c>
      <c r="BR116" s="73">
        <f t="shared" si="210"/>
        <v>2.5318749999999999</v>
      </c>
    </row>
    <row r="117" spans="1:70">
      <c r="A117" s="9"/>
      <c r="B117" s="8" t="s">
        <v>149</v>
      </c>
      <c r="C117" s="47">
        <v>0</v>
      </c>
      <c r="D117" s="44">
        <v>0</v>
      </c>
      <c r="E117" s="44">
        <f t="shared" si="238"/>
        <v>0</v>
      </c>
      <c r="F117" s="44">
        <v>0</v>
      </c>
      <c r="G117" s="44">
        <v>0</v>
      </c>
      <c r="H117" s="44">
        <f t="shared" si="239"/>
        <v>0</v>
      </c>
      <c r="I117" s="44">
        <v>0</v>
      </c>
      <c r="J117" s="44">
        <v>0</v>
      </c>
      <c r="K117" s="44">
        <f t="shared" si="240"/>
        <v>0</v>
      </c>
      <c r="L117" s="44">
        <v>0</v>
      </c>
      <c r="M117" s="44">
        <v>0</v>
      </c>
      <c r="N117" s="44">
        <f t="shared" si="241"/>
        <v>0</v>
      </c>
      <c r="O117" s="47">
        <v>0</v>
      </c>
      <c r="P117" s="44">
        <v>0</v>
      </c>
      <c r="Q117" s="44">
        <f t="shared" si="242"/>
        <v>0</v>
      </c>
      <c r="R117" s="44">
        <v>0</v>
      </c>
      <c r="S117" s="44">
        <v>0</v>
      </c>
      <c r="T117" s="44">
        <f t="shared" si="243"/>
        <v>0</v>
      </c>
      <c r="U117" s="44">
        <v>0</v>
      </c>
      <c r="V117" s="44">
        <v>0</v>
      </c>
      <c r="W117" s="44">
        <f t="shared" si="244"/>
        <v>0</v>
      </c>
      <c r="X117" s="44">
        <v>0</v>
      </c>
      <c r="Y117" s="44">
        <v>0</v>
      </c>
      <c r="Z117" s="44">
        <f t="shared" si="245"/>
        <v>0</v>
      </c>
      <c r="AA117" s="47">
        <v>0</v>
      </c>
      <c r="AB117" s="44">
        <v>0</v>
      </c>
      <c r="AC117" s="44">
        <f t="shared" si="246"/>
        <v>0</v>
      </c>
      <c r="AD117" s="44">
        <v>0</v>
      </c>
      <c r="AE117" s="44">
        <v>0</v>
      </c>
      <c r="AF117" s="44">
        <f t="shared" si="247"/>
        <v>0</v>
      </c>
      <c r="AG117" s="44">
        <v>0</v>
      </c>
      <c r="AH117" s="44">
        <v>0</v>
      </c>
      <c r="AI117" s="44">
        <f t="shared" si="248"/>
        <v>0</v>
      </c>
      <c r="AJ117" s="44">
        <v>0</v>
      </c>
      <c r="AK117" s="44">
        <v>0</v>
      </c>
      <c r="AL117" s="44">
        <f t="shared" si="249"/>
        <v>0</v>
      </c>
      <c r="AM117" s="44">
        <f t="shared" si="150"/>
        <v>0</v>
      </c>
      <c r="AN117" s="44">
        <f t="shared" si="151"/>
        <v>0</v>
      </c>
      <c r="AO117" s="44">
        <f t="shared" si="152"/>
        <v>0</v>
      </c>
      <c r="AP117" s="44">
        <f t="shared" si="153"/>
        <v>0</v>
      </c>
      <c r="AQ117" s="44">
        <f t="shared" si="154"/>
        <v>0</v>
      </c>
      <c r="AR117" s="44">
        <f t="shared" si="155"/>
        <v>0</v>
      </c>
      <c r="AS117" s="44">
        <f t="shared" si="156"/>
        <v>0</v>
      </c>
      <c r="AT117" s="44">
        <f t="shared" si="157"/>
        <v>0</v>
      </c>
      <c r="AU117" s="44">
        <f t="shared" si="158"/>
        <v>0</v>
      </c>
      <c r="AV117" s="44">
        <f t="shared" si="159"/>
        <v>0</v>
      </c>
      <c r="AW117" s="44">
        <f t="shared" si="160"/>
        <v>0</v>
      </c>
      <c r="AX117" s="44">
        <f t="shared" si="161"/>
        <v>0</v>
      </c>
      <c r="AY117" s="44">
        <f t="shared" si="258"/>
        <v>0</v>
      </c>
      <c r="AZ117" s="44">
        <f t="shared" si="259"/>
        <v>0</v>
      </c>
      <c r="BA117" s="44">
        <f t="shared" si="260"/>
        <v>0</v>
      </c>
      <c r="BB117" s="27">
        <v>2</v>
      </c>
      <c r="BC117" s="44" t="str">
        <f t="shared" si="252"/>
        <v>0</v>
      </c>
      <c r="BD117" s="44" t="str">
        <f t="shared" si="253"/>
        <v>0</v>
      </c>
      <c r="BE117" s="44" t="str">
        <f t="shared" si="254"/>
        <v>0</v>
      </c>
      <c r="BF117" s="44">
        <f t="shared" si="255"/>
        <v>0</v>
      </c>
      <c r="BG117" s="44">
        <f t="shared" si="256"/>
        <v>0</v>
      </c>
      <c r="BH117" s="44">
        <f t="shared" si="257"/>
        <v>0</v>
      </c>
      <c r="BI117" s="65">
        <v>0</v>
      </c>
      <c r="BJ117" s="65">
        <v>0</v>
      </c>
      <c r="BK117" s="44">
        <f t="shared" si="208"/>
        <v>0</v>
      </c>
      <c r="BL117" s="65">
        <v>0</v>
      </c>
      <c r="BM117" s="65">
        <v>0</v>
      </c>
      <c r="BN117" s="65">
        <v>0</v>
      </c>
      <c r="BO117" s="65">
        <v>0</v>
      </c>
      <c r="BP117" s="44">
        <f t="shared" si="209"/>
        <v>0</v>
      </c>
      <c r="BQ117" s="73">
        <v>0</v>
      </c>
      <c r="BR117" s="73">
        <v>0</v>
      </c>
    </row>
    <row r="118" spans="1:70">
      <c r="A118" s="9"/>
      <c r="B118" s="8" t="s">
        <v>148</v>
      </c>
      <c r="C118" s="47">
        <v>2</v>
      </c>
      <c r="D118" s="44">
        <v>2</v>
      </c>
      <c r="E118" s="44">
        <f t="shared" si="238"/>
        <v>4</v>
      </c>
      <c r="F118" s="44">
        <v>0</v>
      </c>
      <c r="G118" s="44">
        <v>0</v>
      </c>
      <c r="H118" s="44">
        <f t="shared" si="239"/>
        <v>0</v>
      </c>
      <c r="I118" s="44">
        <v>0</v>
      </c>
      <c r="J118" s="44">
        <v>0</v>
      </c>
      <c r="K118" s="44">
        <f t="shared" si="240"/>
        <v>0</v>
      </c>
      <c r="L118" s="44">
        <v>0</v>
      </c>
      <c r="M118" s="44">
        <v>0</v>
      </c>
      <c r="N118" s="44">
        <f t="shared" si="241"/>
        <v>0</v>
      </c>
      <c r="O118" s="47">
        <v>0</v>
      </c>
      <c r="P118" s="44">
        <v>10</v>
      </c>
      <c r="Q118" s="44">
        <f t="shared" si="242"/>
        <v>10</v>
      </c>
      <c r="R118" s="44">
        <v>0</v>
      </c>
      <c r="S118" s="44">
        <v>0</v>
      </c>
      <c r="T118" s="44">
        <f t="shared" si="243"/>
        <v>0</v>
      </c>
      <c r="U118" s="44">
        <v>0</v>
      </c>
      <c r="V118" s="44">
        <v>0</v>
      </c>
      <c r="W118" s="44">
        <f t="shared" si="244"/>
        <v>0</v>
      </c>
      <c r="X118" s="44">
        <v>0</v>
      </c>
      <c r="Y118" s="44">
        <v>0</v>
      </c>
      <c r="Z118" s="44">
        <f t="shared" si="245"/>
        <v>0</v>
      </c>
      <c r="AA118" s="47">
        <v>4</v>
      </c>
      <c r="AB118" s="44">
        <v>9</v>
      </c>
      <c r="AC118" s="44">
        <f t="shared" si="246"/>
        <v>13</v>
      </c>
      <c r="AD118" s="44">
        <v>0</v>
      </c>
      <c r="AE118" s="44">
        <v>0</v>
      </c>
      <c r="AF118" s="44">
        <f t="shared" si="247"/>
        <v>0</v>
      </c>
      <c r="AG118" s="44">
        <v>0</v>
      </c>
      <c r="AH118" s="44">
        <v>0</v>
      </c>
      <c r="AI118" s="44">
        <f t="shared" si="248"/>
        <v>0</v>
      </c>
      <c r="AJ118" s="44">
        <v>0</v>
      </c>
      <c r="AK118" s="44">
        <v>0</v>
      </c>
      <c r="AL118" s="44">
        <f t="shared" si="249"/>
        <v>0</v>
      </c>
      <c r="AM118" s="44">
        <f t="shared" si="150"/>
        <v>6</v>
      </c>
      <c r="AN118" s="44">
        <f t="shared" si="151"/>
        <v>21</v>
      </c>
      <c r="AO118" s="44">
        <f t="shared" si="152"/>
        <v>27</v>
      </c>
      <c r="AP118" s="44">
        <f t="shared" si="153"/>
        <v>0</v>
      </c>
      <c r="AQ118" s="44">
        <f t="shared" si="154"/>
        <v>0</v>
      </c>
      <c r="AR118" s="44">
        <f t="shared" si="155"/>
        <v>0</v>
      </c>
      <c r="AS118" s="44">
        <f t="shared" si="156"/>
        <v>0</v>
      </c>
      <c r="AT118" s="44">
        <f t="shared" si="157"/>
        <v>0</v>
      </c>
      <c r="AU118" s="44">
        <f t="shared" si="158"/>
        <v>0</v>
      </c>
      <c r="AV118" s="44">
        <f t="shared" si="159"/>
        <v>0</v>
      </c>
      <c r="AW118" s="44">
        <f t="shared" si="160"/>
        <v>0</v>
      </c>
      <c r="AX118" s="44">
        <f t="shared" si="161"/>
        <v>0</v>
      </c>
      <c r="AY118" s="44">
        <f t="shared" si="258"/>
        <v>6</v>
      </c>
      <c r="AZ118" s="44">
        <f t="shared" si="259"/>
        <v>21</v>
      </c>
      <c r="BA118" s="44">
        <f t="shared" si="260"/>
        <v>27</v>
      </c>
      <c r="BB118" s="27">
        <v>2</v>
      </c>
      <c r="BC118" s="44" t="str">
        <f t="shared" si="252"/>
        <v>0</v>
      </c>
      <c r="BD118" s="44" t="str">
        <f t="shared" si="253"/>
        <v>0</v>
      </c>
      <c r="BE118" s="44" t="str">
        <f t="shared" si="254"/>
        <v>0</v>
      </c>
      <c r="BF118" s="44">
        <f t="shared" si="255"/>
        <v>6</v>
      </c>
      <c r="BG118" s="44">
        <f t="shared" si="256"/>
        <v>21</v>
      </c>
      <c r="BH118" s="44">
        <f t="shared" si="257"/>
        <v>27</v>
      </c>
      <c r="BI118" s="65">
        <v>0</v>
      </c>
      <c r="BJ118" s="65">
        <v>0</v>
      </c>
      <c r="BK118" s="44">
        <f t="shared" si="208"/>
        <v>0</v>
      </c>
      <c r="BL118" s="65">
        <v>11</v>
      </c>
      <c r="BM118" s="65">
        <v>11</v>
      </c>
      <c r="BN118" s="65">
        <v>5</v>
      </c>
      <c r="BO118" s="65">
        <v>0</v>
      </c>
      <c r="BP118" s="44">
        <f t="shared" si="209"/>
        <v>27</v>
      </c>
      <c r="BQ118" s="73">
        <v>70.349999999999994</v>
      </c>
      <c r="BR118" s="73">
        <f t="shared" si="210"/>
        <v>2.6055555555555552</v>
      </c>
    </row>
    <row r="119" spans="1:70">
      <c r="A119" s="9"/>
      <c r="B119" s="8" t="s">
        <v>131</v>
      </c>
      <c r="C119" s="47">
        <v>8</v>
      </c>
      <c r="D119" s="44">
        <v>1</v>
      </c>
      <c r="E119" s="44">
        <f t="shared" si="238"/>
        <v>9</v>
      </c>
      <c r="F119" s="44">
        <v>0</v>
      </c>
      <c r="G119" s="44">
        <v>0</v>
      </c>
      <c r="H119" s="44">
        <f t="shared" si="239"/>
        <v>0</v>
      </c>
      <c r="I119" s="44">
        <v>0</v>
      </c>
      <c r="J119" s="44">
        <v>0</v>
      </c>
      <c r="K119" s="44">
        <f t="shared" si="240"/>
        <v>0</v>
      </c>
      <c r="L119" s="44">
        <v>0</v>
      </c>
      <c r="M119" s="44">
        <v>0</v>
      </c>
      <c r="N119" s="44">
        <f t="shared" si="241"/>
        <v>0</v>
      </c>
      <c r="O119" s="47">
        <v>18</v>
      </c>
      <c r="P119" s="44">
        <v>8</v>
      </c>
      <c r="Q119" s="44">
        <f t="shared" si="242"/>
        <v>26</v>
      </c>
      <c r="R119" s="44">
        <v>0</v>
      </c>
      <c r="S119" s="44">
        <v>0</v>
      </c>
      <c r="T119" s="44">
        <f t="shared" si="243"/>
        <v>0</v>
      </c>
      <c r="U119" s="44">
        <v>0</v>
      </c>
      <c r="V119" s="44">
        <v>0</v>
      </c>
      <c r="W119" s="44">
        <f t="shared" si="244"/>
        <v>0</v>
      </c>
      <c r="X119" s="44">
        <v>0</v>
      </c>
      <c r="Y119" s="44">
        <v>0</v>
      </c>
      <c r="Z119" s="44">
        <f t="shared" si="245"/>
        <v>0</v>
      </c>
      <c r="AA119" s="47">
        <v>3</v>
      </c>
      <c r="AB119" s="44">
        <v>0</v>
      </c>
      <c r="AC119" s="44">
        <f t="shared" si="246"/>
        <v>3</v>
      </c>
      <c r="AD119" s="44">
        <v>0</v>
      </c>
      <c r="AE119" s="44">
        <v>0</v>
      </c>
      <c r="AF119" s="44">
        <f t="shared" si="247"/>
        <v>0</v>
      </c>
      <c r="AG119" s="44">
        <v>0</v>
      </c>
      <c r="AH119" s="44">
        <v>0</v>
      </c>
      <c r="AI119" s="44">
        <f t="shared" si="248"/>
        <v>0</v>
      </c>
      <c r="AJ119" s="44">
        <v>0</v>
      </c>
      <c r="AK119" s="44">
        <v>0</v>
      </c>
      <c r="AL119" s="44">
        <f t="shared" si="249"/>
        <v>0</v>
      </c>
      <c r="AM119" s="44">
        <f t="shared" si="150"/>
        <v>29</v>
      </c>
      <c r="AN119" s="44">
        <f t="shared" si="151"/>
        <v>9</v>
      </c>
      <c r="AO119" s="44">
        <f t="shared" si="152"/>
        <v>38</v>
      </c>
      <c r="AP119" s="44">
        <f t="shared" si="153"/>
        <v>0</v>
      </c>
      <c r="AQ119" s="44">
        <f t="shared" si="154"/>
        <v>0</v>
      </c>
      <c r="AR119" s="44">
        <f t="shared" si="155"/>
        <v>0</v>
      </c>
      <c r="AS119" s="44">
        <f t="shared" si="156"/>
        <v>0</v>
      </c>
      <c r="AT119" s="44">
        <f t="shared" si="157"/>
        <v>0</v>
      </c>
      <c r="AU119" s="44">
        <f t="shared" si="158"/>
        <v>0</v>
      </c>
      <c r="AV119" s="44">
        <f t="shared" si="159"/>
        <v>0</v>
      </c>
      <c r="AW119" s="44">
        <f t="shared" si="160"/>
        <v>0</v>
      </c>
      <c r="AX119" s="44">
        <f t="shared" si="161"/>
        <v>0</v>
      </c>
      <c r="AY119" s="44">
        <f t="shared" si="258"/>
        <v>29</v>
      </c>
      <c r="AZ119" s="44">
        <f t="shared" si="259"/>
        <v>9</v>
      </c>
      <c r="BA119" s="44">
        <f t="shared" si="260"/>
        <v>38</v>
      </c>
      <c r="BB119" s="27">
        <v>2</v>
      </c>
      <c r="BC119" s="44" t="str">
        <f t="shared" si="252"/>
        <v>0</v>
      </c>
      <c r="BD119" s="44" t="str">
        <f t="shared" si="253"/>
        <v>0</v>
      </c>
      <c r="BE119" s="44" t="str">
        <f t="shared" si="254"/>
        <v>0</v>
      </c>
      <c r="BF119" s="44">
        <f t="shared" si="255"/>
        <v>29</v>
      </c>
      <c r="BG119" s="44">
        <f t="shared" si="256"/>
        <v>9</v>
      </c>
      <c r="BH119" s="44">
        <f t="shared" si="257"/>
        <v>38</v>
      </c>
      <c r="BI119" s="65">
        <v>5</v>
      </c>
      <c r="BJ119" s="65">
        <v>2</v>
      </c>
      <c r="BK119" s="44">
        <f t="shared" si="208"/>
        <v>7</v>
      </c>
      <c r="BL119" s="65">
        <v>14</v>
      </c>
      <c r="BM119" s="65">
        <v>10</v>
      </c>
      <c r="BN119" s="65">
        <v>9</v>
      </c>
      <c r="BO119" s="65">
        <v>5</v>
      </c>
      <c r="BP119" s="44">
        <f t="shared" si="209"/>
        <v>38</v>
      </c>
      <c r="BQ119" s="73">
        <v>105.89</v>
      </c>
      <c r="BR119" s="73">
        <f t="shared" si="210"/>
        <v>2.786578947368421</v>
      </c>
    </row>
    <row r="120" spans="1:70">
      <c r="A120" s="9"/>
      <c r="B120" s="8" t="s">
        <v>144</v>
      </c>
      <c r="C120" s="47">
        <v>3</v>
      </c>
      <c r="D120" s="44">
        <v>0</v>
      </c>
      <c r="E120" s="44">
        <f t="shared" si="238"/>
        <v>3</v>
      </c>
      <c r="F120" s="44">
        <v>0</v>
      </c>
      <c r="G120" s="44">
        <v>0</v>
      </c>
      <c r="H120" s="44">
        <f t="shared" si="239"/>
        <v>0</v>
      </c>
      <c r="I120" s="44">
        <v>0</v>
      </c>
      <c r="J120" s="44">
        <v>0</v>
      </c>
      <c r="K120" s="44">
        <f t="shared" si="240"/>
        <v>0</v>
      </c>
      <c r="L120" s="44">
        <v>0</v>
      </c>
      <c r="M120" s="44">
        <v>0</v>
      </c>
      <c r="N120" s="44">
        <f t="shared" si="241"/>
        <v>0</v>
      </c>
      <c r="O120" s="47">
        <v>15</v>
      </c>
      <c r="P120" s="44">
        <v>2</v>
      </c>
      <c r="Q120" s="44">
        <f t="shared" si="242"/>
        <v>17</v>
      </c>
      <c r="R120" s="44">
        <v>0</v>
      </c>
      <c r="S120" s="44">
        <v>0</v>
      </c>
      <c r="T120" s="44">
        <f t="shared" si="243"/>
        <v>0</v>
      </c>
      <c r="U120" s="44">
        <v>0</v>
      </c>
      <c r="V120" s="44">
        <v>0</v>
      </c>
      <c r="W120" s="44">
        <f t="shared" si="244"/>
        <v>0</v>
      </c>
      <c r="X120" s="44">
        <v>0</v>
      </c>
      <c r="Y120" s="44">
        <v>0</v>
      </c>
      <c r="Z120" s="44">
        <f t="shared" si="245"/>
        <v>0</v>
      </c>
      <c r="AA120" s="47">
        <v>3</v>
      </c>
      <c r="AB120" s="44">
        <v>0</v>
      </c>
      <c r="AC120" s="44">
        <f t="shared" si="246"/>
        <v>3</v>
      </c>
      <c r="AD120" s="44">
        <v>0</v>
      </c>
      <c r="AE120" s="44">
        <v>0</v>
      </c>
      <c r="AF120" s="44">
        <f t="shared" si="247"/>
        <v>0</v>
      </c>
      <c r="AG120" s="44">
        <v>0</v>
      </c>
      <c r="AH120" s="44">
        <v>0</v>
      </c>
      <c r="AI120" s="44">
        <f t="shared" si="248"/>
        <v>0</v>
      </c>
      <c r="AJ120" s="44">
        <v>0</v>
      </c>
      <c r="AK120" s="44">
        <v>0</v>
      </c>
      <c r="AL120" s="44">
        <f t="shared" si="249"/>
        <v>0</v>
      </c>
      <c r="AM120" s="44">
        <f t="shared" si="150"/>
        <v>21</v>
      </c>
      <c r="AN120" s="44">
        <f t="shared" si="151"/>
        <v>2</v>
      </c>
      <c r="AO120" s="44">
        <f t="shared" si="152"/>
        <v>23</v>
      </c>
      <c r="AP120" s="44">
        <f t="shared" si="153"/>
        <v>0</v>
      </c>
      <c r="AQ120" s="44">
        <f t="shared" si="154"/>
        <v>0</v>
      </c>
      <c r="AR120" s="44">
        <f t="shared" si="155"/>
        <v>0</v>
      </c>
      <c r="AS120" s="44">
        <f t="shared" si="156"/>
        <v>0</v>
      </c>
      <c r="AT120" s="44">
        <f t="shared" si="157"/>
        <v>0</v>
      </c>
      <c r="AU120" s="44">
        <f t="shared" si="158"/>
        <v>0</v>
      </c>
      <c r="AV120" s="44">
        <f t="shared" si="159"/>
        <v>0</v>
      </c>
      <c r="AW120" s="44">
        <f t="shared" si="160"/>
        <v>0</v>
      </c>
      <c r="AX120" s="44">
        <f t="shared" si="161"/>
        <v>0</v>
      </c>
      <c r="AY120" s="44">
        <f t="shared" si="258"/>
        <v>21</v>
      </c>
      <c r="AZ120" s="44">
        <f t="shared" si="259"/>
        <v>2</v>
      </c>
      <c r="BA120" s="44">
        <f t="shared" si="260"/>
        <v>23</v>
      </c>
      <c r="BB120" s="27">
        <v>2</v>
      </c>
      <c r="BC120" s="44" t="str">
        <f t="shared" si="252"/>
        <v>0</v>
      </c>
      <c r="BD120" s="44" t="str">
        <f t="shared" si="253"/>
        <v>0</v>
      </c>
      <c r="BE120" s="44" t="str">
        <f t="shared" si="254"/>
        <v>0</v>
      </c>
      <c r="BF120" s="44">
        <f t="shared" si="255"/>
        <v>21</v>
      </c>
      <c r="BG120" s="44">
        <f t="shared" si="256"/>
        <v>2</v>
      </c>
      <c r="BH120" s="44">
        <f t="shared" si="257"/>
        <v>23</v>
      </c>
      <c r="BI120" s="65">
        <v>0</v>
      </c>
      <c r="BJ120" s="65">
        <v>0</v>
      </c>
      <c r="BK120" s="44">
        <f t="shared" si="208"/>
        <v>0</v>
      </c>
      <c r="BL120" s="65">
        <v>9</v>
      </c>
      <c r="BM120" s="65">
        <v>9</v>
      </c>
      <c r="BN120" s="65">
        <v>5</v>
      </c>
      <c r="BO120" s="65">
        <v>0</v>
      </c>
      <c r="BP120" s="44">
        <f t="shared" si="209"/>
        <v>23</v>
      </c>
      <c r="BQ120" s="73">
        <v>61.44</v>
      </c>
      <c r="BR120" s="73">
        <f t="shared" si="210"/>
        <v>2.6713043478260867</v>
      </c>
    </row>
    <row r="121" spans="1:70">
      <c r="A121" s="9"/>
      <c r="B121" s="8" t="s">
        <v>130</v>
      </c>
      <c r="C121" s="47">
        <v>0</v>
      </c>
      <c r="D121" s="44">
        <v>0</v>
      </c>
      <c r="E121" s="44">
        <f t="shared" si="238"/>
        <v>0</v>
      </c>
      <c r="F121" s="44">
        <v>0</v>
      </c>
      <c r="G121" s="44">
        <v>0</v>
      </c>
      <c r="H121" s="44">
        <f t="shared" si="239"/>
        <v>0</v>
      </c>
      <c r="I121" s="44">
        <v>0</v>
      </c>
      <c r="J121" s="44">
        <v>0</v>
      </c>
      <c r="K121" s="44">
        <f t="shared" si="240"/>
        <v>0</v>
      </c>
      <c r="L121" s="44">
        <v>0</v>
      </c>
      <c r="M121" s="44">
        <v>0</v>
      </c>
      <c r="N121" s="44">
        <f t="shared" si="241"/>
        <v>0</v>
      </c>
      <c r="O121" s="47">
        <v>0</v>
      </c>
      <c r="P121" s="44">
        <v>0</v>
      </c>
      <c r="Q121" s="44">
        <f t="shared" si="242"/>
        <v>0</v>
      </c>
      <c r="R121" s="44">
        <v>0</v>
      </c>
      <c r="S121" s="44">
        <v>0</v>
      </c>
      <c r="T121" s="44">
        <f t="shared" si="243"/>
        <v>0</v>
      </c>
      <c r="U121" s="44">
        <v>0</v>
      </c>
      <c r="V121" s="44">
        <v>0</v>
      </c>
      <c r="W121" s="44">
        <f t="shared" si="244"/>
        <v>0</v>
      </c>
      <c r="X121" s="44">
        <v>0</v>
      </c>
      <c r="Y121" s="44">
        <v>0</v>
      </c>
      <c r="Z121" s="44">
        <f t="shared" si="245"/>
        <v>0</v>
      </c>
      <c r="AA121" s="47">
        <v>0</v>
      </c>
      <c r="AB121" s="44">
        <v>0</v>
      </c>
      <c r="AC121" s="44">
        <f t="shared" si="246"/>
        <v>0</v>
      </c>
      <c r="AD121" s="44">
        <v>0</v>
      </c>
      <c r="AE121" s="44">
        <v>0</v>
      </c>
      <c r="AF121" s="44">
        <f t="shared" si="247"/>
        <v>0</v>
      </c>
      <c r="AG121" s="44">
        <v>0</v>
      </c>
      <c r="AH121" s="44">
        <v>0</v>
      </c>
      <c r="AI121" s="44">
        <f t="shared" si="248"/>
        <v>0</v>
      </c>
      <c r="AJ121" s="44">
        <v>0</v>
      </c>
      <c r="AK121" s="44">
        <v>0</v>
      </c>
      <c r="AL121" s="44">
        <f t="shared" si="249"/>
        <v>0</v>
      </c>
      <c r="AM121" s="44">
        <f t="shared" si="150"/>
        <v>0</v>
      </c>
      <c r="AN121" s="44">
        <f t="shared" si="151"/>
        <v>0</v>
      </c>
      <c r="AO121" s="44">
        <f t="shared" si="152"/>
        <v>0</v>
      </c>
      <c r="AP121" s="44">
        <f t="shared" si="153"/>
        <v>0</v>
      </c>
      <c r="AQ121" s="44">
        <f t="shared" si="154"/>
        <v>0</v>
      </c>
      <c r="AR121" s="44">
        <f t="shared" si="155"/>
        <v>0</v>
      </c>
      <c r="AS121" s="44">
        <f t="shared" si="156"/>
        <v>0</v>
      </c>
      <c r="AT121" s="44">
        <f t="shared" si="157"/>
        <v>0</v>
      </c>
      <c r="AU121" s="44">
        <f t="shared" si="158"/>
        <v>0</v>
      </c>
      <c r="AV121" s="44">
        <f t="shared" si="159"/>
        <v>0</v>
      </c>
      <c r="AW121" s="44">
        <f t="shared" si="160"/>
        <v>0</v>
      </c>
      <c r="AX121" s="44">
        <f t="shared" si="161"/>
        <v>0</v>
      </c>
      <c r="AY121" s="44">
        <f t="shared" si="258"/>
        <v>0</v>
      </c>
      <c r="AZ121" s="44">
        <f t="shared" si="259"/>
        <v>0</v>
      </c>
      <c r="BA121" s="44">
        <f t="shared" si="260"/>
        <v>0</v>
      </c>
      <c r="BB121" s="27">
        <v>2</v>
      </c>
      <c r="BC121" s="44" t="str">
        <f t="shared" si="252"/>
        <v>0</v>
      </c>
      <c r="BD121" s="44" t="str">
        <f t="shared" si="253"/>
        <v>0</v>
      </c>
      <c r="BE121" s="44" t="str">
        <f t="shared" si="254"/>
        <v>0</v>
      </c>
      <c r="BF121" s="44">
        <f t="shared" si="255"/>
        <v>0</v>
      </c>
      <c r="BG121" s="44">
        <f t="shared" si="256"/>
        <v>0</v>
      </c>
      <c r="BH121" s="44">
        <f t="shared" si="257"/>
        <v>0</v>
      </c>
      <c r="BI121" s="65">
        <v>0</v>
      </c>
      <c r="BJ121" s="65">
        <v>0</v>
      </c>
      <c r="BK121" s="44">
        <f t="shared" si="208"/>
        <v>0</v>
      </c>
      <c r="BL121" s="65">
        <v>0</v>
      </c>
      <c r="BM121" s="65">
        <v>0</v>
      </c>
      <c r="BN121" s="65">
        <v>0</v>
      </c>
      <c r="BO121" s="65">
        <v>0</v>
      </c>
      <c r="BP121" s="44">
        <f t="shared" si="209"/>
        <v>0</v>
      </c>
      <c r="BQ121" s="73">
        <v>0</v>
      </c>
      <c r="BR121" s="73">
        <v>0</v>
      </c>
    </row>
    <row r="122" spans="1:70">
      <c r="A122" s="9"/>
      <c r="B122" s="8" t="s">
        <v>129</v>
      </c>
      <c r="C122" s="47">
        <v>6</v>
      </c>
      <c r="D122" s="44">
        <v>0</v>
      </c>
      <c r="E122" s="44">
        <f t="shared" si="238"/>
        <v>6</v>
      </c>
      <c r="F122" s="44">
        <v>0</v>
      </c>
      <c r="G122" s="44">
        <v>0</v>
      </c>
      <c r="H122" s="44">
        <f t="shared" si="239"/>
        <v>0</v>
      </c>
      <c r="I122" s="44">
        <v>0</v>
      </c>
      <c r="J122" s="44">
        <v>0</v>
      </c>
      <c r="K122" s="44">
        <f t="shared" si="240"/>
        <v>0</v>
      </c>
      <c r="L122" s="44">
        <v>0</v>
      </c>
      <c r="M122" s="44">
        <v>0</v>
      </c>
      <c r="N122" s="44">
        <f t="shared" si="241"/>
        <v>0</v>
      </c>
      <c r="O122" s="47">
        <v>2</v>
      </c>
      <c r="P122" s="44">
        <v>3</v>
      </c>
      <c r="Q122" s="44">
        <f t="shared" si="242"/>
        <v>5</v>
      </c>
      <c r="R122" s="44">
        <v>0</v>
      </c>
      <c r="S122" s="44">
        <v>0</v>
      </c>
      <c r="T122" s="44">
        <f t="shared" si="243"/>
        <v>0</v>
      </c>
      <c r="U122" s="44">
        <v>0</v>
      </c>
      <c r="V122" s="44">
        <v>0</v>
      </c>
      <c r="W122" s="44">
        <f t="shared" si="244"/>
        <v>0</v>
      </c>
      <c r="X122" s="44">
        <v>0</v>
      </c>
      <c r="Y122" s="44">
        <v>0</v>
      </c>
      <c r="Z122" s="44">
        <f t="shared" si="245"/>
        <v>0</v>
      </c>
      <c r="AA122" s="47">
        <v>12</v>
      </c>
      <c r="AB122" s="44">
        <v>5</v>
      </c>
      <c r="AC122" s="44">
        <f t="shared" si="246"/>
        <v>17</v>
      </c>
      <c r="AD122" s="44">
        <v>0</v>
      </c>
      <c r="AE122" s="44">
        <v>0</v>
      </c>
      <c r="AF122" s="44">
        <f t="shared" si="247"/>
        <v>0</v>
      </c>
      <c r="AG122" s="44">
        <v>0</v>
      </c>
      <c r="AH122" s="44">
        <v>0</v>
      </c>
      <c r="AI122" s="44">
        <f t="shared" si="248"/>
        <v>0</v>
      </c>
      <c r="AJ122" s="44">
        <v>0</v>
      </c>
      <c r="AK122" s="44">
        <v>0</v>
      </c>
      <c r="AL122" s="44">
        <f t="shared" si="249"/>
        <v>0</v>
      </c>
      <c r="AM122" s="44">
        <f t="shared" si="150"/>
        <v>20</v>
      </c>
      <c r="AN122" s="44">
        <f t="shared" si="151"/>
        <v>8</v>
      </c>
      <c r="AO122" s="44">
        <f t="shared" si="152"/>
        <v>28</v>
      </c>
      <c r="AP122" s="44">
        <f t="shared" si="153"/>
        <v>0</v>
      </c>
      <c r="AQ122" s="44">
        <f t="shared" si="154"/>
        <v>0</v>
      </c>
      <c r="AR122" s="44">
        <f t="shared" si="155"/>
        <v>0</v>
      </c>
      <c r="AS122" s="44">
        <f t="shared" si="156"/>
        <v>0</v>
      </c>
      <c r="AT122" s="44">
        <f t="shared" si="157"/>
        <v>0</v>
      </c>
      <c r="AU122" s="44">
        <f t="shared" si="158"/>
        <v>0</v>
      </c>
      <c r="AV122" s="44">
        <f t="shared" si="159"/>
        <v>0</v>
      </c>
      <c r="AW122" s="44">
        <f t="shared" si="160"/>
        <v>0</v>
      </c>
      <c r="AX122" s="44">
        <f t="shared" si="161"/>
        <v>0</v>
      </c>
      <c r="AY122" s="44">
        <f t="shared" si="258"/>
        <v>20</v>
      </c>
      <c r="AZ122" s="44">
        <f t="shared" si="259"/>
        <v>8</v>
      </c>
      <c r="BA122" s="44">
        <f t="shared" si="260"/>
        <v>28</v>
      </c>
      <c r="BB122" s="27">
        <v>2</v>
      </c>
      <c r="BC122" s="44" t="str">
        <f t="shared" si="252"/>
        <v>0</v>
      </c>
      <c r="BD122" s="44" t="str">
        <f t="shared" si="253"/>
        <v>0</v>
      </c>
      <c r="BE122" s="44" t="str">
        <f t="shared" si="254"/>
        <v>0</v>
      </c>
      <c r="BF122" s="44">
        <f t="shared" si="255"/>
        <v>20</v>
      </c>
      <c r="BG122" s="44">
        <f t="shared" si="256"/>
        <v>8</v>
      </c>
      <c r="BH122" s="44">
        <f t="shared" si="257"/>
        <v>28</v>
      </c>
      <c r="BI122" s="65">
        <v>0</v>
      </c>
      <c r="BJ122" s="65">
        <v>3</v>
      </c>
      <c r="BK122" s="44">
        <f t="shared" si="208"/>
        <v>3</v>
      </c>
      <c r="BL122" s="65">
        <v>11</v>
      </c>
      <c r="BM122" s="65">
        <v>12</v>
      </c>
      <c r="BN122" s="65">
        <v>5</v>
      </c>
      <c r="BO122" s="65">
        <v>0</v>
      </c>
      <c r="BP122" s="44">
        <f t="shared" si="209"/>
        <v>28</v>
      </c>
      <c r="BQ122" s="73">
        <v>74.239999999999995</v>
      </c>
      <c r="BR122" s="73">
        <f t="shared" si="210"/>
        <v>2.6514285714285712</v>
      </c>
    </row>
    <row r="123" spans="1:70">
      <c r="A123" s="9"/>
      <c r="B123" s="8" t="s">
        <v>142</v>
      </c>
      <c r="C123" s="47">
        <v>2</v>
      </c>
      <c r="D123" s="44">
        <v>2</v>
      </c>
      <c r="E123" s="44">
        <f t="shared" si="238"/>
        <v>4</v>
      </c>
      <c r="F123" s="44">
        <v>0</v>
      </c>
      <c r="G123" s="44">
        <v>0</v>
      </c>
      <c r="H123" s="44">
        <f t="shared" si="239"/>
        <v>0</v>
      </c>
      <c r="I123" s="44">
        <v>0</v>
      </c>
      <c r="J123" s="44">
        <v>0</v>
      </c>
      <c r="K123" s="44">
        <f t="shared" si="240"/>
        <v>0</v>
      </c>
      <c r="L123" s="44">
        <v>0</v>
      </c>
      <c r="M123" s="44">
        <v>0</v>
      </c>
      <c r="N123" s="44">
        <f t="shared" si="241"/>
        <v>0</v>
      </c>
      <c r="O123" s="47">
        <v>3</v>
      </c>
      <c r="P123" s="44">
        <v>5</v>
      </c>
      <c r="Q123" s="44">
        <f t="shared" si="242"/>
        <v>8</v>
      </c>
      <c r="R123" s="44">
        <v>0</v>
      </c>
      <c r="S123" s="44">
        <v>0</v>
      </c>
      <c r="T123" s="44">
        <f t="shared" si="243"/>
        <v>0</v>
      </c>
      <c r="U123" s="44">
        <v>0</v>
      </c>
      <c r="V123" s="44">
        <v>0</v>
      </c>
      <c r="W123" s="44">
        <f t="shared" si="244"/>
        <v>0</v>
      </c>
      <c r="X123" s="44">
        <v>0</v>
      </c>
      <c r="Y123" s="44">
        <v>0</v>
      </c>
      <c r="Z123" s="44">
        <f t="shared" si="245"/>
        <v>0</v>
      </c>
      <c r="AA123" s="47">
        <v>17</v>
      </c>
      <c r="AB123" s="44">
        <v>1</v>
      </c>
      <c r="AC123" s="44">
        <f t="shared" si="246"/>
        <v>18</v>
      </c>
      <c r="AD123" s="44">
        <v>0</v>
      </c>
      <c r="AE123" s="44">
        <v>0</v>
      </c>
      <c r="AF123" s="44">
        <f t="shared" si="247"/>
        <v>0</v>
      </c>
      <c r="AG123" s="44">
        <v>0</v>
      </c>
      <c r="AH123" s="44">
        <v>0</v>
      </c>
      <c r="AI123" s="44">
        <f t="shared" si="248"/>
        <v>0</v>
      </c>
      <c r="AJ123" s="44">
        <v>0</v>
      </c>
      <c r="AK123" s="44">
        <v>0</v>
      </c>
      <c r="AL123" s="44">
        <f t="shared" si="249"/>
        <v>0</v>
      </c>
      <c r="AM123" s="44">
        <f t="shared" si="150"/>
        <v>22</v>
      </c>
      <c r="AN123" s="44">
        <f t="shared" si="151"/>
        <v>8</v>
      </c>
      <c r="AO123" s="44">
        <f t="shared" si="152"/>
        <v>30</v>
      </c>
      <c r="AP123" s="44">
        <f t="shared" si="153"/>
        <v>0</v>
      </c>
      <c r="AQ123" s="44">
        <f t="shared" si="154"/>
        <v>0</v>
      </c>
      <c r="AR123" s="44">
        <f t="shared" si="155"/>
        <v>0</v>
      </c>
      <c r="AS123" s="44">
        <f t="shared" si="156"/>
        <v>0</v>
      </c>
      <c r="AT123" s="44">
        <f t="shared" si="157"/>
        <v>0</v>
      </c>
      <c r="AU123" s="44">
        <f t="shared" si="158"/>
        <v>0</v>
      </c>
      <c r="AV123" s="44">
        <f t="shared" si="159"/>
        <v>0</v>
      </c>
      <c r="AW123" s="44">
        <f t="shared" si="160"/>
        <v>0</v>
      </c>
      <c r="AX123" s="44">
        <f t="shared" si="161"/>
        <v>0</v>
      </c>
      <c r="AY123" s="44">
        <f t="shared" si="258"/>
        <v>22</v>
      </c>
      <c r="AZ123" s="44">
        <f t="shared" si="259"/>
        <v>8</v>
      </c>
      <c r="BA123" s="44">
        <f t="shared" si="260"/>
        <v>30</v>
      </c>
      <c r="BB123" s="27">
        <v>2</v>
      </c>
      <c r="BC123" s="44" t="str">
        <f t="shared" si="252"/>
        <v>0</v>
      </c>
      <c r="BD123" s="44" t="str">
        <f t="shared" si="253"/>
        <v>0</v>
      </c>
      <c r="BE123" s="44" t="str">
        <f t="shared" si="254"/>
        <v>0</v>
      </c>
      <c r="BF123" s="44">
        <f t="shared" si="255"/>
        <v>22</v>
      </c>
      <c r="BG123" s="44">
        <f t="shared" si="256"/>
        <v>8</v>
      </c>
      <c r="BH123" s="44">
        <f t="shared" si="257"/>
        <v>30</v>
      </c>
      <c r="BI123" s="65">
        <v>2</v>
      </c>
      <c r="BJ123" s="65">
        <v>0</v>
      </c>
      <c r="BK123" s="44">
        <f t="shared" si="208"/>
        <v>2</v>
      </c>
      <c r="BL123" s="65">
        <v>12</v>
      </c>
      <c r="BM123" s="65">
        <v>10</v>
      </c>
      <c r="BN123" s="65">
        <v>6</v>
      </c>
      <c r="BO123" s="65">
        <v>2</v>
      </c>
      <c r="BP123" s="44">
        <f t="shared" si="209"/>
        <v>30</v>
      </c>
      <c r="BQ123" s="73">
        <v>81.41</v>
      </c>
      <c r="BR123" s="73">
        <f t="shared" si="210"/>
        <v>2.7136666666666667</v>
      </c>
    </row>
    <row r="124" spans="1:70" s="57" customFormat="1">
      <c r="A124" s="58"/>
      <c r="B124" s="59" t="s">
        <v>3</v>
      </c>
      <c r="C124" s="34">
        <f t="shared" ref="C124:N124" si="270">SUM(C93:C123)</f>
        <v>64</v>
      </c>
      <c r="D124" s="34">
        <f t="shared" si="270"/>
        <v>15</v>
      </c>
      <c r="E124" s="34">
        <f t="shared" si="270"/>
        <v>79</v>
      </c>
      <c r="F124" s="34">
        <f t="shared" si="270"/>
        <v>0</v>
      </c>
      <c r="G124" s="34">
        <f t="shared" si="270"/>
        <v>0</v>
      </c>
      <c r="H124" s="34">
        <f t="shared" si="270"/>
        <v>0</v>
      </c>
      <c r="I124" s="34">
        <f t="shared" si="270"/>
        <v>0</v>
      </c>
      <c r="J124" s="34">
        <f t="shared" si="270"/>
        <v>0</v>
      </c>
      <c r="K124" s="34">
        <f t="shared" si="270"/>
        <v>0</v>
      </c>
      <c r="L124" s="34">
        <f t="shared" si="270"/>
        <v>0</v>
      </c>
      <c r="M124" s="34">
        <f t="shared" si="270"/>
        <v>0</v>
      </c>
      <c r="N124" s="34">
        <f t="shared" si="270"/>
        <v>0</v>
      </c>
      <c r="O124" s="34">
        <f t="shared" ref="O124:Z124" si="271">SUM(O93:O123)</f>
        <v>184</v>
      </c>
      <c r="P124" s="34">
        <f t="shared" si="271"/>
        <v>98</v>
      </c>
      <c r="Q124" s="34">
        <f t="shared" si="271"/>
        <v>282</v>
      </c>
      <c r="R124" s="34">
        <f t="shared" si="271"/>
        <v>0</v>
      </c>
      <c r="S124" s="34">
        <f t="shared" si="271"/>
        <v>0</v>
      </c>
      <c r="T124" s="34">
        <f t="shared" si="271"/>
        <v>0</v>
      </c>
      <c r="U124" s="34">
        <f t="shared" si="271"/>
        <v>0</v>
      </c>
      <c r="V124" s="34">
        <f t="shared" si="271"/>
        <v>0</v>
      </c>
      <c r="W124" s="34">
        <f t="shared" si="271"/>
        <v>0</v>
      </c>
      <c r="X124" s="34">
        <f t="shared" si="271"/>
        <v>0</v>
      </c>
      <c r="Y124" s="34">
        <f t="shared" si="271"/>
        <v>0</v>
      </c>
      <c r="Z124" s="34">
        <f t="shared" si="271"/>
        <v>0</v>
      </c>
      <c r="AA124" s="34">
        <f t="shared" ref="AA124:AL124" si="272">SUM(AA93:AA123)</f>
        <v>121</v>
      </c>
      <c r="AB124" s="34">
        <f t="shared" si="272"/>
        <v>48</v>
      </c>
      <c r="AC124" s="34">
        <f t="shared" si="272"/>
        <v>169</v>
      </c>
      <c r="AD124" s="34">
        <f t="shared" si="272"/>
        <v>0</v>
      </c>
      <c r="AE124" s="34">
        <f t="shared" si="272"/>
        <v>0</v>
      </c>
      <c r="AF124" s="34">
        <f t="shared" si="272"/>
        <v>0</v>
      </c>
      <c r="AG124" s="34">
        <f t="shared" si="272"/>
        <v>0</v>
      </c>
      <c r="AH124" s="34">
        <f t="shared" si="272"/>
        <v>0</v>
      </c>
      <c r="AI124" s="34">
        <f t="shared" si="272"/>
        <v>0</v>
      </c>
      <c r="AJ124" s="34">
        <f t="shared" si="272"/>
        <v>0</v>
      </c>
      <c r="AK124" s="34">
        <f t="shared" si="272"/>
        <v>0</v>
      </c>
      <c r="AL124" s="34">
        <f t="shared" si="272"/>
        <v>0</v>
      </c>
      <c r="AM124" s="34">
        <f t="shared" si="150"/>
        <v>369</v>
      </c>
      <c r="AN124" s="34">
        <f t="shared" si="151"/>
        <v>161</v>
      </c>
      <c r="AO124" s="34">
        <f t="shared" si="152"/>
        <v>530</v>
      </c>
      <c r="AP124" s="34">
        <f t="shared" si="153"/>
        <v>0</v>
      </c>
      <c r="AQ124" s="34">
        <f t="shared" si="154"/>
        <v>0</v>
      </c>
      <c r="AR124" s="34">
        <f t="shared" si="155"/>
        <v>0</v>
      </c>
      <c r="AS124" s="34">
        <f t="shared" si="156"/>
        <v>0</v>
      </c>
      <c r="AT124" s="34">
        <f t="shared" si="157"/>
        <v>0</v>
      </c>
      <c r="AU124" s="34">
        <f t="shared" si="158"/>
        <v>0</v>
      </c>
      <c r="AV124" s="34">
        <f t="shared" si="159"/>
        <v>0</v>
      </c>
      <c r="AW124" s="34">
        <f t="shared" si="160"/>
        <v>0</v>
      </c>
      <c r="AX124" s="34">
        <f t="shared" si="161"/>
        <v>0</v>
      </c>
      <c r="AY124" s="34">
        <f t="shared" ref="AY124:BQ124" si="273">SUM(AY93:AY123)</f>
        <v>369</v>
      </c>
      <c r="AZ124" s="34">
        <f t="shared" si="273"/>
        <v>161</v>
      </c>
      <c r="BA124" s="34">
        <f t="shared" si="273"/>
        <v>530</v>
      </c>
      <c r="BB124" s="56">
        <f t="shared" si="273"/>
        <v>62</v>
      </c>
      <c r="BC124" s="34">
        <f t="shared" si="273"/>
        <v>0</v>
      </c>
      <c r="BD124" s="34">
        <f t="shared" si="273"/>
        <v>0</v>
      </c>
      <c r="BE124" s="34">
        <f t="shared" si="273"/>
        <v>0</v>
      </c>
      <c r="BF124" s="34">
        <f t="shared" si="273"/>
        <v>369</v>
      </c>
      <c r="BG124" s="34">
        <f t="shared" si="273"/>
        <v>161</v>
      </c>
      <c r="BH124" s="34">
        <f t="shared" si="273"/>
        <v>530</v>
      </c>
      <c r="BI124" s="34">
        <f t="shared" si="273"/>
        <v>13</v>
      </c>
      <c r="BJ124" s="34">
        <f t="shared" si="273"/>
        <v>8</v>
      </c>
      <c r="BK124" s="34">
        <f t="shared" si="273"/>
        <v>21</v>
      </c>
      <c r="BL124" s="34">
        <f t="shared" si="273"/>
        <v>258</v>
      </c>
      <c r="BM124" s="34">
        <f t="shared" si="273"/>
        <v>187</v>
      </c>
      <c r="BN124" s="34">
        <f t="shared" si="273"/>
        <v>69</v>
      </c>
      <c r="BO124" s="34">
        <f t="shared" si="273"/>
        <v>16</v>
      </c>
      <c r="BP124" s="34">
        <f t="shared" si="209"/>
        <v>530</v>
      </c>
      <c r="BQ124" s="74">
        <f t="shared" si="273"/>
        <v>1366.83</v>
      </c>
      <c r="BR124" s="74">
        <f t="shared" si="210"/>
        <v>2.5789245283018865</v>
      </c>
    </row>
    <row r="125" spans="1:70">
      <c r="A125" s="9"/>
      <c r="B125" s="10" t="s">
        <v>147</v>
      </c>
      <c r="C125" s="40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40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40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40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9"/>
      <c r="AY125" s="38"/>
      <c r="AZ125" s="38"/>
      <c r="BA125" s="39"/>
      <c r="BC125" s="40"/>
      <c r="BD125" s="38"/>
      <c r="BE125" s="38"/>
      <c r="BF125" s="38"/>
      <c r="BG125" s="38"/>
      <c r="BH125" s="39"/>
      <c r="BI125" s="65"/>
      <c r="BJ125" s="65"/>
      <c r="BK125" s="44"/>
      <c r="BL125" s="65"/>
      <c r="BM125" s="65"/>
      <c r="BN125" s="65"/>
      <c r="BO125" s="65"/>
      <c r="BP125" s="44"/>
      <c r="BQ125" s="73"/>
      <c r="BR125" s="73"/>
    </row>
    <row r="126" spans="1:70">
      <c r="A126" s="9"/>
      <c r="B126" s="8" t="s">
        <v>140</v>
      </c>
      <c r="C126" s="44">
        <v>5</v>
      </c>
      <c r="D126" s="44">
        <v>0</v>
      </c>
      <c r="E126" s="44">
        <f t="shared" ref="E126:E137" si="274">C126+D126</f>
        <v>5</v>
      </c>
      <c r="F126" s="44">
        <v>0</v>
      </c>
      <c r="G126" s="44">
        <v>0</v>
      </c>
      <c r="H126" s="44">
        <f t="shared" ref="H126:H137" si="275">SUM(F126:G126)</f>
        <v>0</v>
      </c>
      <c r="I126" s="44">
        <v>0</v>
      </c>
      <c r="J126" s="44">
        <v>0</v>
      </c>
      <c r="K126" s="44">
        <f t="shared" ref="K126:K137" si="276">SUM(I126:J126)</f>
        <v>0</v>
      </c>
      <c r="L126" s="44">
        <v>0</v>
      </c>
      <c r="M126" s="44">
        <v>0</v>
      </c>
      <c r="N126" s="44">
        <f t="shared" ref="N126:N137" si="277">SUM(L126:M126)</f>
        <v>0</v>
      </c>
      <c r="O126" s="44">
        <v>11</v>
      </c>
      <c r="P126" s="44">
        <v>1</v>
      </c>
      <c r="Q126" s="44">
        <f t="shared" ref="Q126:Q137" si="278">O126+P126</f>
        <v>12</v>
      </c>
      <c r="R126" s="44">
        <v>0</v>
      </c>
      <c r="S126" s="44">
        <v>0</v>
      </c>
      <c r="T126" s="44">
        <f t="shared" ref="T126:T137" si="279">SUM(R126:S126)</f>
        <v>0</v>
      </c>
      <c r="U126" s="44">
        <v>0</v>
      </c>
      <c r="V126" s="44">
        <v>0</v>
      </c>
      <c r="W126" s="44">
        <f t="shared" ref="W126:W137" si="280">SUM(U126:V126)</f>
        <v>0</v>
      </c>
      <c r="X126" s="44">
        <v>0</v>
      </c>
      <c r="Y126" s="44">
        <v>0</v>
      </c>
      <c r="Z126" s="44">
        <f t="shared" ref="Z126:Z137" si="281">SUM(X126:Y126)</f>
        <v>0</v>
      </c>
      <c r="AA126" s="44">
        <v>14</v>
      </c>
      <c r="AB126" s="44">
        <v>1</v>
      </c>
      <c r="AC126" s="44">
        <f t="shared" ref="AC126:AC137" si="282">AA126+AB126</f>
        <v>15</v>
      </c>
      <c r="AD126" s="44">
        <v>0</v>
      </c>
      <c r="AE126" s="44">
        <v>0</v>
      </c>
      <c r="AF126" s="44">
        <f t="shared" ref="AF126:AF137" si="283">SUM(AD126:AE126)</f>
        <v>0</v>
      </c>
      <c r="AG126" s="44">
        <v>0</v>
      </c>
      <c r="AH126" s="44">
        <v>0</v>
      </c>
      <c r="AI126" s="44">
        <f t="shared" ref="AI126:AI137" si="284">SUM(AG126:AH126)</f>
        <v>0</v>
      </c>
      <c r="AJ126" s="44">
        <v>0</v>
      </c>
      <c r="AK126" s="44">
        <v>0</v>
      </c>
      <c r="AL126" s="44">
        <f t="shared" ref="AL126:AL137" si="285">SUM(AJ126:AK126)</f>
        <v>0</v>
      </c>
      <c r="AM126" s="44">
        <f t="shared" ref="AM126:AM188" si="286">C126+O126+AA126</f>
        <v>30</v>
      </c>
      <c r="AN126" s="44">
        <f t="shared" ref="AN126:AN188" si="287">D126+P126+AB126</f>
        <v>2</v>
      </c>
      <c r="AO126" s="44">
        <f t="shared" ref="AO126:AO188" si="288">AM126+AN126</f>
        <v>32</v>
      </c>
      <c r="AP126" s="44">
        <f t="shared" ref="AP126:AP188" si="289">F126+R126+AD126</f>
        <v>0</v>
      </c>
      <c r="AQ126" s="44">
        <f t="shared" ref="AQ126:AQ188" si="290">G126+S126+AE126</f>
        <v>0</v>
      </c>
      <c r="AR126" s="44">
        <f t="shared" ref="AR126:AR188" si="291">SUM(AP126:AQ126)</f>
        <v>0</v>
      </c>
      <c r="AS126" s="44">
        <f t="shared" ref="AS126:AS188" si="292">I126+U126+AG126</f>
        <v>0</v>
      </c>
      <c r="AT126" s="44">
        <f t="shared" ref="AT126:AT188" si="293">J126+V126+AH126</f>
        <v>0</v>
      </c>
      <c r="AU126" s="44">
        <f t="shared" ref="AU126:AU188" si="294">SUM(AS126:AT126)</f>
        <v>0</v>
      </c>
      <c r="AV126" s="44">
        <f t="shared" ref="AV126:AV188" si="295">L126+X126+AJ126</f>
        <v>0</v>
      </c>
      <c r="AW126" s="44">
        <f t="shared" ref="AW126:AW188" si="296">M126+Y126+AK126</f>
        <v>0</v>
      </c>
      <c r="AX126" s="44">
        <f t="shared" ref="AX126:AX188" si="297">SUM(AV126:AW126)</f>
        <v>0</v>
      </c>
      <c r="AY126" s="44">
        <f t="shared" ref="AY126" si="298">AM126+AP126+AS126+AV126</f>
        <v>30</v>
      </c>
      <c r="AZ126" s="44">
        <f t="shared" ref="AZ126" si="299">AN126+AQ126+AT126+AW126</f>
        <v>2</v>
      </c>
      <c r="BA126" s="44">
        <f>AO126+AR126+AU126+AX126</f>
        <v>32</v>
      </c>
      <c r="BB126" s="27">
        <v>2</v>
      </c>
      <c r="BC126" s="44" t="str">
        <f t="shared" ref="BC126:BC137" si="300">IF(BB126=1,AY126,"0")</f>
        <v>0</v>
      </c>
      <c r="BD126" s="44" t="str">
        <f t="shared" ref="BD126:BD137" si="301">IF(BB126=1,AZ126,"0")</f>
        <v>0</v>
      </c>
      <c r="BE126" s="44" t="str">
        <f t="shared" ref="BE126:BE137" si="302">IF(BB126=1,BA126,"0")</f>
        <v>0</v>
      </c>
      <c r="BF126" s="44">
        <f t="shared" ref="BF126:BF137" si="303">IF(BB126=2,AY126,"0")</f>
        <v>30</v>
      </c>
      <c r="BG126" s="44">
        <f t="shared" ref="BG126:BG137" si="304">IF(BB126=2,AZ126,"0")</f>
        <v>2</v>
      </c>
      <c r="BH126" s="44">
        <f t="shared" ref="BH126:BH137" si="305">IF(BB126=2,BA126,"0")</f>
        <v>32</v>
      </c>
      <c r="BI126" s="65">
        <v>2</v>
      </c>
      <c r="BJ126" s="65">
        <v>0</v>
      </c>
      <c r="BK126" s="44">
        <f t="shared" si="208"/>
        <v>2</v>
      </c>
      <c r="BL126" s="65">
        <v>15</v>
      </c>
      <c r="BM126" s="65">
        <v>12</v>
      </c>
      <c r="BN126" s="65">
        <v>2</v>
      </c>
      <c r="BO126" s="65">
        <v>3</v>
      </c>
      <c r="BP126" s="44">
        <f t="shared" si="209"/>
        <v>32</v>
      </c>
      <c r="BQ126" s="73">
        <v>83.78</v>
      </c>
      <c r="BR126" s="73">
        <f t="shared" si="210"/>
        <v>2.618125</v>
      </c>
    </row>
    <row r="127" spans="1:70">
      <c r="A127" s="9"/>
      <c r="B127" s="8" t="s">
        <v>137</v>
      </c>
      <c r="C127" s="44">
        <v>21</v>
      </c>
      <c r="D127" s="44">
        <v>0</v>
      </c>
      <c r="E127" s="44">
        <f t="shared" si="274"/>
        <v>21</v>
      </c>
      <c r="F127" s="44">
        <v>0</v>
      </c>
      <c r="G127" s="44">
        <v>0</v>
      </c>
      <c r="H127" s="44">
        <f t="shared" si="275"/>
        <v>0</v>
      </c>
      <c r="I127" s="44">
        <v>0</v>
      </c>
      <c r="J127" s="44">
        <v>0</v>
      </c>
      <c r="K127" s="44">
        <f t="shared" si="276"/>
        <v>0</v>
      </c>
      <c r="L127" s="44">
        <v>0</v>
      </c>
      <c r="M127" s="44">
        <v>0</v>
      </c>
      <c r="N127" s="44">
        <f t="shared" si="277"/>
        <v>0</v>
      </c>
      <c r="O127" s="44">
        <v>15</v>
      </c>
      <c r="P127" s="44">
        <v>0</v>
      </c>
      <c r="Q127" s="44">
        <f t="shared" si="278"/>
        <v>15</v>
      </c>
      <c r="R127" s="44">
        <v>0</v>
      </c>
      <c r="S127" s="44">
        <v>0</v>
      </c>
      <c r="T127" s="44">
        <f t="shared" si="279"/>
        <v>0</v>
      </c>
      <c r="U127" s="44">
        <v>0</v>
      </c>
      <c r="V127" s="44">
        <v>0</v>
      </c>
      <c r="W127" s="44">
        <f t="shared" si="280"/>
        <v>0</v>
      </c>
      <c r="X127" s="44">
        <v>0</v>
      </c>
      <c r="Y127" s="44">
        <v>0</v>
      </c>
      <c r="Z127" s="44">
        <f t="shared" si="281"/>
        <v>0</v>
      </c>
      <c r="AA127" s="44">
        <v>6</v>
      </c>
      <c r="AB127" s="44">
        <v>0</v>
      </c>
      <c r="AC127" s="44">
        <f t="shared" si="282"/>
        <v>6</v>
      </c>
      <c r="AD127" s="44">
        <v>0</v>
      </c>
      <c r="AE127" s="44">
        <v>0</v>
      </c>
      <c r="AF127" s="44">
        <f t="shared" si="283"/>
        <v>0</v>
      </c>
      <c r="AG127" s="44">
        <v>0</v>
      </c>
      <c r="AH127" s="44">
        <v>0</v>
      </c>
      <c r="AI127" s="44">
        <f t="shared" si="284"/>
        <v>0</v>
      </c>
      <c r="AJ127" s="44">
        <v>0</v>
      </c>
      <c r="AK127" s="44">
        <v>0</v>
      </c>
      <c r="AL127" s="44">
        <f t="shared" si="285"/>
        <v>0</v>
      </c>
      <c r="AM127" s="44">
        <f t="shared" si="286"/>
        <v>42</v>
      </c>
      <c r="AN127" s="44">
        <f t="shared" si="287"/>
        <v>0</v>
      </c>
      <c r="AO127" s="44">
        <f t="shared" si="288"/>
        <v>42</v>
      </c>
      <c r="AP127" s="44">
        <f t="shared" si="289"/>
        <v>0</v>
      </c>
      <c r="AQ127" s="44">
        <f t="shared" si="290"/>
        <v>0</v>
      </c>
      <c r="AR127" s="44">
        <f t="shared" si="291"/>
        <v>0</v>
      </c>
      <c r="AS127" s="44">
        <f t="shared" si="292"/>
        <v>0</v>
      </c>
      <c r="AT127" s="44">
        <f t="shared" si="293"/>
        <v>0</v>
      </c>
      <c r="AU127" s="44">
        <f t="shared" si="294"/>
        <v>0</v>
      </c>
      <c r="AV127" s="44">
        <f t="shared" si="295"/>
        <v>0</v>
      </c>
      <c r="AW127" s="44">
        <f t="shared" si="296"/>
        <v>0</v>
      </c>
      <c r="AX127" s="44">
        <f t="shared" si="297"/>
        <v>0</v>
      </c>
      <c r="AY127" s="44">
        <f t="shared" ref="AY127:AY137" si="306">AM127+AP127+AS127+AV127</f>
        <v>42</v>
      </c>
      <c r="AZ127" s="44">
        <f t="shared" ref="AZ127:AZ137" si="307">AN127+AQ127+AT127+AW127</f>
        <v>0</v>
      </c>
      <c r="BA127" s="44">
        <f t="shared" ref="BA127:BA137" si="308">AO127+AR127+AU127+AX127</f>
        <v>42</v>
      </c>
      <c r="BB127" s="27">
        <v>2</v>
      </c>
      <c r="BC127" s="44" t="str">
        <f t="shared" si="300"/>
        <v>0</v>
      </c>
      <c r="BD127" s="44" t="str">
        <f t="shared" si="301"/>
        <v>0</v>
      </c>
      <c r="BE127" s="44" t="str">
        <f t="shared" si="302"/>
        <v>0</v>
      </c>
      <c r="BF127" s="44">
        <f t="shared" si="303"/>
        <v>42</v>
      </c>
      <c r="BG127" s="44">
        <f t="shared" si="304"/>
        <v>0</v>
      </c>
      <c r="BH127" s="44">
        <f t="shared" si="305"/>
        <v>42</v>
      </c>
      <c r="BI127" s="65">
        <v>1</v>
      </c>
      <c r="BJ127" s="65">
        <v>0</v>
      </c>
      <c r="BK127" s="44">
        <f t="shared" si="208"/>
        <v>1</v>
      </c>
      <c r="BL127" s="65">
        <v>28</v>
      </c>
      <c r="BM127" s="65">
        <v>12</v>
      </c>
      <c r="BN127" s="65">
        <v>1</v>
      </c>
      <c r="BO127" s="65">
        <v>1</v>
      </c>
      <c r="BP127" s="44">
        <f t="shared" si="209"/>
        <v>42</v>
      </c>
      <c r="BQ127" s="73">
        <v>102.43</v>
      </c>
      <c r="BR127" s="73">
        <f t="shared" si="210"/>
        <v>2.4388095238095238</v>
      </c>
    </row>
    <row r="128" spans="1:70">
      <c r="A128" s="9"/>
      <c r="B128" s="8" t="s">
        <v>134</v>
      </c>
      <c r="C128" s="44">
        <v>6</v>
      </c>
      <c r="D128" s="44">
        <v>0</v>
      </c>
      <c r="E128" s="44">
        <f t="shared" si="274"/>
        <v>6</v>
      </c>
      <c r="F128" s="44">
        <v>0</v>
      </c>
      <c r="G128" s="44">
        <v>0</v>
      </c>
      <c r="H128" s="44">
        <f t="shared" si="275"/>
        <v>0</v>
      </c>
      <c r="I128" s="44">
        <v>0</v>
      </c>
      <c r="J128" s="44">
        <v>0</v>
      </c>
      <c r="K128" s="44">
        <f t="shared" si="276"/>
        <v>0</v>
      </c>
      <c r="L128" s="44">
        <v>0</v>
      </c>
      <c r="M128" s="44">
        <v>0</v>
      </c>
      <c r="N128" s="44">
        <f t="shared" si="277"/>
        <v>0</v>
      </c>
      <c r="O128" s="44">
        <v>4</v>
      </c>
      <c r="P128" s="44">
        <v>0</v>
      </c>
      <c r="Q128" s="44">
        <f t="shared" si="278"/>
        <v>4</v>
      </c>
      <c r="R128" s="44">
        <v>0</v>
      </c>
      <c r="S128" s="44">
        <v>0</v>
      </c>
      <c r="T128" s="44">
        <f t="shared" si="279"/>
        <v>0</v>
      </c>
      <c r="U128" s="44">
        <v>0</v>
      </c>
      <c r="V128" s="44">
        <v>0</v>
      </c>
      <c r="W128" s="44">
        <f t="shared" si="280"/>
        <v>0</v>
      </c>
      <c r="X128" s="44">
        <v>0</v>
      </c>
      <c r="Y128" s="44">
        <v>0</v>
      </c>
      <c r="Z128" s="44">
        <f t="shared" si="281"/>
        <v>0</v>
      </c>
      <c r="AA128" s="44">
        <v>5</v>
      </c>
      <c r="AB128" s="44">
        <v>2</v>
      </c>
      <c r="AC128" s="44">
        <f t="shared" si="282"/>
        <v>7</v>
      </c>
      <c r="AD128" s="44">
        <v>0</v>
      </c>
      <c r="AE128" s="44">
        <v>0</v>
      </c>
      <c r="AF128" s="44">
        <f t="shared" si="283"/>
        <v>0</v>
      </c>
      <c r="AG128" s="44">
        <v>0</v>
      </c>
      <c r="AH128" s="44">
        <v>0</v>
      </c>
      <c r="AI128" s="44">
        <f t="shared" si="284"/>
        <v>0</v>
      </c>
      <c r="AJ128" s="44">
        <v>0</v>
      </c>
      <c r="AK128" s="44">
        <v>0</v>
      </c>
      <c r="AL128" s="44">
        <f t="shared" si="285"/>
        <v>0</v>
      </c>
      <c r="AM128" s="44">
        <f t="shared" si="286"/>
        <v>15</v>
      </c>
      <c r="AN128" s="44">
        <f t="shared" si="287"/>
        <v>2</v>
      </c>
      <c r="AO128" s="44">
        <f t="shared" si="288"/>
        <v>17</v>
      </c>
      <c r="AP128" s="44">
        <f t="shared" si="289"/>
        <v>0</v>
      </c>
      <c r="AQ128" s="44">
        <f t="shared" si="290"/>
        <v>0</v>
      </c>
      <c r="AR128" s="44">
        <f t="shared" si="291"/>
        <v>0</v>
      </c>
      <c r="AS128" s="44">
        <f t="shared" si="292"/>
        <v>0</v>
      </c>
      <c r="AT128" s="44">
        <f t="shared" si="293"/>
        <v>0</v>
      </c>
      <c r="AU128" s="44">
        <f t="shared" si="294"/>
        <v>0</v>
      </c>
      <c r="AV128" s="44">
        <f t="shared" si="295"/>
        <v>0</v>
      </c>
      <c r="AW128" s="44">
        <f t="shared" si="296"/>
        <v>0</v>
      </c>
      <c r="AX128" s="44">
        <f t="shared" si="297"/>
        <v>0</v>
      </c>
      <c r="AY128" s="44">
        <f t="shared" si="306"/>
        <v>15</v>
      </c>
      <c r="AZ128" s="44">
        <f t="shared" si="307"/>
        <v>2</v>
      </c>
      <c r="BA128" s="44">
        <f t="shared" si="308"/>
        <v>17</v>
      </c>
      <c r="BB128" s="27">
        <v>2</v>
      </c>
      <c r="BC128" s="44" t="str">
        <f t="shared" si="300"/>
        <v>0</v>
      </c>
      <c r="BD128" s="44" t="str">
        <f t="shared" si="301"/>
        <v>0</v>
      </c>
      <c r="BE128" s="44" t="str">
        <f t="shared" si="302"/>
        <v>0</v>
      </c>
      <c r="BF128" s="44">
        <f t="shared" si="303"/>
        <v>15</v>
      </c>
      <c r="BG128" s="44">
        <f t="shared" si="304"/>
        <v>2</v>
      </c>
      <c r="BH128" s="44">
        <f t="shared" si="305"/>
        <v>17</v>
      </c>
      <c r="BI128" s="65">
        <v>0</v>
      </c>
      <c r="BJ128" s="65">
        <v>0</v>
      </c>
      <c r="BK128" s="44">
        <f t="shared" si="208"/>
        <v>0</v>
      </c>
      <c r="BL128" s="65">
        <v>13</v>
      </c>
      <c r="BM128" s="65">
        <v>2</v>
      </c>
      <c r="BN128" s="65">
        <v>2</v>
      </c>
      <c r="BO128" s="65">
        <v>0</v>
      </c>
      <c r="BP128" s="44">
        <f t="shared" si="209"/>
        <v>17</v>
      </c>
      <c r="BQ128" s="73">
        <v>40.14</v>
      </c>
      <c r="BR128" s="73">
        <f t="shared" si="210"/>
        <v>2.3611764705882354</v>
      </c>
    </row>
    <row r="129" spans="1:70">
      <c r="A129" s="9"/>
      <c r="B129" s="8" t="s">
        <v>146</v>
      </c>
      <c r="C129" s="44">
        <v>8</v>
      </c>
      <c r="D129" s="44">
        <v>0</v>
      </c>
      <c r="E129" s="44">
        <f t="shared" si="274"/>
        <v>8</v>
      </c>
      <c r="F129" s="44">
        <v>0</v>
      </c>
      <c r="G129" s="44">
        <v>0</v>
      </c>
      <c r="H129" s="44">
        <f t="shared" si="275"/>
        <v>0</v>
      </c>
      <c r="I129" s="44">
        <v>0</v>
      </c>
      <c r="J129" s="44">
        <v>0</v>
      </c>
      <c r="K129" s="44">
        <f t="shared" si="276"/>
        <v>0</v>
      </c>
      <c r="L129" s="44">
        <v>0</v>
      </c>
      <c r="M129" s="44">
        <v>0</v>
      </c>
      <c r="N129" s="44">
        <f t="shared" si="277"/>
        <v>0</v>
      </c>
      <c r="O129" s="44">
        <v>11</v>
      </c>
      <c r="P129" s="44">
        <v>1</v>
      </c>
      <c r="Q129" s="44">
        <f t="shared" si="278"/>
        <v>12</v>
      </c>
      <c r="R129" s="44">
        <v>0</v>
      </c>
      <c r="S129" s="44">
        <v>0</v>
      </c>
      <c r="T129" s="44">
        <f t="shared" si="279"/>
        <v>0</v>
      </c>
      <c r="U129" s="44">
        <v>0</v>
      </c>
      <c r="V129" s="44">
        <v>0</v>
      </c>
      <c r="W129" s="44">
        <f t="shared" si="280"/>
        <v>0</v>
      </c>
      <c r="X129" s="44">
        <v>0</v>
      </c>
      <c r="Y129" s="44">
        <v>0</v>
      </c>
      <c r="Z129" s="44">
        <f t="shared" si="281"/>
        <v>0</v>
      </c>
      <c r="AA129" s="44">
        <v>9</v>
      </c>
      <c r="AB129" s="44">
        <v>5</v>
      </c>
      <c r="AC129" s="44">
        <f t="shared" si="282"/>
        <v>14</v>
      </c>
      <c r="AD129" s="44">
        <v>0</v>
      </c>
      <c r="AE129" s="44">
        <v>0</v>
      </c>
      <c r="AF129" s="44">
        <f t="shared" si="283"/>
        <v>0</v>
      </c>
      <c r="AG129" s="44">
        <v>0</v>
      </c>
      <c r="AH129" s="44">
        <v>0</v>
      </c>
      <c r="AI129" s="44">
        <f t="shared" si="284"/>
        <v>0</v>
      </c>
      <c r="AJ129" s="44">
        <v>0</v>
      </c>
      <c r="AK129" s="44">
        <v>0</v>
      </c>
      <c r="AL129" s="44">
        <f t="shared" si="285"/>
        <v>0</v>
      </c>
      <c r="AM129" s="44">
        <f t="shared" si="286"/>
        <v>28</v>
      </c>
      <c r="AN129" s="44">
        <f t="shared" si="287"/>
        <v>6</v>
      </c>
      <c r="AO129" s="44">
        <f t="shared" si="288"/>
        <v>34</v>
      </c>
      <c r="AP129" s="44">
        <f t="shared" si="289"/>
        <v>0</v>
      </c>
      <c r="AQ129" s="44">
        <f t="shared" si="290"/>
        <v>0</v>
      </c>
      <c r="AR129" s="44">
        <f t="shared" si="291"/>
        <v>0</v>
      </c>
      <c r="AS129" s="44">
        <f t="shared" si="292"/>
        <v>0</v>
      </c>
      <c r="AT129" s="44">
        <f t="shared" si="293"/>
        <v>0</v>
      </c>
      <c r="AU129" s="44">
        <f t="shared" si="294"/>
        <v>0</v>
      </c>
      <c r="AV129" s="44">
        <f t="shared" si="295"/>
        <v>0</v>
      </c>
      <c r="AW129" s="44">
        <f t="shared" si="296"/>
        <v>0</v>
      </c>
      <c r="AX129" s="44">
        <f t="shared" si="297"/>
        <v>0</v>
      </c>
      <c r="AY129" s="44">
        <f t="shared" si="306"/>
        <v>28</v>
      </c>
      <c r="AZ129" s="44">
        <f t="shared" si="307"/>
        <v>6</v>
      </c>
      <c r="BA129" s="44">
        <f t="shared" si="308"/>
        <v>34</v>
      </c>
      <c r="BB129" s="27">
        <v>2</v>
      </c>
      <c r="BC129" s="44" t="str">
        <f t="shared" si="300"/>
        <v>0</v>
      </c>
      <c r="BD129" s="44" t="str">
        <f t="shared" si="301"/>
        <v>0</v>
      </c>
      <c r="BE129" s="44" t="str">
        <f t="shared" si="302"/>
        <v>0</v>
      </c>
      <c r="BF129" s="44">
        <f t="shared" si="303"/>
        <v>28</v>
      </c>
      <c r="BG129" s="44">
        <f t="shared" si="304"/>
        <v>6</v>
      </c>
      <c r="BH129" s="44">
        <f t="shared" si="305"/>
        <v>34</v>
      </c>
      <c r="BI129" s="65">
        <v>0</v>
      </c>
      <c r="BJ129" s="65">
        <v>0</v>
      </c>
      <c r="BK129" s="44">
        <f t="shared" si="208"/>
        <v>0</v>
      </c>
      <c r="BL129" s="65">
        <v>25</v>
      </c>
      <c r="BM129" s="65">
        <v>5</v>
      </c>
      <c r="BN129" s="65">
        <v>4</v>
      </c>
      <c r="BO129" s="65">
        <v>0</v>
      </c>
      <c r="BP129" s="44">
        <f t="shared" si="209"/>
        <v>34</v>
      </c>
      <c r="BQ129" s="73">
        <v>81.150000000000006</v>
      </c>
      <c r="BR129" s="73">
        <f t="shared" si="210"/>
        <v>2.3867647058823529</v>
      </c>
    </row>
    <row r="130" spans="1:70">
      <c r="A130" s="9"/>
      <c r="B130" s="8" t="s">
        <v>133</v>
      </c>
      <c r="C130" s="44">
        <v>6</v>
      </c>
      <c r="D130" s="44">
        <v>0</v>
      </c>
      <c r="E130" s="44">
        <f t="shared" si="274"/>
        <v>6</v>
      </c>
      <c r="F130" s="44">
        <v>0</v>
      </c>
      <c r="G130" s="44">
        <v>0</v>
      </c>
      <c r="H130" s="44">
        <f t="shared" si="275"/>
        <v>0</v>
      </c>
      <c r="I130" s="44">
        <v>0</v>
      </c>
      <c r="J130" s="44">
        <v>0</v>
      </c>
      <c r="K130" s="44">
        <f t="shared" si="276"/>
        <v>0</v>
      </c>
      <c r="L130" s="44">
        <v>0</v>
      </c>
      <c r="M130" s="44">
        <v>0</v>
      </c>
      <c r="N130" s="44">
        <f t="shared" si="277"/>
        <v>0</v>
      </c>
      <c r="O130" s="44">
        <v>24</v>
      </c>
      <c r="P130" s="44">
        <v>1</v>
      </c>
      <c r="Q130" s="44">
        <f t="shared" si="278"/>
        <v>25</v>
      </c>
      <c r="R130" s="44">
        <v>0</v>
      </c>
      <c r="S130" s="44">
        <v>0</v>
      </c>
      <c r="T130" s="44">
        <f t="shared" si="279"/>
        <v>0</v>
      </c>
      <c r="U130" s="44">
        <v>0</v>
      </c>
      <c r="V130" s="44">
        <v>0</v>
      </c>
      <c r="W130" s="44">
        <f t="shared" si="280"/>
        <v>0</v>
      </c>
      <c r="X130" s="44">
        <v>0</v>
      </c>
      <c r="Y130" s="44">
        <v>0</v>
      </c>
      <c r="Z130" s="44">
        <f t="shared" si="281"/>
        <v>0</v>
      </c>
      <c r="AA130" s="44">
        <v>7</v>
      </c>
      <c r="AB130" s="44">
        <v>0</v>
      </c>
      <c r="AC130" s="44">
        <f t="shared" si="282"/>
        <v>7</v>
      </c>
      <c r="AD130" s="44">
        <v>0</v>
      </c>
      <c r="AE130" s="44">
        <v>0</v>
      </c>
      <c r="AF130" s="44">
        <f t="shared" si="283"/>
        <v>0</v>
      </c>
      <c r="AG130" s="44">
        <v>0</v>
      </c>
      <c r="AH130" s="44">
        <v>0</v>
      </c>
      <c r="AI130" s="44">
        <f t="shared" si="284"/>
        <v>0</v>
      </c>
      <c r="AJ130" s="44">
        <v>0</v>
      </c>
      <c r="AK130" s="44">
        <v>0</v>
      </c>
      <c r="AL130" s="44">
        <f t="shared" si="285"/>
        <v>0</v>
      </c>
      <c r="AM130" s="44">
        <f t="shared" si="286"/>
        <v>37</v>
      </c>
      <c r="AN130" s="44">
        <f t="shared" si="287"/>
        <v>1</v>
      </c>
      <c r="AO130" s="44">
        <f t="shared" si="288"/>
        <v>38</v>
      </c>
      <c r="AP130" s="44">
        <f t="shared" si="289"/>
        <v>0</v>
      </c>
      <c r="AQ130" s="44">
        <f t="shared" si="290"/>
        <v>0</v>
      </c>
      <c r="AR130" s="44">
        <f t="shared" si="291"/>
        <v>0</v>
      </c>
      <c r="AS130" s="44">
        <f t="shared" si="292"/>
        <v>0</v>
      </c>
      <c r="AT130" s="44">
        <f t="shared" si="293"/>
        <v>0</v>
      </c>
      <c r="AU130" s="44">
        <f t="shared" si="294"/>
        <v>0</v>
      </c>
      <c r="AV130" s="44">
        <f t="shared" si="295"/>
        <v>0</v>
      </c>
      <c r="AW130" s="44">
        <f t="shared" si="296"/>
        <v>0</v>
      </c>
      <c r="AX130" s="44">
        <f t="shared" si="297"/>
        <v>0</v>
      </c>
      <c r="AY130" s="44">
        <f t="shared" si="306"/>
        <v>37</v>
      </c>
      <c r="AZ130" s="44">
        <f t="shared" si="307"/>
        <v>1</v>
      </c>
      <c r="BA130" s="44">
        <f t="shared" si="308"/>
        <v>38</v>
      </c>
      <c r="BB130" s="27">
        <v>2</v>
      </c>
      <c r="BC130" s="44" t="str">
        <f t="shared" si="300"/>
        <v>0</v>
      </c>
      <c r="BD130" s="44" t="str">
        <f t="shared" si="301"/>
        <v>0</v>
      </c>
      <c r="BE130" s="44" t="str">
        <f t="shared" si="302"/>
        <v>0</v>
      </c>
      <c r="BF130" s="44">
        <f t="shared" si="303"/>
        <v>37</v>
      </c>
      <c r="BG130" s="44">
        <f t="shared" si="304"/>
        <v>1</v>
      </c>
      <c r="BH130" s="44">
        <f t="shared" si="305"/>
        <v>38</v>
      </c>
      <c r="BI130" s="65">
        <v>1</v>
      </c>
      <c r="BJ130" s="65">
        <v>2</v>
      </c>
      <c r="BK130" s="44">
        <f t="shared" si="208"/>
        <v>3</v>
      </c>
      <c r="BL130" s="65">
        <v>23</v>
      </c>
      <c r="BM130" s="65">
        <v>10</v>
      </c>
      <c r="BN130" s="65">
        <v>4</v>
      </c>
      <c r="BO130" s="65">
        <v>1</v>
      </c>
      <c r="BP130" s="44">
        <f t="shared" si="209"/>
        <v>38</v>
      </c>
      <c r="BQ130" s="73">
        <v>95.7</v>
      </c>
      <c r="BR130" s="73">
        <f t="shared" si="210"/>
        <v>2.5184210526315791</v>
      </c>
    </row>
    <row r="131" spans="1:70">
      <c r="A131" s="9"/>
      <c r="B131" s="21" t="s">
        <v>132</v>
      </c>
      <c r="C131" s="44">
        <v>8</v>
      </c>
      <c r="D131" s="44">
        <v>0</v>
      </c>
      <c r="E131" s="44">
        <f t="shared" si="274"/>
        <v>8</v>
      </c>
      <c r="F131" s="44">
        <v>0</v>
      </c>
      <c r="G131" s="44">
        <v>0</v>
      </c>
      <c r="H131" s="44">
        <f t="shared" si="275"/>
        <v>0</v>
      </c>
      <c r="I131" s="44">
        <v>0</v>
      </c>
      <c r="J131" s="44">
        <v>0</v>
      </c>
      <c r="K131" s="44">
        <f t="shared" si="276"/>
        <v>0</v>
      </c>
      <c r="L131" s="44">
        <v>0</v>
      </c>
      <c r="M131" s="44">
        <v>0</v>
      </c>
      <c r="N131" s="44">
        <f t="shared" si="277"/>
        <v>0</v>
      </c>
      <c r="O131" s="44">
        <v>14</v>
      </c>
      <c r="P131" s="44">
        <v>0</v>
      </c>
      <c r="Q131" s="44">
        <f t="shared" si="278"/>
        <v>14</v>
      </c>
      <c r="R131" s="44">
        <v>0</v>
      </c>
      <c r="S131" s="44">
        <v>0</v>
      </c>
      <c r="T131" s="44">
        <f t="shared" si="279"/>
        <v>0</v>
      </c>
      <c r="U131" s="44">
        <v>0</v>
      </c>
      <c r="V131" s="44">
        <v>0</v>
      </c>
      <c r="W131" s="44">
        <f t="shared" si="280"/>
        <v>0</v>
      </c>
      <c r="X131" s="44">
        <v>0</v>
      </c>
      <c r="Y131" s="44">
        <v>0</v>
      </c>
      <c r="Z131" s="44">
        <f t="shared" si="281"/>
        <v>0</v>
      </c>
      <c r="AA131" s="44">
        <v>17</v>
      </c>
      <c r="AB131" s="44">
        <v>3</v>
      </c>
      <c r="AC131" s="44">
        <f t="shared" si="282"/>
        <v>20</v>
      </c>
      <c r="AD131" s="44">
        <v>0</v>
      </c>
      <c r="AE131" s="44">
        <v>0</v>
      </c>
      <c r="AF131" s="44">
        <f t="shared" si="283"/>
        <v>0</v>
      </c>
      <c r="AG131" s="44">
        <v>0</v>
      </c>
      <c r="AH131" s="44">
        <v>0</v>
      </c>
      <c r="AI131" s="44">
        <f t="shared" si="284"/>
        <v>0</v>
      </c>
      <c r="AJ131" s="44">
        <v>0</v>
      </c>
      <c r="AK131" s="44">
        <v>0</v>
      </c>
      <c r="AL131" s="44">
        <f t="shared" si="285"/>
        <v>0</v>
      </c>
      <c r="AM131" s="44">
        <f t="shared" si="286"/>
        <v>39</v>
      </c>
      <c r="AN131" s="44">
        <f t="shared" si="287"/>
        <v>3</v>
      </c>
      <c r="AO131" s="44">
        <f t="shared" si="288"/>
        <v>42</v>
      </c>
      <c r="AP131" s="44">
        <f t="shared" si="289"/>
        <v>0</v>
      </c>
      <c r="AQ131" s="44">
        <f t="shared" si="290"/>
        <v>0</v>
      </c>
      <c r="AR131" s="44">
        <f t="shared" si="291"/>
        <v>0</v>
      </c>
      <c r="AS131" s="44">
        <f t="shared" si="292"/>
        <v>0</v>
      </c>
      <c r="AT131" s="44">
        <f t="shared" si="293"/>
        <v>0</v>
      </c>
      <c r="AU131" s="44">
        <f t="shared" si="294"/>
        <v>0</v>
      </c>
      <c r="AV131" s="44">
        <f t="shared" si="295"/>
        <v>0</v>
      </c>
      <c r="AW131" s="44">
        <f t="shared" si="296"/>
        <v>0</v>
      </c>
      <c r="AX131" s="44">
        <f t="shared" si="297"/>
        <v>0</v>
      </c>
      <c r="AY131" s="44">
        <f t="shared" si="306"/>
        <v>39</v>
      </c>
      <c r="AZ131" s="44">
        <f t="shared" si="307"/>
        <v>3</v>
      </c>
      <c r="BA131" s="44">
        <f t="shared" si="308"/>
        <v>42</v>
      </c>
      <c r="BB131" s="27">
        <v>2</v>
      </c>
      <c r="BC131" s="44" t="str">
        <f t="shared" si="300"/>
        <v>0</v>
      </c>
      <c r="BD131" s="44" t="str">
        <f t="shared" si="301"/>
        <v>0</v>
      </c>
      <c r="BE131" s="44" t="str">
        <f t="shared" si="302"/>
        <v>0</v>
      </c>
      <c r="BF131" s="44">
        <f t="shared" si="303"/>
        <v>39</v>
      </c>
      <c r="BG131" s="44">
        <f t="shared" si="304"/>
        <v>3</v>
      </c>
      <c r="BH131" s="44">
        <f t="shared" si="305"/>
        <v>42</v>
      </c>
      <c r="BI131" s="65">
        <v>1</v>
      </c>
      <c r="BJ131" s="65">
        <v>0</v>
      </c>
      <c r="BK131" s="44">
        <f t="shared" si="208"/>
        <v>1</v>
      </c>
      <c r="BL131" s="65">
        <v>26</v>
      </c>
      <c r="BM131" s="65">
        <v>10</v>
      </c>
      <c r="BN131" s="65">
        <v>5</v>
      </c>
      <c r="BO131" s="65">
        <v>1</v>
      </c>
      <c r="BP131" s="44">
        <f t="shared" si="209"/>
        <v>42</v>
      </c>
      <c r="BQ131" s="73">
        <v>103.62</v>
      </c>
      <c r="BR131" s="73">
        <f t="shared" si="210"/>
        <v>2.4671428571428571</v>
      </c>
    </row>
    <row r="132" spans="1:70">
      <c r="A132" s="9"/>
      <c r="B132" s="8" t="s">
        <v>145</v>
      </c>
      <c r="C132" s="44">
        <v>2</v>
      </c>
      <c r="D132" s="44">
        <v>0</v>
      </c>
      <c r="E132" s="44">
        <f t="shared" si="274"/>
        <v>2</v>
      </c>
      <c r="F132" s="44">
        <v>0</v>
      </c>
      <c r="G132" s="44">
        <v>0</v>
      </c>
      <c r="H132" s="44">
        <f t="shared" si="275"/>
        <v>0</v>
      </c>
      <c r="I132" s="44">
        <v>0</v>
      </c>
      <c r="J132" s="44">
        <v>0</v>
      </c>
      <c r="K132" s="44">
        <f t="shared" si="276"/>
        <v>0</v>
      </c>
      <c r="L132" s="44">
        <v>0</v>
      </c>
      <c r="M132" s="44">
        <v>0</v>
      </c>
      <c r="N132" s="44">
        <f t="shared" si="277"/>
        <v>0</v>
      </c>
      <c r="O132" s="44">
        <v>13</v>
      </c>
      <c r="P132" s="44">
        <v>4</v>
      </c>
      <c r="Q132" s="44">
        <f t="shared" si="278"/>
        <v>17</v>
      </c>
      <c r="R132" s="44">
        <v>0</v>
      </c>
      <c r="S132" s="44">
        <v>0</v>
      </c>
      <c r="T132" s="44">
        <f t="shared" si="279"/>
        <v>0</v>
      </c>
      <c r="U132" s="44">
        <v>0</v>
      </c>
      <c r="V132" s="44">
        <v>0</v>
      </c>
      <c r="W132" s="44">
        <f t="shared" si="280"/>
        <v>0</v>
      </c>
      <c r="X132" s="44">
        <v>0</v>
      </c>
      <c r="Y132" s="44">
        <v>0</v>
      </c>
      <c r="Z132" s="44">
        <f t="shared" si="281"/>
        <v>0</v>
      </c>
      <c r="AA132" s="44">
        <v>7</v>
      </c>
      <c r="AB132" s="44">
        <v>0</v>
      </c>
      <c r="AC132" s="44">
        <f t="shared" si="282"/>
        <v>7</v>
      </c>
      <c r="AD132" s="44">
        <v>0</v>
      </c>
      <c r="AE132" s="44">
        <v>0</v>
      </c>
      <c r="AF132" s="44">
        <f t="shared" si="283"/>
        <v>0</v>
      </c>
      <c r="AG132" s="44">
        <v>0</v>
      </c>
      <c r="AH132" s="44">
        <v>0</v>
      </c>
      <c r="AI132" s="44">
        <f t="shared" si="284"/>
        <v>0</v>
      </c>
      <c r="AJ132" s="44">
        <v>0</v>
      </c>
      <c r="AK132" s="44">
        <v>0</v>
      </c>
      <c r="AL132" s="44">
        <f t="shared" si="285"/>
        <v>0</v>
      </c>
      <c r="AM132" s="44">
        <f t="shared" si="286"/>
        <v>22</v>
      </c>
      <c r="AN132" s="44">
        <f t="shared" si="287"/>
        <v>4</v>
      </c>
      <c r="AO132" s="44">
        <f t="shared" si="288"/>
        <v>26</v>
      </c>
      <c r="AP132" s="44">
        <f t="shared" si="289"/>
        <v>0</v>
      </c>
      <c r="AQ132" s="44">
        <f t="shared" si="290"/>
        <v>0</v>
      </c>
      <c r="AR132" s="44">
        <f t="shared" si="291"/>
        <v>0</v>
      </c>
      <c r="AS132" s="44">
        <f t="shared" si="292"/>
        <v>0</v>
      </c>
      <c r="AT132" s="44">
        <f t="shared" si="293"/>
        <v>0</v>
      </c>
      <c r="AU132" s="44">
        <f t="shared" si="294"/>
        <v>0</v>
      </c>
      <c r="AV132" s="44">
        <f t="shared" si="295"/>
        <v>0</v>
      </c>
      <c r="AW132" s="44">
        <f t="shared" si="296"/>
        <v>0</v>
      </c>
      <c r="AX132" s="44">
        <f t="shared" si="297"/>
        <v>0</v>
      </c>
      <c r="AY132" s="44">
        <f t="shared" si="306"/>
        <v>22</v>
      </c>
      <c r="AZ132" s="44">
        <f t="shared" si="307"/>
        <v>4</v>
      </c>
      <c r="BA132" s="44">
        <f t="shared" si="308"/>
        <v>26</v>
      </c>
      <c r="BB132" s="27">
        <v>2</v>
      </c>
      <c r="BC132" s="44" t="str">
        <f t="shared" si="300"/>
        <v>0</v>
      </c>
      <c r="BD132" s="44" t="str">
        <f t="shared" si="301"/>
        <v>0</v>
      </c>
      <c r="BE132" s="44" t="str">
        <f t="shared" si="302"/>
        <v>0</v>
      </c>
      <c r="BF132" s="44">
        <f t="shared" si="303"/>
        <v>22</v>
      </c>
      <c r="BG132" s="44">
        <f t="shared" si="304"/>
        <v>4</v>
      </c>
      <c r="BH132" s="44">
        <f t="shared" si="305"/>
        <v>26</v>
      </c>
      <c r="BI132" s="65">
        <v>0</v>
      </c>
      <c r="BJ132" s="65">
        <v>0</v>
      </c>
      <c r="BK132" s="44">
        <f t="shared" si="208"/>
        <v>0</v>
      </c>
      <c r="BL132" s="65">
        <v>18</v>
      </c>
      <c r="BM132" s="65">
        <v>6</v>
      </c>
      <c r="BN132" s="65">
        <v>2</v>
      </c>
      <c r="BO132" s="65">
        <v>0</v>
      </c>
      <c r="BP132" s="44">
        <f t="shared" si="209"/>
        <v>26</v>
      </c>
      <c r="BQ132" s="73">
        <v>63.07</v>
      </c>
      <c r="BR132" s="73">
        <f t="shared" si="210"/>
        <v>2.4257692307692307</v>
      </c>
    </row>
    <row r="133" spans="1:70">
      <c r="A133" s="9"/>
      <c r="B133" s="8" t="s">
        <v>131</v>
      </c>
      <c r="C133" s="44">
        <v>2</v>
      </c>
      <c r="D133" s="44">
        <v>0</v>
      </c>
      <c r="E133" s="44">
        <f t="shared" si="274"/>
        <v>2</v>
      </c>
      <c r="F133" s="44">
        <v>0</v>
      </c>
      <c r="G133" s="44">
        <v>0</v>
      </c>
      <c r="H133" s="44">
        <f t="shared" si="275"/>
        <v>0</v>
      </c>
      <c r="I133" s="44">
        <v>0</v>
      </c>
      <c r="J133" s="44">
        <v>0</v>
      </c>
      <c r="K133" s="44">
        <f t="shared" si="276"/>
        <v>0</v>
      </c>
      <c r="L133" s="44">
        <v>0</v>
      </c>
      <c r="M133" s="44">
        <v>0</v>
      </c>
      <c r="N133" s="44">
        <f t="shared" si="277"/>
        <v>0</v>
      </c>
      <c r="O133" s="44">
        <v>32</v>
      </c>
      <c r="P133" s="44">
        <v>0</v>
      </c>
      <c r="Q133" s="44">
        <f t="shared" si="278"/>
        <v>32</v>
      </c>
      <c r="R133" s="44">
        <v>0</v>
      </c>
      <c r="S133" s="44">
        <v>0</v>
      </c>
      <c r="T133" s="44">
        <f t="shared" si="279"/>
        <v>0</v>
      </c>
      <c r="U133" s="44">
        <v>0</v>
      </c>
      <c r="V133" s="44">
        <v>0</v>
      </c>
      <c r="W133" s="44">
        <f t="shared" si="280"/>
        <v>0</v>
      </c>
      <c r="X133" s="44">
        <v>0</v>
      </c>
      <c r="Y133" s="44">
        <v>0</v>
      </c>
      <c r="Z133" s="44">
        <f t="shared" si="281"/>
        <v>0</v>
      </c>
      <c r="AA133" s="44">
        <v>2</v>
      </c>
      <c r="AB133" s="44">
        <v>0</v>
      </c>
      <c r="AC133" s="44">
        <f t="shared" si="282"/>
        <v>2</v>
      </c>
      <c r="AD133" s="44">
        <v>0</v>
      </c>
      <c r="AE133" s="44">
        <v>0</v>
      </c>
      <c r="AF133" s="44">
        <f t="shared" si="283"/>
        <v>0</v>
      </c>
      <c r="AG133" s="44">
        <v>0</v>
      </c>
      <c r="AH133" s="44">
        <v>0</v>
      </c>
      <c r="AI133" s="44">
        <f t="shared" si="284"/>
        <v>0</v>
      </c>
      <c r="AJ133" s="44">
        <v>0</v>
      </c>
      <c r="AK133" s="44">
        <v>0</v>
      </c>
      <c r="AL133" s="44">
        <f t="shared" si="285"/>
        <v>0</v>
      </c>
      <c r="AM133" s="44">
        <f t="shared" si="286"/>
        <v>36</v>
      </c>
      <c r="AN133" s="44">
        <f t="shared" si="287"/>
        <v>0</v>
      </c>
      <c r="AO133" s="44">
        <f t="shared" si="288"/>
        <v>36</v>
      </c>
      <c r="AP133" s="44">
        <f t="shared" si="289"/>
        <v>0</v>
      </c>
      <c r="AQ133" s="44">
        <f t="shared" si="290"/>
        <v>0</v>
      </c>
      <c r="AR133" s="44">
        <f t="shared" si="291"/>
        <v>0</v>
      </c>
      <c r="AS133" s="44">
        <f t="shared" si="292"/>
        <v>0</v>
      </c>
      <c r="AT133" s="44">
        <f t="shared" si="293"/>
        <v>0</v>
      </c>
      <c r="AU133" s="44">
        <f t="shared" si="294"/>
        <v>0</v>
      </c>
      <c r="AV133" s="44">
        <f t="shared" si="295"/>
        <v>0</v>
      </c>
      <c r="AW133" s="44">
        <f t="shared" si="296"/>
        <v>0</v>
      </c>
      <c r="AX133" s="44">
        <f t="shared" si="297"/>
        <v>0</v>
      </c>
      <c r="AY133" s="44">
        <f t="shared" si="306"/>
        <v>36</v>
      </c>
      <c r="AZ133" s="44">
        <f t="shared" si="307"/>
        <v>0</v>
      </c>
      <c r="BA133" s="44">
        <f t="shared" si="308"/>
        <v>36</v>
      </c>
      <c r="BB133" s="27">
        <v>2</v>
      </c>
      <c r="BC133" s="44" t="str">
        <f t="shared" si="300"/>
        <v>0</v>
      </c>
      <c r="BD133" s="44" t="str">
        <f t="shared" si="301"/>
        <v>0</v>
      </c>
      <c r="BE133" s="44" t="str">
        <f t="shared" si="302"/>
        <v>0</v>
      </c>
      <c r="BF133" s="44">
        <f t="shared" si="303"/>
        <v>36</v>
      </c>
      <c r="BG133" s="44">
        <f t="shared" si="304"/>
        <v>0</v>
      </c>
      <c r="BH133" s="44">
        <f t="shared" si="305"/>
        <v>36</v>
      </c>
      <c r="BI133" s="65">
        <v>5</v>
      </c>
      <c r="BJ133" s="65">
        <v>4</v>
      </c>
      <c r="BK133" s="44">
        <f t="shared" si="208"/>
        <v>9</v>
      </c>
      <c r="BL133" s="65">
        <v>5</v>
      </c>
      <c r="BM133" s="65">
        <v>14</v>
      </c>
      <c r="BN133" s="65">
        <v>12</v>
      </c>
      <c r="BO133" s="65">
        <v>5</v>
      </c>
      <c r="BP133" s="44">
        <f t="shared" si="209"/>
        <v>36</v>
      </c>
      <c r="BQ133" s="73">
        <v>107.48</v>
      </c>
      <c r="BR133" s="73">
        <f t="shared" si="210"/>
        <v>2.9855555555555555</v>
      </c>
    </row>
    <row r="134" spans="1:70">
      <c r="A134" s="9"/>
      <c r="B134" s="8" t="s">
        <v>144</v>
      </c>
      <c r="C134" s="44">
        <v>1</v>
      </c>
      <c r="D134" s="44">
        <v>0</v>
      </c>
      <c r="E134" s="44">
        <f t="shared" si="274"/>
        <v>1</v>
      </c>
      <c r="F134" s="44">
        <v>0</v>
      </c>
      <c r="G134" s="44">
        <v>0</v>
      </c>
      <c r="H134" s="44">
        <f t="shared" si="275"/>
        <v>0</v>
      </c>
      <c r="I134" s="44">
        <v>0</v>
      </c>
      <c r="J134" s="44">
        <v>0</v>
      </c>
      <c r="K134" s="44">
        <f t="shared" si="276"/>
        <v>0</v>
      </c>
      <c r="L134" s="44">
        <v>0</v>
      </c>
      <c r="M134" s="44">
        <v>0</v>
      </c>
      <c r="N134" s="44">
        <f t="shared" si="277"/>
        <v>0</v>
      </c>
      <c r="O134" s="44">
        <v>34</v>
      </c>
      <c r="P134" s="44">
        <v>2</v>
      </c>
      <c r="Q134" s="44">
        <f t="shared" si="278"/>
        <v>36</v>
      </c>
      <c r="R134" s="44">
        <v>0</v>
      </c>
      <c r="S134" s="44">
        <v>0</v>
      </c>
      <c r="T134" s="44">
        <f t="shared" si="279"/>
        <v>0</v>
      </c>
      <c r="U134" s="44">
        <v>0</v>
      </c>
      <c r="V134" s="44">
        <v>0</v>
      </c>
      <c r="W134" s="44">
        <f t="shared" si="280"/>
        <v>0</v>
      </c>
      <c r="X134" s="44">
        <v>0</v>
      </c>
      <c r="Y134" s="44">
        <v>0</v>
      </c>
      <c r="Z134" s="44">
        <f t="shared" si="281"/>
        <v>0</v>
      </c>
      <c r="AA134" s="44">
        <v>4</v>
      </c>
      <c r="AB134" s="44">
        <v>0</v>
      </c>
      <c r="AC134" s="44">
        <f t="shared" si="282"/>
        <v>4</v>
      </c>
      <c r="AD134" s="44">
        <v>0</v>
      </c>
      <c r="AE134" s="44">
        <v>0</v>
      </c>
      <c r="AF134" s="44">
        <f t="shared" si="283"/>
        <v>0</v>
      </c>
      <c r="AG134" s="44">
        <v>0</v>
      </c>
      <c r="AH134" s="44">
        <v>0</v>
      </c>
      <c r="AI134" s="44">
        <f t="shared" si="284"/>
        <v>0</v>
      </c>
      <c r="AJ134" s="44">
        <v>0</v>
      </c>
      <c r="AK134" s="44">
        <v>0</v>
      </c>
      <c r="AL134" s="44">
        <f t="shared" si="285"/>
        <v>0</v>
      </c>
      <c r="AM134" s="44">
        <f t="shared" si="286"/>
        <v>39</v>
      </c>
      <c r="AN134" s="44">
        <f t="shared" si="287"/>
        <v>2</v>
      </c>
      <c r="AO134" s="44">
        <f t="shared" si="288"/>
        <v>41</v>
      </c>
      <c r="AP134" s="44">
        <f t="shared" si="289"/>
        <v>0</v>
      </c>
      <c r="AQ134" s="44">
        <f t="shared" si="290"/>
        <v>0</v>
      </c>
      <c r="AR134" s="44">
        <f t="shared" si="291"/>
        <v>0</v>
      </c>
      <c r="AS134" s="44">
        <f t="shared" si="292"/>
        <v>0</v>
      </c>
      <c r="AT134" s="44">
        <f t="shared" si="293"/>
        <v>0</v>
      </c>
      <c r="AU134" s="44">
        <f t="shared" si="294"/>
        <v>0</v>
      </c>
      <c r="AV134" s="44">
        <f t="shared" si="295"/>
        <v>0</v>
      </c>
      <c r="AW134" s="44">
        <f t="shared" si="296"/>
        <v>0</v>
      </c>
      <c r="AX134" s="44">
        <f t="shared" si="297"/>
        <v>0</v>
      </c>
      <c r="AY134" s="44">
        <f t="shared" si="306"/>
        <v>39</v>
      </c>
      <c r="AZ134" s="44">
        <f t="shared" si="307"/>
        <v>2</v>
      </c>
      <c r="BA134" s="44">
        <f t="shared" si="308"/>
        <v>41</v>
      </c>
      <c r="BB134" s="27">
        <v>2</v>
      </c>
      <c r="BC134" s="44" t="str">
        <f t="shared" si="300"/>
        <v>0</v>
      </c>
      <c r="BD134" s="44" t="str">
        <f t="shared" si="301"/>
        <v>0</v>
      </c>
      <c r="BE134" s="44" t="str">
        <f t="shared" si="302"/>
        <v>0</v>
      </c>
      <c r="BF134" s="44">
        <f t="shared" si="303"/>
        <v>39</v>
      </c>
      <c r="BG134" s="44">
        <f t="shared" si="304"/>
        <v>2</v>
      </c>
      <c r="BH134" s="44">
        <f t="shared" si="305"/>
        <v>41</v>
      </c>
      <c r="BI134" s="65">
        <v>3</v>
      </c>
      <c r="BJ134" s="65">
        <v>0</v>
      </c>
      <c r="BK134" s="44">
        <f t="shared" si="208"/>
        <v>3</v>
      </c>
      <c r="BL134" s="65">
        <v>15</v>
      </c>
      <c r="BM134" s="65">
        <v>17</v>
      </c>
      <c r="BN134" s="65">
        <v>6</v>
      </c>
      <c r="BO134" s="65">
        <v>3</v>
      </c>
      <c r="BP134" s="44">
        <f t="shared" si="209"/>
        <v>41</v>
      </c>
      <c r="BQ134" s="73">
        <v>111.29</v>
      </c>
      <c r="BR134" s="73">
        <f t="shared" si="210"/>
        <v>2.714390243902439</v>
      </c>
    </row>
    <row r="135" spans="1:70">
      <c r="A135" s="7"/>
      <c r="B135" s="8" t="s">
        <v>130</v>
      </c>
      <c r="C135" s="44">
        <v>1</v>
      </c>
      <c r="D135" s="44">
        <v>0</v>
      </c>
      <c r="E135" s="44">
        <f t="shared" si="274"/>
        <v>1</v>
      </c>
      <c r="F135" s="44">
        <v>0</v>
      </c>
      <c r="G135" s="44">
        <v>0</v>
      </c>
      <c r="H135" s="44">
        <f t="shared" si="275"/>
        <v>0</v>
      </c>
      <c r="I135" s="44">
        <v>0</v>
      </c>
      <c r="J135" s="44">
        <v>0</v>
      </c>
      <c r="K135" s="44">
        <f t="shared" si="276"/>
        <v>0</v>
      </c>
      <c r="L135" s="44">
        <v>0</v>
      </c>
      <c r="M135" s="44">
        <v>0</v>
      </c>
      <c r="N135" s="44">
        <f t="shared" si="277"/>
        <v>0</v>
      </c>
      <c r="O135" s="44">
        <v>1</v>
      </c>
      <c r="P135" s="44">
        <v>0</v>
      </c>
      <c r="Q135" s="44">
        <f t="shared" si="278"/>
        <v>1</v>
      </c>
      <c r="R135" s="44">
        <v>0</v>
      </c>
      <c r="S135" s="44">
        <v>0</v>
      </c>
      <c r="T135" s="44">
        <f t="shared" si="279"/>
        <v>0</v>
      </c>
      <c r="U135" s="44">
        <v>0</v>
      </c>
      <c r="V135" s="44">
        <v>0</v>
      </c>
      <c r="W135" s="44">
        <f t="shared" si="280"/>
        <v>0</v>
      </c>
      <c r="X135" s="44">
        <v>0</v>
      </c>
      <c r="Y135" s="44">
        <v>0</v>
      </c>
      <c r="Z135" s="44">
        <f t="shared" si="281"/>
        <v>0</v>
      </c>
      <c r="AA135" s="44">
        <v>1</v>
      </c>
      <c r="AB135" s="44">
        <v>0</v>
      </c>
      <c r="AC135" s="44">
        <f t="shared" si="282"/>
        <v>1</v>
      </c>
      <c r="AD135" s="44">
        <v>0</v>
      </c>
      <c r="AE135" s="44">
        <v>0</v>
      </c>
      <c r="AF135" s="44">
        <f t="shared" si="283"/>
        <v>0</v>
      </c>
      <c r="AG135" s="44">
        <v>0</v>
      </c>
      <c r="AH135" s="44">
        <v>0</v>
      </c>
      <c r="AI135" s="44">
        <f t="shared" si="284"/>
        <v>0</v>
      </c>
      <c r="AJ135" s="44">
        <v>0</v>
      </c>
      <c r="AK135" s="44">
        <v>0</v>
      </c>
      <c r="AL135" s="44">
        <f t="shared" si="285"/>
        <v>0</v>
      </c>
      <c r="AM135" s="44">
        <f t="shared" si="286"/>
        <v>3</v>
      </c>
      <c r="AN135" s="44">
        <f t="shared" si="287"/>
        <v>0</v>
      </c>
      <c r="AO135" s="44">
        <f t="shared" si="288"/>
        <v>3</v>
      </c>
      <c r="AP135" s="44">
        <f t="shared" si="289"/>
        <v>0</v>
      </c>
      <c r="AQ135" s="44">
        <f t="shared" si="290"/>
        <v>0</v>
      </c>
      <c r="AR135" s="44">
        <f t="shared" si="291"/>
        <v>0</v>
      </c>
      <c r="AS135" s="44">
        <f t="shared" si="292"/>
        <v>0</v>
      </c>
      <c r="AT135" s="44">
        <f t="shared" si="293"/>
        <v>0</v>
      </c>
      <c r="AU135" s="44">
        <f t="shared" si="294"/>
        <v>0</v>
      </c>
      <c r="AV135" s="44">
        <f t="shared" si="295"/>
        <v>0</v>
      </c>
      <c r="AW135" s="44">
        <f t="shared" si="296"/>
        <v>0</v>
      </c>
      <c r="AX135" s="44">
        <f t="shared" si="297"/>
        <v>0</v>
      </c>
      <c r="AY135" s="44">
        <f t="shared" si="306"/>
        <v>3</v>
      </c>
      <c r="AZ135" s="44">
        <f t="shared" si="307"/>
        <v>0</v>
      </c>
      <c r="BA135" s="44">
        <f t="shared" si="308"/>
        <v>3</v>
      </c>
      <c r="BB135" s="27">
        <v>2</v>
      </c>
      <c r="BC135" s="44" t="str">
        <f t="shared" si="300"/>
        <v>0</v>
      </c>
      <c r="BD135" s="44" t="str">
        <f t="shared" si="301"/>
        <v>0</v>
      </c>
      <c r="BE135" s="44" t="str">
        <f t="shared" si="302"/>
        <v>0</v>
      </c>
      <c r="BF135" s="44">
        <f t="shared" si="303"/>
        <v>3</v>
      </c>
      <c r="BG135" s="44">
        <f t="shared" si="304"/>
        <v>0</v>
      </c>
      <c r="BH135" s="44">
        <f t="shared" si="305"/>
        <v>3</v>
      </c>
      <c r="BI135" s="65">
        <v>0</v>
      </c>
      <c r="BJ135" s="65">
        <v>0</v>
      </c>
      <c r="BK135" s="44">
        <f t="shared" si="208"/>
        <v>0</v>
      </c>
      <c r="BL135" s="65">
        <v>3</v>
      </c>
      <c r="BM135" s="65">
        <v>0</v>
      </c>
      <c r="BN135" s="65">
        <v>0</v>
      </c>
      <c r="BO135" s="65">
        <v>0</v>
      </c>
      <c r="BP135" s="44">
        <f t="shared" si="209"/>
        <v>3</v>
      </c>
      <c r="BQ135" s="73">
        <v>6.1</v>
      </c>
      <c r="BR135" s="73">
        <f t="shared" si="210"/>
        <v>2.0333333333333332</v>
      </c>
    </row>
    <row r="136" spans="1:70">
      <c r="A136" s="9"/>
      <c r="B136" s="8" t="s">
        <v>129</v>
      </c>
      <c r="C136" s="44">
        <v>11</v>
      </c>
      <c r="D136" s="44">
        <v>0</v>
      </c>
      <c r="E136" s="44">
        <f t="shared" si="274"/>
        <v>11</v>
      </c>
      <c r="F136" s="44">
        <v>0</v>
      </c>
      <c r="G136" s="44">
        <v>0</v>
      </c>
      <c r="H136" s="44">
        <f t="shared" si="275"/>
        <v>0</v>
      </c>
      <c r="I136" s="44">
        <v>0</v>
      </c>
      <c r="J136" s="44">
        <v>0</v>
      </c>
      <c r="K136" s="44">
        <f t="shared" si="276"/>
        <v>0</v>
      </c>
      <c r="L136" s="44">
        <v>0</v>
      </c>
      <c r="M136" s="44">
        <v>0</v>
      </c>
      <c r="N136" s="44">
        <f t="shared" si="277"/>
        <v>0</v>
      </c>
      <c r="O136" s="44">
        <v>5</v>
      </c>
      <c r="P136" s="44">
        <v>0</v>
      </c>
      <c r="Q136" s="44">
        <f t="shared" si="278"/>
        <v>5</v>
      </c>
      <c r="R136" s="44">
        <v>0</v>
      </c>
      <c r="S136" s="44">
        <v>0</v>
      </c>
      <c r="T136" s="44">
        <f t="shared" si="279"/>
        <v>0</v>
      </c>
      <c r="U136" s="44">
        <v>0</v>
      </c>
      <c r="V136" s="44">
        <v>0</v>
      </c>
      <c r="W136" s="44">
        <f t="shared" si="280"/>
        <v>0</v>
      </c>
      <c r="X136" s="44">
        <v>0</v>
      </c>
      <c r="Y136" s="44">
        <v>0</v>
      </c>
      <c r="Z136" s="44">
        <f t="shared" si="281"/>
        <v>0</v>
      </c>
      <c r="AA136" s="44">
        <v>18</v>
      </c>
      <c r="AB136" s="44">
        <v>1</v>
      </c>
      <c r="AC136" s="44">
        <f t="shared" si="282"/>
        <v>19</v>
      </c>
      <c r="AD136" s="44">
        <v>0</v>
      </c>
      <c r="AE136" s="44">
        <v>0</v>
      </c>
      <c r="AF136" s="44">
        <f t="shared" si="283"/>
        <v>0</v>
      </c>
      <c r="AG136" s="44">
        <v>0</v>
      </c>
      <c r="AH136" s="44">
        <v>0</v>
      </c>
      <c r="AI136" s="44">
        <f t="shared" si="284"/>
        <v>0</v>
      </c>
      <c r="AJ136" s="44">
        <v>0</v>
      </c>
      <c r="AK136" s="44">
        <v>0</v>
      </c>
      <c r="AL136" s="44">
        <f t="shared" si="285"/>
        <v>0</v>
      </c>
      <c r="AM136" s="44">
        <f t="shared" si="286"/>
        <v>34</v>
      </c>
      <c r="AN136" s="44">
        <f t="shared" si="287"/>
        <v>1</v>
      </c>
      <c r="AO136" s="44">
        <f t="shared" si="288"/>
        <v>35</v>
      </c>
      <c r="AP136" s="44">
        <f t="shared" si="289"/>
        <v>0</v>
      </c>
      <c r="AQ136" s="44">
        <f t="shared" si="290"/>
        <v>0</v>
      </c>
      <c r="AR136" s="44">
        <f t="shared" si="291"/>
        <v>0</v>
      </c>
      <c r="AS136" s="44">
        <f t="shared" si="292"/>
        <v>0</v>
      </c>
      <c r="AT136" s="44">
        <f t="shared" si="293"/>
        <v>0</v>
      </c>
      <c r="AU136" s="44">
        <f t="shared" si="294"/>
        <v>0</v>
      </c>
      <c r="AV136" s="44">
        <f t="shared" si="295"/>
        <v>0</v>
      </c>
      <c r="AW136" s="44">
        <f t="shared" si="296"/>
        <v>0</v>
      </c>
      <c r="AX136" s="44">
        <f t="shared" si="297"/>
        <v>0</v>
      </c>
      <c r="AY136" s="44">
        <f t="shared" si="306"/>
        <v>34</v>
      </c>
      <c r="AZ136" s="44">
        <f t="shared" si="307"/>
        <v>1</v>
      </c>
      <c r="BA136" s="44">
        <f t="shared" si="308"/>
        <v>35</v>
      </c>
      <c r="BB136" s="27">
        <v>2</v>
      </c>
      <c r="BC136" s="44" t="str">
        <f t="shared" si="300"/>
        <v>0</v>
      </c>
      <c r="BD136" s="44" t="str">
        <f t="shared" si="301"/>
        <v>0</v>
      </c>
      <c r="BE136" s="44" t="str">
        <f t="shared" si="302"/>
        <v>0</v>
      </c>
      <c r="BF136" s="44">
        <f t="shared" si="303"/>
        <v>34</v>
      </c>
      <c r="BG136" s="44">
        <f t="shared" si="304"/>
        <v>1</v>
      </c>
      <c r="BH136" s="44">
        <f t="shared" si="305"/>
        <v>35</v>
      </c>
      <c r="BI136" s="65">
        <v>0</v>
      </c>
      <c r="BJ136" s="65">
        <v>0</v>
      </c>
      <c r="BK136" s="44">
        <f t="shared" si="208"/>
        <v>0</v>
      </c>
      <c r="BL136" s="65">
        <v>21</v>
      </c>
      <c r="BM136" s="65">
        <v>12</v>
      </c>
      <c r="BN136" s="65">
        <v>2</v>
      </c>
      <c r="BO136" s="65">
        <v>0</v>
      </c>
      <c r="BP136" s="44">
        <f t="shared" si="209"/>
        <v>35</v>
      </c>
      <c r="BQ136" s="73">
        <v>85.32</v>
      </c>
      <c r="BR136" s="73">
        <f t="shared" si="210"/>
        <v>2.4377142857142857</v>
      </c>
    </row>
    <row r="137" spans="1:70">
      <c r="A137" s="9"/>
      <c r="B137" s="8" t="s">
        <v>142</v>
      </c>
      <c r="C137" s="44">
        <v>2</v>
      </c>
      <c r="D137" s="44">
        <v>0</v>
      </c>
      <c r="E137" s="44">
        <f t="shared" si="274"/>
        <v>2</v>
      </c>
      <c r="F137" s="44">
        <v>0</v>
      </c>
      <c r="G137" s="44">
        <v>0</v>
      </c>
      <c r="H137" s="44">
        <f t="shared" si="275"/>
        <v>0</v>
      </c>
      <c r="I137" s="44">
        <v>0</v>
      </c>
      <c r="J137" s="44">
        <v>0</v>
      </c>
      <c r="K137" s="44">
        <f t="shared" si="276"/>
        <v>0</v>
      </c>
      <c r="L137" s="44">
        <v>0</v>
      </c>
      <c r="M137" s="44">
        <v>0</v>
      </c>
      <c r="N137" s="44">
        <f t="shared" si="277"/>
        <v>0</v>
      </c>
      <c r="O137" s="44">
        <v>4</v>
      </c>
      <c r="P137" s="44">
        <v>0</v>
      </c>
      <c r="Q137" s="44">
        <f t="shared" si="278"/>
        <v>4</v>
      </c>
      <c r="R137" s="44">
        <v>0</v>
      </c>
      <c r="S137" s="44">
        <v>0</v>
      </c>
      <c r="T137" s="44">
        <f t="shared" si="279"/>
        <v>0</v>
      </c>
      <c r="U137" s="44">
        <v>0</v>
      </c>
      <c r="V137" s="44">
        <v>0</v>
      </c>
      <c r="W137" s="44">
        <f t="shared" si="280"/>
        <v>0</v>
      </c>
      <c r="X137" s="44">
        <v>0</v>
      </c>
      <c r="Y137" s="44">
        <v>0</v>
      </c>
      <c r="Z137" s="44">
        <f t="shared" si="281"/>
        <v>0</v>
      </c>
      <c r="AA137" s="44">
        <v>20</v>
      </c>
      <c r="AB137" s="44">
        <v>0</v>
      </c>
      <c r="AC137" s="44">
        <f t="shared" si="282"/>
        <v>20</v>
      </c>
      <c r="AD137" s="44">
        <v>0</v>
      </c>
      <c r="AE137" s="44">
        <v>0</v>
      </c>
      <c r="AF137" s="44">
        <f t="shared" si="283"/>
        <v>0</v>
      </c>
      <c r="AG137" s="44">
        <v>0</v>
      </c>
      <c r="AH137" s="44">
        <v>0</v>
      </c>
      <c r="AI137" s="44">
        <f t="shared" si="284"/>
        <v>0</v>
      </c>
      <c r="AJ137" s="44">
        <v>0</v>
      </c>
      <c r="AK137" s="44">
        <v>0</v>
      </c>
      <c r="AL137" s="44">
        <f t="shared" si="285"/>
        <v>0</v>
      </c>
      <c r="AM137" s="44">
        <f t="shared" si="286"/>
        <v>26</v>
      </c>
      <c r="AN137" s="44">
        <f t="shared" si="287"/>
        <v>0</v>
      </c>
      <c r="AO137" s="44">
        <f t="shared" si="288"/>
        <v>26</v>
      </c>
      <c r="AP137" s="44">
        <f t="shared" si="289"/>
        <v>0</v>
      </c>
      <c r="AQ137" s="44">
        <f t="shared" si="290"/>
        <v>0</v>
      </c>
      <c r="AR137" s="44">
        <f t="shared" si="291"/>
        <v>0</v>
      </c>
      <c r="AS137" s="44">
        <f t="shared" si="292"/>
        <v>0</v>
      </c>
      <c r="AT137" s="44">
        <f t="shared" si="293"/>
        <v>0</v>
      </c>
      <c r="AU137" s="44">
        <f t="shared" si="294"/>
        <v>0</v>
      </c>
      <c r="AV137" s="44">
        <f t="shared" si="295"/>
        <v>0</v>
      </c>
      <c r="AW137" s="44">
        <f t="shared" si="296"/>
        <v>0</v>
      </c>
      <c r="AX137" s="44">
        <f t="shared" si="297"/>
        <v>0</v>
      </c>
      <c r="AY137" s="44">
        <f t="shared" si="306"/>
        <v>26</v>
      </c>
      <c r="AZ137" s="44">
        <f t="shared" si="307"/>
        <v>0</v>
      </c>
      <c r="BA137" s="44">
        <f t="shared" si="308"/>
        <v>26</v>
      </c>
      <c r="BB137" s="27">
        <v>2</v>
      </c>
      <c r="BC137" s="44" t="str">
        <f t="shared" si="300"/>
        <v>0</v>
      </c>
      <c r="BD137" s="44" t="str">
        <f t="shared" si="301"/>
        <v>0</v>
      </c>
      <c r="BE137" s="44" t="str">
        <f t="shared" si="302"/>
        <v>0</v>
      </c>
      <c r="BF137" s="44">
        <f t="shared" si="303"/>
        <v>26</v>
      </c>
      <c r="BG137" s="44">
        <f t="shared" si="304"/>
        <v>0</v>
      </c>
      <c r="BH137" s="44">
        <f t="shared" si="305"/>
        <v>26</v>
      </c>
      <c r="BI137" s="65">
        <v>0</v>
      </c>
      <c r="BJ137" s="65">
        <v>1</v>
      </c>
      <c r="BK137" s="44">
        <f t="shared" si="208"/>
        <v>1</v>
      </c>
      <c r="BL137" s="65">
        <v>8</v>
      </c>
      <c r="BM137" s="65">
        <v>12</v>
      </c>
      <c r="BN137" s="65">
        <v>6</v>
      </c>
      <c r="BO137" s="65">
        <v>0</v>
      </c>
      <c r="BP137" s="44">
        <f t="shared" si="209"/>
        <v>26</v>
      </c>
      <c r="BQ137" s="73">
        <v>70.52</v>
      </c>
      <c r="BR137" s="73">
        <f t="shared" si="210"/>
        <v>2.7123076923076921</v>
      </c>
    </row>
    <row r="138" spans="1:70" s="57" customFormat="1">
      <c r="A138" s="58"/>
      <c r="B138" s="59" t="s">
        <v>3</v>
      </c>
      <c r="C138" s="34">
        <f t="shared" ref="C138:N138" si="309">SUM(C126:C137)</f>
        <v>73</v>
      </c>
      <c r="D138" s="34">
        <f t="shared" si="309"/>
        <v>0</v>
      </c>
      <c r="E138" s="34">
        <f t="shared" si="309"/>
        <v>73</v>
      </c>
      <c r="F138" s="34">
        <f t="shared" si="309"/>
        <v>0</v>
      </c>
      <c r="G138" s="34">
        <f t="shared" si="309"/>
        <v>0</v>
      </c>
      <c r="H138" s="34">
        <f t="shared" si="309"/>
        <v>0</v>
      </c>
      <c r="I138" s="34">
        <f t="shared" si="309"/>
        <v>0</v>
      </c>
      <c r="J138" s="34">
        <f t="shared" si="309"/>
        <v>0</v>
      </c>
      <c r="K138" s="34">
        <f t="shared" si="309"/>
        <v>0</v>
      </c>
      <c r="L138" s="34">
        <f t="shared" si="309"/>
        <v>0</v>
      </c>
      <c r="M138" s="34">
        <f t="shared" si="309"/>
        <v>0</v>
      </c>
      <c r="N138" s="34">
        <f t="shared" si="309"/>
        <v>0</v>
      </c>
      <c r="O138" s="34">
        <f t="shared" ref="O138:Z138" si="310">SUM(O126:O137)</f>
        <v>168</v>
      </c>
      <c r="P138" s="34">
        <f t="shared" si="310"/>
        <v>9</v>
      </c>
      <c r="Q138" s="34">
        <f t="shared" si="310"/>
        <v>177</v>
      </c>
      <c r="R138" s="34">
        <f t="shared" si="310"/>
        <v>0</v>
      </c>
      <c r="S138" s="34">
        <f t="shared" si="310"/>
        <v>0</v>
      </c>
      <c r="T138" s="34">
        <f t="shared" si="310"/>
        <v>0</v>
      </c>
      <c r="U138" s="34">
        <f t="shared" si="310"/>
        <v>0</v>
      </c>
      <c r="V138" s="34">
        <f t="shared" si="310"/>
        <v>0</v>
      </c>
      <c r="W138" s="34">
        <f t="shared" si="310"/>
        <v>0</v>
      </c>
      <c r="X138" s="34">
        <f t="shared" si="310"/>
        <v>0</v>
      </c>
      <c r="Y138" s="34">
        <f t="shared" si="310"/>
        <v>0</v>
      </c>
      <c r="Z138" s="34">
        <f t="shared" si="310"/>
        <v>0</v>
      </c>
      <c r="AA138" s="34">
        <f t="shared" ref="AA138:AL138" si="311">SUM(AA126:AA137)</f>
        <v>110</v>
      </c>
      <c r="AB138" s="34">
        <f t="shared" si="311"/>
        <v>12</v>
      </c>
      <c r="AC138" s="34">
        <f t="shared" si="311"/>
        <v>122</v>
      </c>
      <c r="AD138" s="34">
        <f t="shared" si="311"/>
        <v>0</v>
      </c>
      <c r="AE138" s="34">
        <f t="shared" si="311"/>
        <v>0</v>
      </c>
      <c r="AF138" s="34">
        <f t="shared" si="311"/>
        <v>0</v>
      </c>
      <c r="AG138" s="34">
        <f t="shared" si="311"/>
        <v>0</v>
      </c>
      <c r="AH138" s="34">
        <f t="shared" si="311"/>
        <v>0</v>
      </c>
      <c r="AI138" s="34">
        <f t="shared" si="311"/>
        <v>0</v>
      </c>
      <c r="AJ138" s="34">
        <f t="shared" si="311"/>
        <v>0</v>
      </c>
      <c r="AK138" s="34">
        <f t="shared" si="311"/>
        <v>0</v>
      </c>
      <c r="AL138" s="34">
        <f t="shared" si="311"/>
        <v>0</v>
      </c>
      <c r="AM138" s="34">
        <f t="shared" si="286"/>
        <v>351</v>
      </c>
      <c r="AN138" s="34">
        <f t="shared" si="287"/>
        <v>21</v>
      </c>
      <c r="AO138" s="34">
        <f t="shared" si="288"/>
        <v>372</v>
      </c>
      <c r="AP138" s="34">
        <f t="shared" si="289"/>
        <v>0</v>
      </c>
      <c r="AQ138" s="34">
        <f t="shared" si="290"/>
        <v>0</v>
      </c>
      <c r="AR138" s="34">
        <f t="shared" si="291"/>
        <v>0</v>
      </c>
      <c r="AS138" s="34">
        <f t="shared" si="292"/>
        <v>0</v>
      </c>
      <c r="AT138" s="34">
        <f t="shared" si="293"/>
        <v>0</v>
      </c>
      <c r="AU138" s="34">
        <f t="shared" si="294"/>
        <v>0</v>
      </c>
      <c r="AV138" s="34">
        <f t="shared" si="295"/>
        <v>0</v>
      </c>
      <c r="AW138" s="34">
        <f t="shared" si="296"/>
        <v>0</v>
      </c>
      <c r="AX138" s="34">
        <f t="shared" si="297"/>
        <v>0</v>
      </c>
      <c r="AY138" s="34">
        <f t="shared" ref="AY138:BQ138" si="312">SUM(AY126:AY137)</f>
        <v>351</v>
      </c>
      <c r="AZ138" s="34">
        <f t="shared" si="312"/>
        <v>21</v>
      </c>
      <c r="BA138" s="34">
        <f t="shared" si="312"/>
        <v>372</v>
      </c>
      <c r="BB138" s="56">
        <f t="shared" si="312"/>
        <v>24</v>
      </c>
      <c r="BC138" s="34">
        <f t="shared" si="312"/>
        <v>0</v>
      </c>
      <c r="BD138" s="34">
        <f t="shared" si="312"/>
        <v>0</v>
      </c>
      <c r="BE138" s="34">
        <f t="shared" si="312"/>
        <v>0</v>
      </c>
      <c r="BF138" s="34">
        <f t="shared" si="312"/>
        <v>351</v>
      </c>
      <c r="BG138" s="34">
        <f t="shared" si="312"/>
        <v>21</v>
      </c>
      <c r="BH138" s="34">
        <f t="shared" si="312"/>
        <v>372</v>
      </c>
      <c r="BI138" s="34">
        <f t="shared" si="312"/>
        <v>13</v>
      </c>
      <c r="BJ138" s="34">
        <f t="shared" si="312"/>
        <v>7</v>
      </c>
      <c r="BK138" s="34">
        <f t="shared" si="312"/>
        <v>20</v>
      </c>
      <c r="BL138" s="34">
        <f t="shared" si="312"/>
        <v>200</v>
      </c>
      <c r="BM138" s="34">
        <f t="shared" si="312"/>
        <v>112</v>
      </c>
      <c r="BN138" s="34">
        <f t="shared" si="312"/>
        <v>46</v>
      </c>
      <c r="BO138" s="34">
        <f t="shared" si="312"/>
        <v>14</v>
      </c>
      <c r="BP138" s="34">
        <f t="shared" ref="BP138:BP202" si="313">SUM(BL138:BO138)</f>
        <v>372</v>
      </c>
      <c r="BQ138" s="74">
        <f t="shared" si="312"/>
        <v>950.59999999999991</v>
      </c>
      <c r="BR138" s="74">
        <f t="shared" ref="BR138:BR201" si="314">BQ138/BP138</f>
        <v>2.5553763440860213</v>
      </c>
    </row>
    <row r="139" spans="1:70" s="4" customFormat="1">
      <c r="A139" s="5"/>
      <c r="B139" s="22" t="s">
        <v>221</v>
      </c>
      <c r="C139" s="45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5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5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0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9"/>
      <c r="AY139" s="46"/>
      <c r="AZ139" s="46"/>
      <c r="BA139" s="48"/>
      <c r="BB139" s="28"/>
      <c r="BC139" s="45"/>
      <c r="BD139" s="46"/>
      <c r="BE139" s="46"/>
      <c r="BF139" s="46"/>
      <c r="BG139" s="46"/>
      <c r="BH139" s="48"/>
      <c r="BI139" s="69"/>
      <c r="BJ139" s="69"/>
      <c r="BK139" s="44"/>
      <c r="BL139" s="69"/>
      <c r="BM139" s="69"/>
      <c r="BN139" s="69"/>
      <c r="BO139" s="69"/>
      <c r="BP139" s="44"/>
      <c r="BQ139" s="75"/>
      <c r="BR139" s="73"/>
    </row>
    <row r="140" spans="1:70" s="4" customFormat="1">
      <c r="A140" s="5"/>
      <c r="B140" s="25" t="s">
        <v>137</v>
      </c>
      <c r="C140" s="44">
        <v>0</v>
      </c>
      <c r="D140" s="44">
        <v>0</v>
      </c>
      <c r="E140" s="44">
        <f>SUM(C140:D140)</f>
        <v>0</v>
      </c>
      <c r="F140" s="44">
        <v>0</v>
      </c>
      <c r="G140" s="44">
        <v>0</v>
      </c>
      <c r="H140" s="44">
        <f>G140+F140</f>
        <v>0</v>
      </c>
      <c r="I140" s="44">
        <v>0</v>
      </c>
      <c r="J140" s="44">
        <v>0</v>
      </c>
      <c r="K140" s="44">
        <f>J140+I140</f>
        <v>0</v>
      </c>
      <c r="L140" s="44">
        <v>0</v>
      </c>
      <c r="M140" s="44">
        <v>0</v>
      </c>
      <c r="N140" s="44">
        <f>M140+L140</f>
        <v>0</v>
      </c>
      <c r="O140" s="44">
        <v>0</v>
      </c>
      <c r="P140" s="44">
        <v>0</v>
      </c>
      <c r="Q140" s="44">
        <f>SUM(O140:P140)</f>
        <v>0</v>
      </c>
      <c r="R140" s="44">
        <v>0</v>
      </c>
      <c r="S140" s="44">
        <v>0</v>
      </c>
      <c r="T140" s="44">
        <f>S140+R140</f>
        <v>0</v>
      </c>
      <c r="U140" s="44">
        <v>0</v>
      </c>
      <c r="V140" s="44">
        <v>0</v>
      </c>
      <c r="W140" s="44">
        <f>V140+U140</f>
        <v>0</v>
      </c>
      <c r="X140" s="44">
        <v>0</v>
      </c>
      <c r="Y140" s="44">
        <v>0</v>
      </c>
      <c r="Z140" s="44">
        <f>Y140+X140</f>
        <v>0</v>
      </c>
      <c r="AA140" s="44">
        <v>0</v>
      </c>
      <c r="AB140" s="44">
        <v>0</v>
      </c>
      <c r="AC140" s="44">
        <f>SUM(AA140:AB140)</f>
        <v>0</v>
      </c>
      <c r="AD140" s="44">
        <v>0</v>
      </c>
      <c r="AE140" s="44">
        <v>0</v>
      </c>
      <c r="AF140" s="44">
        <f>AE140+AD140</f>
        <v>0</v>
      </c>
      <c r="AG140" s="44">
        <v>0</v>
      </c>
      <c r="AH140" s="44">
        <v>0</v>
      </c>
      <c r="AI140" s="44">
        <f>AH140+AG140</f>
        <v>0</v>
      </c>
      <c r="AJ140" s="44">
        <v>0</v>
      </c>
      <c r="AK140" s="44">
        <v>0</v>
      </c>
      <c r="AL140" s="44">
        <f>AK140+AJ140</f>
        <v>0</v>
      </c>
      <c r="AM140" s="44">
        <f t="shared" si="286"/>
        <v>0</v>
      </c>
      <c r="AN140" s="44">
        <f t="shared" si="287"/>
        <v>0</v>
      </c>
      <c r="AO140" s="44">
        <f t="shared" si="288"/>
        <v>0</v>
      </c>
      <c r="AP140" s="44">
        <f t="shared" si="289"/>
        <v>0</v>
      </c>
      <c r="AQ140" s="44">
        <f t="shared" si="290"/>
        <v>0</v>
      </c>
      <c r="AR140" s="44">
        <f t="shared" si="291"/>
        <v>0</v>
      </c>
      <c r="AS140" s="44">
        <f t="shared" si="292"/>
        <v>0</v>
      </c>
      <c r="AT140" s="44">
        <f t="shared" si="293"/>
        <v>0</v>
      </c>
      <c r="AU140" s="44">
        <f t="shared" si="294"/>
        <v>0</v>
      </c>
      <c r="AV140" s="44">
        <f t="shared" si="295"/>
        <v>0</v>
      </c>
      <c r="AW140" s="44">
        <f t="shared" si="296"/>
        <v>0</v>
      </c>
      <c r="AX140" s="44">
        <f t="shared" si="297"/>
        <v>0</v>
      </c>
      <c r="AY140" s="44">
        <f>AM140+AP140+AS140+AV140</f>
        <v>0</v>
      </c>
      <c r="AZ140" s="44">
        <f>AN140+AQ140+AT140+AW140</f>
        <v>0</v>
      </c>
      <c r="BA140" s="44">
        <f>AO140+AR140+AU140+AX140</f>
        <v>0</v>
      </c>
      <c r="BB140" s="28">
        <v>2</v>
      </c>
      <c r="BC140" s="44" t="str">
        <f>IF(BB140=1,AY140,"0")</f>
        <v>0</v>
      </c>
      <c r="BD140" s="44" t="str">
        <f>IF(BB140=1,AZ140,"0")</f>
        <v>0</v>
      </c>
      <c r="BE140" s="44" t="str">
        <f t="shared" ref="BE140:BE142" si="315">IF(BB140=1,BA140,"0")</f>
        <v>0</v>
      </c>
      <c r="BF140" s="44">
        <f>IF(BB140=2,AY140,"0")</f>
        <v>0</v>
      </c>
      <c r="BG140" s="44">
        <f>IF(BB140=2,AZ140,"0")</f>
        <v>0</v>
      </c>
      <c r="BH140" s="44">
        <f t="shared" ref="BH140:BH142" si="316">IF(BB140=2,BA140,"0")</f>
        <v>0</v>
      </c>
      <c r="BI140" s="65">
        <v>0</v>
      </c>
      <c r="BJ140" s="65">
        <v>0</v>
      </c>
      <c r="BK140" s="44">
        <f t="shared" ref="BK140:BK202" si="317">BI140+BJ140</f>
        <v>0</v>
      </c>
      <c r="BL140" s="65">
        <v>0</v>
      </c>
      <c r="BM140" s="65">
        <v>0</v>
      </c>
      <c r="BN140" s="65">
        <v>0</v>
      </c>
      <c r="BO140" s="65">
        <v>0</v>
      </c>
      <c r="BP140" s="44">
        <f t="shared" si="313"/>
        <v>0</v>
      </c>
      <c r="BQ140" s="73">
        <v>0</v>
      </c>
      <c r="BR140" s="73">
        <v>0</v>
      </c>
    </row>
    <row r="141" spans="1:70" s="4" customFormat="1" ht="24.75" customHeight="1">
      <c r="A141" s="5"/>
      <c r="B141" s="25" t="s">
        <v>219</v>
      </c>
      <c r="C141" s="44">
        <v>0</v>
      </c>
      <c r="D141" s="44">
        <v>0</v>
      </c>
      <c r="E141" s="44">
        <f t="shared" ref="E141:E145" si="318">SUM(C141:D141)</f>
        <v>0</v>
      </c>
      <c r="F141" s="44">
        <v>0</v>
      </c>
      <c r="G141" s="44">
        <v>0</v>
      </c>
      <c r="H141" s="44">
        <f t="shared" ref="H141:H145" si="319">G141+F141</f>
        <v>0</v>
      </c>
      <c r="I141" s="44">
        <v>1</v>
      </c>
      <c r="J141" s="44">
        <v>0</v>
      </c>
      <c r="K141" s="44">
        <f t="shared" ref="K141:K145" si="320">J141+I141</f>
        <v>1</v>
      </c>
      <c r="L141" s="44">
        <v>0</v>
      </c>
      <c r="M141" s="44">
        <v>0</v>
      </c>
      <c r="N141" s="44">
        <f t="shared" ref="N141:N145" si="321">M141+L141</f>
        <v>0</v>
      </c>
      <c r="O141" s="44">
        <v>0</v>
      </c>
      <c r="P141" s="44">
        <v>0</v>
      </c>
      <c r="Q141" s="44">
        <f t="shared" ref="Q141:Q145" si="322">SUM(O141:P141)</f>
        <v>0</v>
      </c>
      <c r="R141" s="44">
        <v>0</v>
      </c>
      <c r="S141" s="44">
        <v>0</v>
      </c>
      <c r="T141" s="44">
        <f t="shared" ref="T141:T145" si="323">S141+R141</f>
        <v>0</v>
      </c>
      <c r="U141" s="44">
        <v>1</v>
      </c>
      <c r="V141" s="44">
        <v>0</v>
      </c>
      <c r="W141" s="44">
        <f t="shared" ref="W141:W145" si="324">V141+U141</f>
        <v>1</v>
      </c>
      <c r="X141" s="44">
        <v>0</v>
      </c>
      <c r="Y141" s="44">
        <v>0</v>
      </c>
      <c r="Z141" s="44">
        <f t="shared" ref="Z141:Z145" si="325">Y141+X141</f>
        <v>0</v>
      </c>
      <c r="AA141" s="44">
        <v>0</v>
      </c>
      <c r="AB141" s="44">
        <v>0</v>
      </c>
      <c r="AC141" s="44">
        <f t="shared" ref="AC141:AC145" si="326">SUM(AA141:AB141)</f>
        <v>0</v>
      </c>
      <c r="AD141" s="44">
        <v>0</v>
      </c>
      <c r="AE141" s="44">
        <v>0</v>
      </c>
      <c r="AF141" s="44">
        <f t="shared" ref="AF141:AF145" si="327">AE141+AD141</f>
        <v>0</v>
      </c>
      <c r="AG141" s="44">
        <v>0</v>
      </c>
      <c r="AH141" s="44">
        <v>0</v>
      </c>
      <c r="AI141" s="44">
        <f t="shared" ref="AI141:AI145" si="328">AH141+AG141</f>
        <v>0</v>
      </c>
      <c r="AJ141" s="44">
        <v>0</v>
      </c>
      <c r="AK141" s="44">
        <v>0</v>
      </c>
      <c r="AL141" s="44">
        <f t="shared" ref="AL141:AL145" si="329">AK141+AJ141</f>
        <v>0</v>
      </c>
      <c r="AM141" s="44">
        <f t="shared" si="286"/>
        <v>0</v>
      </c>
      <c r="AN141" s="44">
        <f t="shared" si="287"/>
        <v>0</v>
      </c>
      <c r="AO141" s="44">
        <f t="shared" si="288"/>
        <v>0</v>
      </c>
      <c r="AP141" s="44">
        <f t="shared" si="289"/>
        <v>0</v>
      </c>
      <c r="AQ141" s="44">
        <f t="shared" si="290"/>
        <v>0</v>
      </c>
      <c r="AR141" s="44">
        <f t="shared" si="291"/>
        <v>0</v>
      </c>
      <c r="AS141" s="44">
        <f t="shared" si="292"/>
        <v>2</v>
      </c>
      <c r="AT141" s="44">
        <f t="shared" si="293"/>
        <v>0</v>
      </c>
      <c r="AU141" s="44">
        <f t="shared" si="294"/>
        <v>2</v>
      </c>
      <c r="AV141" s="44">
        <f t="shared" si="295"/>
        <v>0</v>
      </c>
      <c r="AW141" s="44">
        <f t="shared" si="296"/>
        <v>0</v>
      </c>
      <c r="AX141" s="44">
        <f t="shared" si="297"/>
        <v>0</v>
      </c>
      <c r="AY141" s="44">
        <f t="shared" ref="AY141:AY145" si="330">AM141+AP141+AS141+AV141</f>
        <v>2</v>
      </c>
      <c r="AZ141" s="44">
        <f t="shared" ref="AZ141:AZ145" si="331">AN141+AQ141+AT141+AW141</f>
        <v>0</v>
      </c>
      <c r="BA141" s="44">
        <f t="shared" ref="BA141:BA145" si="332">AO141+AR141+AU141+AX141</f>
        <v>2</v>
      </c>
      <c r="BB141" s="28">
        <v>2</v>
      </c>
      <c r="BC141" s="44" t="str">
        <f>IF(BB141=1,AY141,"0")</f>
        <v>0</v>
      </c>
      <c r="BD141" s="44" t="str">
        <f>IF(BB141=1,AZ141,"0")</f>
        <v>0</v>
      </c>
      <c r="BE141" s="44" t="str">
        <f t="shared" si="315"/>
        <v>0</v>
      </c>
      <c r="BF141" s="44">
        <f>IF(BB141=2,AY141,"0")</f>
        <v>2</v>
      </c>
      <c r="BG141" s="44">
        <f>IF(BB141=2,AZ141,"0")</f>
        <v>0</v>
      </c>
      <c r="BH141" s="44">
        <f t="shared" si="316"/>
        <v>2</v>
      </c>
      <c r="BI141" s="65">
        <v>0</v>
      </c>
      <c r="BJ141" s="65">
        <v>0</v>
      </c>
      <c r="BK141" s="44">
        <f t="shared" si="317"/>
        <v>0</v>
      </c>
      <c r="BL141" s="65">
        <v>0</v>
      </c>
      <c r="BM141" s="65">
        <v>0</v>
      </c>
      <c r="BN141" s="65">
        <v>0</v>
      </c>
      <c r="BO141" s="65">
        <v>0</v>
      </c>
      <c r="BP141" s="44">
        <f t="shared" si="313"/>
        <v>0</v>
      </c>
      <c r="BQ141" s="73">
        <v>0</v>
      </c>
      <c r="BR141" s="73">
        <v>0</v>
      </c>
    </row>
    <row r="142" spans="1:70" s="4" customFormat="1" ht="24.75" customHeight="1">
      <c r="A142" s="5"/>
      <c r="B142" s="25" t="s">
        <v>220</v>
      </c>
      <c r="C142" s="44">
        <v>0</v>
      </c>
      <c r="D142" s="44">
        <v>0</v>
      </c>
      <c r="E142" s="44">
        <f t="shared" si="318"/>
        <v>0</v>
      </c>
      <c r="F142" s="44">
        <v>0</v>
      </c>
      <c r="G142" s="44">
        <v>0</v>
      </c>
      <c r="H142" s="44">
        <f t="shared" si="319"/>
        <v>0</v>
      </c>
      <c r="I142" s="44">
        <v>0</v>
      </c>
      <c r="J142" s="44">
        <v>0</v>
      </c>
      <c r="K142" s="44">
        <f t="shared" si="320"/>
        <v>0</v>
      </c>
      <c r="L142" s="44">
        <v>0</v>
      </c>
      <c r="M142" s="44">
        <v>0</v>
      </c>
      <c r="N142" s="44">
        <f t="shared" si="321"/>
        <v>0</v>
      </c>
      <c r="O142" s="44">
        <v>0</v>
      </c>
      <c r="P142" s="44">
        <v>0</v>
      </c>
      <c r="Q142" s="44">
        <f t="shared" si="322"/>
        <v>0</v>
      </c>
      <c r="R142" s="44">
        <v>0</v>
      </c>
      <c r="S142" s="44">
        <v>0</v>
      </c>
      <c r="T142" s="44">
        <f t="shared" si="323"/>
        <v>0</v>
      </c>
      <c r="U142" s="44">
        <v>0</v>
      </c>
      <c r="V142" s="44">
        <v>0</v>
      </c>
      <c r="W142" s="44">
        <f t="shared" si="324"/>
        <v>0</v>
      </c>
      <c r="X142" s="44">
        <v>0</v>
      </c>
      <c r="Y142" s="44">
        <v>0</v>
      </c>
      <c r="Z142" s="44">
        <f t="shared" si="325"/>
        <v>0</v>
      </c>
      <c r="AA142" s="44">
        <v>0</v>
      </c>
      <c r="AB142" s="44">
        <v>0</v>
      </c>
      <c r="AC142" s="44">
        <f t="shared" si="326"/>
        <v>0</v>
      </c>
      <c r="AD142" s="44">
        <v>0</v>
      </c>
      <c r="AE142" s="44">
        <v>0</v>
      </c>
      <c r="AF142" s="44">
        <f t="shared" si="327"/>
        <v>0</v>
      </c>
      <c r="AG142" s="44">
        <v>0</v>
      </c>
      <c r="AH142" s="44">
        <v>0</v>
      </c>
      <c r="AI142" s="44">
        <f t="shared" si="328"/>
        <v>0</v>
      </c>
      <c r="AJ142" s="44">
        <v>0</v>
      </c>
      <c r="AK142" s="44">
        <v>0</v>
      </c>
      <c r="AL142" s="44">
        <f t="shared" si="329"/>
        <v>0</v>
      </c>
      <c r="AM142" s="44">
        <f t="shared" si="286"/>
        <v>0</v>
      </c>
      <c r="AN142" s="44">
        <f t="shared" si="287"/>
        <v>0</v>
      </c>
      <c r="AO142" s="44">
        <f t="shared" si="288"/>
        <v>0</v>
      </c>
      <c r="AP142" s="44">
        <f t="shared" si="289"/>
        <v>0</v>
      </c>
      <c r="AQ142" s="44">
        <f t="shared" si="290"/>
        <v>0</v>
      </c>
      <c r="AR142" s="44">
        <f t="shared" si="291"/>
        <v>0</v>
      </c>
      <c r="AS142" s="44">
        <f t="shared" si="292"/>
        <v>0</v>
      </c>
      <c r="AT142" s="44">
        <f t="shared" si="293"/>
        <v>0</v>
      </c>
      <c r="AU142" s="44">
        <f t="shared" si="294"/>
        <v>0</v>
      </c>
      <c r="AV142" s="44">
        <f t="shared" si="295"/>
        <v>0</v>
      </c>
      <c r="AW142" s="44">
        <f t="shared" si="296"/>
        <v>0</v>
      </c>
      <c r="AX142" s="44">
        <f t="shared" si="297"/>
        <v>0</v>
      </c>
      <c r="AY142" s="44">
        <f t="shared" si="330"/>
        <v>0</v>
      </c>
      <c r="AZ142" s="44">
        <f t="shared" si="331"/>
        <v>0</v>
      </c>
      <c r="BA142" s="44">
        <f t="shared" si="332"/>
        <v>0</v>
      </c>
      <c r="BB142" s="28">
        <v>2</v>
      </c>
      <c r="BC142" s="44" t="str">
        <f>IF(BB142=1,AY142,"0")</f>
        <v>0</v>
      </c>
      <c r="BD142" s="44" t="str">
        <f>IF(BB142=1,AZ142,"0")</f>
        <v>0</v>
      </c>
      <c r="BE142" s="44" t="str">
        <f t="shared" si="315"/>
        <v>0</v>
      </c>
      <c r="BF142" s="44">
        <f>IF(BB142=2,AY142,"0")</f>
        <v>0</v>
      </c>
      <c r="BG142" s="44">
        <f>IF(BB142=2,AZ142,"0")</f>
        <v>0</v>
      </c>
      <c r="BH142" s="44">
        <f t="shared" si="316"/>
        <v>0</v>
      </c>
      <c r="BI142" s="65">
        <v>0</v>
      </c>
      <c r="BJ142" s="65">
        <v>0</v>
      </c>
      <c r="BK142" s="44">
        <f t="shared" si="317"/>
        <v>0</v>
      </c>
      <c r="BL142" s="65">
        <v>0</v>
      </c>
      <c r="BM142" s="65">
        <v>0</v>
      </c>
      <c r="BN142" s="65">
        <v>0</v>
      </c>
      <c r="BO142" s="65">
        <v>0</v>
      </c>
      <c r="BP142" s="44">
        <f t="shared" si="313"/>
        <v>0</v>
      </c>
      <c r="BQ142" s="73">
        <v>0</v>
      </c>
      <c r="BR142" s="73">
        <v>0</v>
      </c>
    </row>
    <row r="143" spans="1:70" s="4" customFormat="1" ht="24.75" customHeight="1">
      <c r="A143" s="5"/>
      <c r="B143" s="25" t="s">
        <v>233</v>
      </c>
      <c r="C143" s="44">
        <v>0</v>
      </c>
      <c r="D143" s="44">
        <v>0</v>
      </c>
      <c r="E143" s="44">
        <f t="shared" si="318"/>
        <v>0</v>
      </c>
      <c r="F143" s="44">
        <v>0</v>
      </c>
      <c r="G143" s="44">
        <v>0</v>
      </c>
      <c r="H143" s="44">
        <f t="shared" si="319"/>
        <v>0</v>
      </c>
      <c r="I143" s="44">
        <v>3</v>
      </c>
      <c r="J143" s="44">
        <v>4</v>
      </c>
      <c r="K143" s="44">
        <f t="shared" si="320"/>
        <v>7</v>
      </c>
      <c r="L143" s="44">
        <v>0</v>
      </c>
      <c r="M143" s="44">
        <v>0</v>
      </c>
      <c r="N143" s="44">
        <f t="shared" si="321"/>
        <v>0</v>
      </c>
      <c r="O143" s="44">
        <v>0</v>
      </c>
      <c r="P143" s="44">
        <v>0</v>
      </c>
      <c r="Q143" s="44">
        <f t="shared" si="322"/>
        <v>0</v>
      </c>
      <c r="R143" s="44">
        <v>0</v>
      </c>
      <c r="S143" s="44">
        <v>0</v>
      </c>
      <c r="T143" s="44">
        <f t="shared" si="323"/>
        <v>0</v>
      </c>
      <c r="U143" s="44">
        <v>2</v>
      </c>
      <c r="V143" s="44">
        <v>1</v>
      </c>
      <c r="W143" s="44">
        <f t="shared" si="324"/>
        <v>3</v>
      </c>
      <c r="X143" s="44">
        <v>0</v>
      </c>
      <c r="Y143" s="44">
        <v>0</v>
      </c>
      <c r="Z143" s="44">
        <f t="shared" si="325"/>
        <v>0</v>
      </c>
      <c r="AA143" s="44">
        <v>0</v>
      </c>
      <c r="AB143" s="44">
        <v>0</v>
      </c>
      <c r="AC143" s="44">
        <f t="shared" si="326"/>
        <v>0</v>
      </c>
      <c r="AD143" s="44">
        <v>0</v>
      </c>
      <c r="AE143" s="44">
        <v>0</v>
      </c>
      <c r="AF143" s="44">
        <f t="shared" si="327"/>
        <v>0</v>
      </c>
      <c r="AG143" s="44">
        <v>0</v>
      </c>
      <c r="AH143" s="44">
        <v>0</v>
      </c>
      <c r="AI143" s="44">
        <f t="shared" si="328"/>
        <v>0</v>
      </c>
      <c r="AJ143" s="44">
        <v>0</v>
      </c>
      <c r="AK143" s="44">
        <v>0</v>
      </c>
      <c r="AL143" s="44">
        <f t="shared" si="329"/>
        <v>0</v>
      </c>
      <c r="AM143" s="44">
        <f t="shared" si="286"/>
        <v>0</v>
      </c>
      <c r="AN143" s="44">
        <f t="shared" si="287"/>
        <v>0</v>
      </c>
      <c r="AO143" s="44">
        <f t="shared" si="288"/>
        <v>0</v>
      </c>
      <c r="AP143" s="44">
        <f t="shared" si="289"/>
        <v>0</v>
      </c>
      <c r="AQ143" s="44">
        <f t="shared" si="290"/>
        <v>0</v>
      </c>
      <c r="AR143" s="44">
        <f t="shared" si="291"/>
        <v>0</v>
      </c>
      <c r="AS143" s="44">
        <f t="shared" si="292"/>
        <v>5</v>
      </c>
      <c r="AT143" s="44">
        <f t="shared" si="293"/>
        <v>5</v>
      </c>
      <c r="AU143" s="44">
        <f t="shared" si="294"/>
        <v>10</v>
      </c>
      <c r="AV143" s="44">
        <f t="shared" si="295"/>
        <v>0</v>
      </c>
      <c r="AW143" s="44">
        <f t="shared" si="296"/>
        <v>0</v>
      </c>
      <c r="AX143" s="44">
        <f t="shared" si="297"/>
        <v>0</v>
      </c>
      <c r="AY143" s="44">
        <f t="shared" ref="AY143:AY144" si="333">AM143+AP143+AS143+AV143</f>
        <v>5</v>
      </c>
      <c r="AZ143" s="44">
        <f t="shared" ref="AZ143:AZ144" si="334">AN143+AQ143+AT143+AW143</f>
        <v>5</v>
      </c>
      <c r="BA143" s="44">
        <f t="shared" ref="BA143:BA144" si="335">AO143+AR143+AU143+AX143</f>
        <v>10</v>
      </c>
      <c r="BB143" s="28">
        <v>2</v>
      </c>
      <c r="BC143" s="44" t="str">
        <f t="shared" ref="BC143:BC145" si="336">IF(BB143=1,AY143,"0")</f>
        <v>0</v>
      </c>
      <c r="BD143" s="44" t="str">
        <f t="shared" ref="BD143:BD145" si="337">IF(BB143=1,AZ143,"0")</f>
        <v>0</v>
      </c>
      <c r="BE143" s="44" t="str">
        <f t="shared" ref="BE143:BE145" si="338">IF(BB143=1,BA143,"0")</f>
        <v>0</v>
      </c>
      <c r="BF143" s="44">
        <f t="shared" ref="BF143:BF145" si="339">IF(BB143=2,AY143,"0")</f>
        <v>5</v>
      </c>
      <c r="BG143" s="44">
        <f t="shared" ref="BG143:BG145" si="340">IF(BB143=2,AZ143,"0")</f>
        <v>5</v>
      </c>
      <c r="BH143" s="44">
        <f t="shared" ref="BH143:BH145" si="341">IF(BB143=2,BA143,"0")</f>
        <v>10</v>
      </c>
      <c r="BI143" s="65">
        <v>0</v>
      </c>
      <c r="BJ143" s="65">
        <v>0</v>
      </c>
      <c r="BK143" s="44">
        <f t="shared" si="317"/>
        <v>0</v>
      </c>
      <c r="BL143" s="65">
        <v>0</v>
      </c>
      <c r="BM143" s="65">
        <v>0</v>
      </c>
      <c r="BN143" s="65">
        <v>0</v>
      </c>
      <c r="BO143" s="65">
        <v>0</v>
      </c>
      <c r="BP143" s="44">
        <f t="shared" si="313"/>
        <v>0</v>
      </c>
      <c r="BQ143" s="73">
        <v>0</v>
      </c>
      <c r="BR143" s="73">
        <v>0</v>
      </c>
    </row>
    <row r="144" spans="1:70" s="4" customFormat="1" ht="24.75" customHeight="1">
      <c r="A144" s="5"/>
      <c r="B144" s="25" t="s">
        <v>159</v>
      </c>
      <c r="C144" s="44">
        <v>0</v>
      </c>
      <c r="D144" s="44">
        <v>0</v>
      </c>
      <c r="E144" s="44">
        <f t="shared" si="318"/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f t="shared" si="320"/>
        <v>0</v>
      </c>
      <c r="L144" s="44">
        <v>0</v>
      </c>
      <c r="M144" s="44">
        <v>0</v>
      </c>
      <c r="N144" s="44">
        <f t="shared" si="321"/>
        <v>0</v>
      </c>
      <c r="O144" s="44">
        <v>0</v>
      </c>
      <c r="P144" s="44">
        <v>0</v>
      </c>
      <c r="Q144" s="44">
        <f t="shared" si="322"/>
        <v>0</v>
      </c>
      <c r="R144" s="44">
        <v>0</v>
      </c>
      <c r="S144" s="44">
        <v>0</v>
      </c>
      <c r="T144" s="44">
        <f t="shared" si="323"/>
        <v>0</v>
      </c>
      <c r="U144" s="44">
        <v>0</v>
      </c>
      <c r="V144" s="44">
        <v>2</v>
      </c>
      <c r="W144" s="44">
        <f t="shared" si="324"/>
        <v>2</v>
      </c>
      <c r="X144" s="44">
        <v>0</v>
      </c>
      <c r="Y144" s="44">
        <v>0</v>
      </c>
      <c r="Z144" s="44">
        <f t="shared" si="325"/>
        <v>0</v>
      </c>
      <c r="AA144" s="44">
        <v>0</v>
      </c>
      <c r="AB144" s="44">
        <v>0</v>
      </c>
      <c r="AC144" s="44">
        <f t="shared" si="326"/>
        <v>0</v>
      </c>
      <c r="AD144" s="44">
        <v>0</v>
      </c>
      <c r="AE144" s="44">
        <v>0</v>
      </c>
      <c r="AF144" s="44">
        <f t="shared" si="327"/>
        <v>0</v>
      </c>
      <c r="AG144" s="44">
        <v>0</v>
      </c>
      <c r="AH144" s="44">
        <v>0</v>
      </c>
      <c r="AI144" s="44">
        <f t="shared" si="328"/>
        <v>0</v>
      </c>
      <c r="AJ144" s="44">
        <v>0</v>
      </c>
      <c r="AK144" s="44">
        <v>0</v>
      </c>
      <c r="AL144" s="44">
        <f t="shared" si="329"/>
        <v>0</v>
      </c>
      <c r="AM144" s="44">
        <f t="shared" si="286"/>
        <v>0</v>
      </c>
      <c r="AN144" s="44">
        <f t="shared" si="287"/>
        <v>0</v>
      </c>
      <c r="AO144" s="44">
        <f t="shared" si="288"/>
        <v>0</v>
      </c>
      <c r="AP144" s="44">
        <f t="shared" si="289"/>
        <v>0</v>
      </c>
      <c r="AQ144" s="44">
        <f t="shared" si="290"/>
        <v>0</v>
      </c>
      <c r="AR144" s="44">
        <f t="shared" si="291"/>
        <v>0</v>
      </c>
      <c r="AS144" s="44">
        <f t="shared" si="292"/>
        <v>0</v>
      </c>
      <c r="AT144" s="44">
        <f t="shared" si="293"/>
        <v>2</v>
      </c>
      <c r="AU144" s="44">
        <f t="shared" si="294"/>
        <v>2</v>
      </c>
      <c r="AV144" s="44">
        <f t="shared" si="295"/>
        <v>0</v>
      </c>
      <c r="AW144" s="44">
        <f t="shared" si="296"/>
        <v>0</v>
      </c>
      <c r="AX144" s="44">
        <f t="shared" si="297"/>
        <v>0</v>
      </c>
      <c r="AY144" s="44">
        <f t="shared" si="333"/>
        <v>0</v>
      </c>
      <c r="AZ144" s="44">
        <f t="shared" si="334"/>
        <v>2</v>
      </c>
      <c r="BA144" s="44">
        <f t="shared" si="335"/>
        <v>2</v>
      </c>
      <c r="BB144" s="28">
        <v>2</v>
      </c>
      <c r="BC144" s="44" t="str">
        <f t="shared" si="336"/>
        <v>0</v>
      </c>
      <c r="BD144" s="44" t="str">
        <f t="shared" si="337"/>
        <v>0</v>
      </c>
      <c r="BE144" s="44" t="str">
        <f t="shared" si="338"/>
        <v>0</v>
      </c>
      <c r="BF144" s="44">
        <f t="shared" si="339"/>
        <v>0</v>
      </c>
      <c r="BG144" s="44">
        <f t="shared" si="340"/>
        <v>2</v>
      </c>
      <c r="BH144" s="44">
        <f t="shared" si="341"/>
        <v>2</v>
      </c>
      <c r="BI144" s="65"/>
      <c r="BJ144" s="65"/>
      <c r="BK144" s="44"/>
      <c r="BL144" s="65"/>
      <c r="BM144" s="65"/>
      <c r="BN144" s="65"/>
      <c r="BO144" s="65"/>
      <c r="BP144" s="44"/>
      <c r="BQ144" s="73"/>
      <c r="BR144" s="73"/>
    </row>
    <row r="145" spans="1:70" s="4" customFormat="1" ht="24.75" customHeight="1">
      <c r="A145" s="5"/>
      <c r="B145" s="25" t="s">
        <v>130</v>
      </c>
      <c r="C145" s="44">
        <v>0</v>
      </c>
      <c r="D145" s="44">
        <v>0</v>
      </c>
      <c r="E145" s="44">
        <f t="shared" si="318"/>
        <v>0</v>
      </c>
      <c r="F145" s="44">
        <v>0</v>
      </c>
      <c r="G145" s="44">
        <v>0</v>
      </c>
      <c r="H145" s="44">
        <f t="shared" si="319"/>
        <v>0</v>
      </c>
      <c r="I145" s="44">
        <v>0</v>
      </c>
      <c r="J145" s="44">
        <v>0</v>
      </c>
      <c r="K145" s="44">
        <f t="shared" si="320"/>
        <v>0</v>
      </c>
      <c r="L145" s="44">
        <v>0</v>
      </c>
      <c r="M145" s="44">
        <v>0</v>
      </c>
      <c r="N145" s="44">
        <f t="shared" si="321"/>
        <v>0</v>
      </c>
      <c r="O145" s="44">
        <v>0</v>
      </c>
      <c r="P145" s="44">
        <v>0</v>
      </c>
      <c r="Q145" s="44">
        <f t="shared" si="322"/>
        <v>0</v>
      </c>
      <c r="R145" s="44">
        <v>0</v>
      </c>
      <c r="S145" s="44">
        <v>0</v>
      </c>
      <c r="T145" s="44">
        <f t="shared" si="323"/>
        <v>0</v>
      </c>
      <c r="U145" s="44">
        <v>0</v>
      </c>
      <c r="V145" s="44">
        <v>0</v>
      </c>
      <c r="W145" s="44">
        <f t="shared" si="324"/>
        <v>0</v>
      </c>
      <c r="X145" s="44">
        <v>0</v>
      </c>
      <c r="Y145" s="44">
        <v>0</v>
      </c>
      <c r="Z145" s="44">
        <f t="shared" si="325"/>
        <v>0</v>
      </c>
      <c r="AA145" s="44">
        <v>0</v>
      </c>
      <c r="AB145" s="44">
        <v>0</v>
      </c>
      <c r="AC145" s="44">
        <f t="shared" si="326"/>
        <v>0</v>
      </c>
      <c r="AD145" s="44">
        <v>0</v>
      </c>
      <c r="AE145" s="44">
        <v>0</v>
      </c>
      <c r="AF145" s="44">
        <f t="shared" si="327"/>
        <v>0</v>
      </c>
      <c r="AG145" s="44">
        <v>1</v>
      </c>
      <c r="AH145" s="44">
        <v>0</v>
      </c>
      <c r="AI145" s="44">
        <f t="shared" si="328"/>
        <v>1</v>
      </c>
      <c r="AJ145" s="44">
        <v>0</v>
      </c>
      <c r="AK145" s="44">
        <v>0</v>
      </c>
      <c r="AL145" s="44">
        <f t="shared" si="329"/>
        <v>0</v>
      </c>
      <c r="AM145" s="44">
        <f t="shared" si="286"/>
        <v>0</v>
      </c>
      <c r="AN145" s="44">
        <f t="shared" si="287"/>
        <v>0</v>
      </c>
      <c r="AO145" s="44">
        <f t="shared" si="288"/>
        <v>0</v>
      </c>
      <c r="AP145" s="44">
        <f t="shared" si="289"/>
        <v>0</v>
      </c>
      <c r="AQ145" s="44">
        <f t="shared" si="290"/>
        <v>0</v>
      </c>
      <c r="AR145" s="44">
        <f t="shared" si="291"/>
        <v>0</v>
      </c>
      <c r="AS145" s="44">
        <f t="shared" si="292"/>
        <v>1</v>
      </c>
      <c r="AT145" s="44">
        <f t="shared" si="293"/>
        <v>0</v>
      </c>
      <c r="AU145" s="44">
        <f t="shared" si="294"/>
        <v>1</v>
      </c>
      <c r="AV145" s="44">
        <f t="shared" si="295"/>
        <v>0</v>
      </c>
      <c r="AW145" s="44">
        <f t="shared" si="296"/>
        <v>0</v>
      </c>
      <c r="AX145" s="44">
        <f t="shared" si="297"/>
        <v>0</v>
      </c>
      <c r="AY145" s="44">
        <f t="shared" si="330"/>
        <v>1</v>
      </c>
      <c r="AZ145" s="44">
        <f t="shared" si="331"/>
        <v>0</v>
      </c>
      <c r="BA145" s="44">
        <f t="shared" si="332"/>
        <v>1</v>
      </c>
      <c r="BB145" s="28">
        <v>2</v>
      </c>
      <c r="BC145" s="44" t="str">
        <f t="shared" si="336"/>
        <v>0</v>
      </c>
      <c r="BD145" s="44" t="str">
        <f t="shared" si="337"/>
        <v>0</v>
      </c>
      <c r="BE145" s="44" t="str">
        <f t="shared" si="338"/>
        <v>0</v>
      </c>
      <c r="BF145" s="44">
        <f t="shared" si="339"/>
        <v>1</v>
      </c>
      <c r="BG145" s="44">
        <f t="shared" si="340"/>
        <v>0</v>
      </c>
      <c r="BH145" s="44">
        <f t="shared" si="341"/>
        <v>1</v>
      </c>
      <c r="BI145" s="65">
        <v>0</v>
      </c>
      <c r="BJ145" s="65">
        <v>0</v>
      </c>
      <c r="BK145" s="44">
        <f t="shared" si="317"/>
        <v>0</v>
      </c>
      <c r="BL145" s="65">
        <v>0</v>
      </c>
      <c r="BM145" s="65">
        <v>0</v>
      </c>
      <c r="BN145" s="65">
        <v>0</v>
      </c>
      <c r="BO145" s="65">
        <v>0</v>
      </c>
      <c r="BP145" s="44">
        <f t="shared" si="313"/>
        <v>0</v>
      </c>
      <c r="BQ145" s="73">
        <v>0</v>
      </c>
      <c r="BR145" s="73">
        <v>0</v>
      </c>
    </row>
    <row r="146" spans="1:70" s="57" customFormat="1" ht="24.75" customHeight="1">
      <c r="A146" s="58"/>
      <c r="B146" s="59" t="s">
        <v>3</v>
      </c>
      <c r="C146" s="34">
        <f>SUM(C140:C145)</f>
        <v>0</v>
      </c>
      <c r="D146" s="34">
        <f t="shared" ref="D146:N146" si="342">SUM(D140:D145)</f>
        <v>0</v>
      </c>
      <c r="E146" s="34">
        <f t="shared" si="342"/>
        <v>0</v>
      </c>
      <c r="F146" s="34">
        <f t="shared" si="342"/>
        <v>0</v>
      </c>
      <c r="G146" s="34">
        <f t="shared" si="342"/>
        <v>0</v>
      </c>
      <c r="H146" s="34">
        <f t="shared" si="342"/>
        <v>0</v>
      </c>
      <c r="I146" s="34">
        <f t="shared" si="342"/>
        <v>4</v>
      </c>
      <c r="J146" s="34">
        <f t="shared" si="342"/>
        <v>4</v>
      </c>
      <c r="K146" s="34">
        <f t="shared" si="342"/>
        <v>8</v>
      </c>
      <c r="L146" s="34">
        <f t="shared" si="342"/>
        <v>0</v>
      </c>
      <c r="M146" s="34">
        <f t="shared" si="342"/>
        <v>0</v>
      </c>
      <c r="N146" s="34">
        <f t="shared" si="342"/>
        <v>0</v>
      </c>
      <c r="O146" s="34">
        <f>SUM(O140:O145)</f>
        <v>0</v>
      </c>
      <c r="P146" s="34">
        <f t="shared" ref="P146:Z146" si="343">SUM(P140:P145)</f>
        <v>0</v>
      </c>
      <c r="Q146" s="34">
        <f t="shared" si="343"/>
        <v>0</v>
      </c>
      <c r="R146" s="34">
        <f t="shared" si="343"/>
        <v>0</v>
      </c>
      <c r="S146" s="34">
        <f t="shared" si="343"/>
        <v>0</v>
      </c>
      <c r="T146" s="34">
        <f t="shared" si="343"/>
        <v>0</v>
      </c>
      <c r="U146" s="34">
        <f t="shared" si="343"/>
        <v>3</v>
      </c>
      <c r="V146" s="34">
        <f t="shared" si="343"/>
        <v>3</v>
      </c>
      <c r="W146" s="34">
        <f t="shared" si="343"/>
        <v>6</v>
      </c>
      <c r="X146" s="34">
        <f t="shared" si="343"/>
        <v>0</v>
      </c>
      <c r="Y146" s="34">
        <f t="shared" si="343"/>
        <v>0</v>
      </c>
      <c r="Z146" s="34">
        <f t="shared" si="343"/>
        <v>0</v>
      </c>
      <c r="AA146" s="34">
        <f>SUM(AA140:AA145)</f>
        <v>0</v>
      </c>
      <c r="AB146" s="34">
        <f t="shared" ref="AB146:AL146" si="344">SUM(AB140:AB145)</f>
        <v>0</v>
      </c>
      <c r="AC146" s="34">
        <f t="shared" si="344"/>
        <v>0</v>
      </c>
      <c r="AD146" s="34">
        <f t="shared" si="344"/>
        <v>0</v>
      </c>
      <c r="AE146" s="34">
        <f t="shared" si="344"/>
        <v>0</v>
      </c>
      <c r="AF146" s="34">
        <f t="shared" si="344"/>
        <v>0</v>
      </c>
      <c r="AG146" s="34">
        <f t="shared" si="344"/>
        <v>1</v>
      </c>
      <c r="AH146" s="34">
        <f t="shared" si="344"/>
        <v>0</v>
      </c>
      <c r="AI146" s="34">
        <f t="shared" si="344"/>
        <v>1</v>
      </c>
      <c r="AJ146" s="34">
        <f t="shared" si="344"/>
        <v>0</v>
      </c>
      <c r="AK146" s="34">
        <f t="shared" si="344"/>
        <v>0</v>
      </c>
      <c r="AL146" s="34">
        <f t="shared" si="344"/>
        <v>0</v>
      </c>
      <c r="AM146" s="34">
        <f t="shared" si="286"/>
        <v>0</v>
      </c>
      <c r="AN146" s="34">
        <f t="shared" si="287"/>
        <v>0</v>
      </c>
      <c r="AO146" s="34">
        <f t="shared" si="288"/>
        <v>0</v>
      </c>
      <c r="AP146" s="34">
        <f t="shared" si="289"/>
        <v>0</v>
      </c>
      <c r="AQ146" s="34">
        <f t="shared" si="290"/>
        <v>0</v>
      </c>
      <c r="AR146" s="34">
        <f t="shared" si="291"/>
        <v>0</v>
      </c>
      <c r="AS146" s="34">
        <f t="shared" si="292"/>
        <v>8</v>
      </c>
      <c r="AT146" s="34">
        <f t="shared" si="293"/>
        <v>7</v>
      </c>
      <c r="AU146" s="34">
        <f t="shared" si="294"/>
        <v>15</v>
      </c>
      <c r="AV146" s="34">
        <f t="shared" si="295"/>
        <v>0</v>
      </c>
      <c r="AW146" s="34">
        <f t="shared" si="296"/>
        <v>0</v>
      </c>
      <c r="AX146" s="34">
        <f t="shared" si="297"/>
        <v>0</v>
      </c>
      <c r="AY146" s="34">
        <f t="shared" ref="AY146:BH146" si="345">SUM(AY140:AY145)</f>
        <v>8</v>
      </c>
      <c r="AZ146" s="34">
        <f t="shared" si="345"/>
        <v>7</v>
      </c>
      <c r="BA146" s="34">
        <f t="shared" si="345"/>
        <v>15</v>
      </c>
      <c r="BB146" s="56">
        <f t="shared" si="345"/>
        <v>12</v>
      </c>
      <c r="BC146" s="34">
        <f t="shared" si="345"/>
        <v>0</v>
      </c>
      <c r="BD146" s="34">
        <f t="shared" si="345"/>
        <v>0</v>
      </c>
      <c r="BE146" s="34">
        <f t="shared" si="345"/>
        <v>0</v>
      </c>
      <c r="BF146" s="34">
        <f t="shared" si="345"/>
        <v>8</v>
      </c>
      <c r="BG146" s="34">
        <f t="shared" si="345"/>
        <v>7</v>
      </c>
      <c r="BH146" s="34">
        <f t="shared" si="345"/>
        <v>15</v>
      </c>
      <c r="BI146" s="34">
        <f t="shared" ref="BI146:BQ146" si="346">SUM(BI140:BI145)</f>
        <v>0</v>
      </c>
      <c r="BJ146" s="34">
        <f t="shared" si="346"/>
        <v>0</v>
      </c>
      <c r="BK146" s="34">
        <f t="shared" si="346"/>
        <v>0</v>
      </c>
      <c r="BL146" s="34">
        <f t="shared" si="346"/>
        <v>0</v>
      </c>
      <c r="BM146" s="34">
        <f t="shared" si="346"/>
        <v>0</v>
      </c>
      <c r="BN146" s="34">
        <f t="shared" si="346"/>
        <v>0</v>
      </c>
      <c r="BO146" s="34">
        <f t="shared" si="346"/>
        <v>0</v>
      </c>
      <c r="BP146" s="34">
        <f t="shared" si="313"/>
        <v>0</v>
      </c>
      <c r="BQ146" s="74">
        <f t="shared" si="346"/>
        <v>0</v>
      </c>
      <c r="BR146" s="74">
        <v>0</v>
      </c>
    </row>
    <row r="147" spans="1:70" s="57" customFormat="1" ht="24.75" customHeight="1">
      <c r="A147" s="58"/>
      <c r="B147" s="59" t="s">
        <v>2</v>
      </c>
      <c r="C147" s="34">
        <f t="shared" ref="C147:AL147" si="347">C124+C138+C146</f>
        <v>137</v>
      </c>
      <c r="D147" s="34">
        <f t="shared" si="347"/>
        <v>15</v>
      </c>
      <c r="E147" s="34">
        <f t="shared" si="347"/>
        <v>152</v>
      </c>
      <c r="F147" s="34">
        <f t="shared" si="347"/>
        <v>0</v>
      </c>
      <c r="G147" s="34">
        <f t="shared" si="347"/>
        <v>0</v>
      </c>
      <c r="H147" s="34">
        <f t="shared" si="347"/>
        <v>0</v>
      </c>
      <c r="I147" s="34">
        <f t="shared" si="347"/>
        <v>4</v>
      </c>
      <c r="J147" s="34">
        <f t="shared" si="347"/>
        <v>4</v>
      </c>
      <c r="K147" s="34">
        <f t="shared" si="347"/>
        <v>8</v>
      </c>
      <c r="L147" s="34">
        <f t="shared" si="347"/>
        <v>0</v>
      </c>
      <c r="M147" s="34">
        <f t="shared" si="347"/>
        <v>0</v>
      </c>
      <c r="N147" s="34">
        <f t="shared" si="347"/>
        <v>0</v>
      </c>
      <c r="O147" s="34">
        <f t="shared" si="347"/>
        <v>352</v>
      </c>
      <c r="P147" s="34">
        <f t="shared" si="347"/>
        <v>107</v>
      </c>
      <c r="Q147" s="34">
        <f t="shared" si="347"/>
        <v>459</v>
      </c>
      <c r="R147" s="34">
        <f t="shared" si="347"/>
        <v>0</v>
      </c>
      <c r="S147" s="34">
        <f t="shared" si="347"/>
        <v>0</v>
      </c>
      <c r="T147" s="34">
        <f t="shared" si="347"/>
        <v>0</v>
      </c>
      <c r="U147" s="34">
        <f t="shared" si="347"/>
        <v>3</v>
      </c>
      <c r="V147" s="34">
        <f t="shared" si="347"/>
        <v>3</v>
      </c>
      <c r="W147" s="34">
        <f t="shared" si="347"/>
        <v>6</v>
      </c>
      <c r="X147" s="34">
        <f t="shared" si="347"/>
        <v>0</v>
      </c>
      <c r="Y147" s="34">
        <f t="shared" si="347"/>
        <v>0</v>
      </c>
      <c r="Z147" s="34">
        <f t="shared" si="347"/>
        <v>0</v>
      </c>
      <c r="AA147" s="34">
        <f t="shared" si="347"/>
        <v>231</v>
      </c>
      <c r="AB147" s="34">
        <f t="shared" si="347"/>
        <v>60</v>
      </c>
      <c r="AC147" s="34">
        <f t="shared" si="347"/>
        <v>291</v>
      </c>
      <c r="AD147" s="34">
        <f t="shared" si="347"/>
        <v>0</v>
      </c>
      <c r="AE147" s="34">
        <f t="shared" si="347"/>
        <v>0</v>
      </c>
      <c r="AF147" s="34">
        <f t="shared" si="347"/>
        <v>0</v>
      </c>
      <c r="AG147" s="34">
        <f t="shared" si="347"/>
        <v>1</v>
      </c>
      <c r="AH147" s="34">
        <f t="shared" si="347"/>
        <v>0</v>
      </c>
      <c r="AI147" s="34">
        <f t="shared" si="347"/>
        <v>1</v>
      </c>
      <c r="AJ147" s="34">
        <f t="shared" si="347"/>
        <v>0</v>
      </c>
      <c r="AK147" s="34">
        <f t="shared" si="347"/>
        <v>0</v>
      </c>
      <c r="AL147" s="34">
        <f t="shared" si="347"/>
        <v>0</v>
      </c>
      <c r="AM147" s="34">
        <f t="shared" si="286"/>
        <v>720</v>
      </c>
      <c r="AN147" s="34">
        <f t="shared" si="287"/>
        <v>182</v>
      </c>
      <c r="AO147" s="34">
        <f t="shared" si="288"/>
        <v>902</v>
      </c>
      <c r="AP147" s="34">
        <f t="shared" si="289"/>
        <v>0</v>
      </c>
      <c r="AQ147" s="34">
        <f t="shared" si="290"/>
        <v>0</v>
      </c>
      <c r="AR147" s="34">
        <f t="shared" si="291"/>
        <v>0</v>
      </c>
      <c r="AS147" s="34">
        <f t="shared" si="292"/>
        <v>8</v>
      </c>
      <c r="AT147" s="34">
        <f t="shared" si="293"/>
        <v>7</v>
      </c>
      <c r="AU147" s="34">
        <f t="shared" si="294"/>
        <v>15</v>
      </c>
      <c r="AV147" s="34">
        <f t="shared" si="295"/>
        <v>0</v>
      </c>
      <c r="AW147" s="34">
        <f t="shared" si="296"/>
        <v>0</v>
      </c>
      <c r="AX147" s="34">
        <f t="shared" si="297"/>
        <v>0</v>
      </c>
      <c r="AY147" s="34">
        <f t="shared" ref="AY147:BH147" si="348">AY124+AY138+AY146</f>
        <v>728</v>
      </c>
      <c r="AZ147" s="34">
        <f t="shared" si="348"/>
        <v>189</v>
      </c>
      <c r="BA147" s="34">
        <f t="shared" si="348"/>
        <v>917</v>
      </c>
      <c r="BB147" s="56">
        <f t="shared" si="348"/>
        <v>98</v>
      </c>
      <c r="BC147" s="34">
        <f t="shared" si="348"/>
        <v>0</v>
      </c>
      <c r="BD147" s="34">
        <f t="shared" si="348"/>
        <v>0</v>
      </c>
      <c r="BE147" s="34">
        <f t="shared" si="348"/>
        <v>0</v>
      </c>
      <c r="BF147" s="34">
        <f t="shared" si="348"/>
        <v>728</v>
      </c>
      <c r="BG147" s="34">
        <f t="shared" si="348"/>
        <v>189</v>
      </c>
      <c r="BH147" s="34">
        <f t="shared" si="348"/>
        <v>917</v>
      </c>
      <c r="BI147" s="34">
        <f t="shared" ref="BI147:BQ147" si="349">BI124+BI138+BI146</f>
        <v>26</v>
      </c>
      <c r="BJ147" s="34">
        <f t="shared" si="349"/>
        <v>15</v>
      </c>
      <c r="BK147" s="34">
        <f t="shared" si="349"/>
        <v>41</v>
      </c>
      <c r="BL147" s="34">
        <f t="shared" si="349"/>
        <v>458</v>
      </c>
      <c r="BM147" s="34">
        <f t="shared" si="349"/>
        <v>299</v>
      </c>
      <c r="BN147" s="34">
        <f t="shared" si="349"/>
        <v>115</v>
      </c>
      <c r="BO147" s="34">
        <f t="shared" si="349"/>
        <v>30</v>
      </c>
      <c r="BP147" s="34">
        <f t="shared" si="313"/>
        <v>902</v>
      </c>
      <c r="BQ147" s="74">
        <f t="shared" si="349"/>
        <v>2317.4299999999998</v>
      </c>
      <c r="BR147" s="74">
        <f t="shared" si="314"/>
        <v>2.569212860310421</v>
      </c>
    </row>
    <row r="148" spans="1:70">
      <c r="A148" s="9"/>
      <c r="B148" s="18" t="s">
        <v>14</v>
      </c>
      <c r="C148" s="49"/>
      <c r="D148" s="50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49"/>
      <c r="P148" s="50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49"/>
      <c r="AB148" s="50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40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9"/>
      <c r="AY148" s="38"/>
      <c r="AZ148" s="38"/>
      <c r="BA148" s="39"/>
      <c r="BC148" s="40"/>
      <c r="BD148" s="38"/>
      <c r="BE148" s="38"/>
      <c r="BF148" s="38"/>
      <c r="BG148" s="38"/>
      <c r="BH148" s="39"/>
      <c r="BI148" s="65"/>
      <c r="BJ148" s="65"/>
      <c r="BK148" s="44"/>
      <c r="BL148" s="65"/>
      <c r="BM148" s="65"/>
      <c r="BN148" s="65"/>
      <c r="BO148" s="65"/>
      <c r="BP148" s="44"/>
      <c r="BQ148" s="73"/>
      <c r="BR148" s="73"/>
    </row>
    <row r="149" spans="1:70">
      <c r="A149" s="9"/>
      <c r="B149" s="10" t="s">
        <v>141</v>
      </c>
      <c r="C149" s="45"/>
      <c r="D149" s="46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45"/>
      <c r="P149" s="46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45"/>
      <c r="AB149" s="46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40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9"/>
      <c r="AY149" s="38"/>
      <c r="AZ149" s="38"/>
      <c r="BA149" s="39"/>
      <c r="BC149" s="40"/>
      <c r="BD149" s="38"/>
      <c r="BE149" s="38"/>
      <c r="BF149" s="38"/>
      <c r="BG149" s="38"/>
      <c r="BH149" s="39"/>
      <c r="BI149" s="65"/>
      <c r="BJ149" s="65"/>
      <c r="BK149" s="44"/>
      <c r="BL149" s="65"/>
      <c r="BM149" s="65"/>
      <c r="BN149" s="65"/>
      <c r="BO149" s="65"/>
      <c r="BP149" s="44"/>
      <c r="BQ149" s="73"/>
      <c r="BR149" s="73"/>
    </row>
    <row r="150" spans="1:70">
      <c r="A150" s="9"/>
      <c r="B150" s="8" t="s">
        <v>140</v>
      </c>
      <c r="C150" s="44">
        <v>4</v>
      </c>
      <c r="D150" s="44">
        <v>0</v>
      </c>
      <c r="E150" s="44">
        <f t="shared" ref="E150:E161" si="350">C150+D150</f>
        <v>4</v>
      </c>
      <c r="F150" s="44">
        <v>0</v>
      </c>
      <c r="G150" s="44">
        <v>0</v>
      </c>
      <c r="H150" s="44">
        <f t="shared" ref="H150:H161" si="351">SUM(F150:G150)</f>
        <v>0</v>
      </c>
      <c r="I150" s="44">
        <v>0</v>
      </c>
      <c r="J150" s="44">
        <v>0</v>
      </c>
      <c r="K150" s="44">
        <f t="shared" ref="K150:K161" si="352">SUM(I150:J150)</f>
        <v>0</v>
      </c>
      <c r="L150" s="44">
        <v>0</v>
      </c>
      <c r="M150" s="44">
        <v>0</v>
      </c>
      <c r="N150" s="44">
        <f t="shared" ref="N150:N161" si="353">SUM(L150:M150)</f>
        <v>0</v>
      </c>
      <c r="O150" s="44">
        <v>7</v>
      </c>
      <c r="P150" s="44">
        <v>0</v>
      </c>
      <c r="Q150" s="44">
        <f t="shared" ref="Q150:Q161" si="354">O150+P150</f>
        <v>7</v>
      </c>
      <c r="R150" s="44">
        <v>0</v>
      </c>
      <c r="S150" s="44">
        <v>0</v>
      </c>
      <c r="T150" s="44">
        <f t="shared" ref="T150:T161" si="355">SUM(R150:S150)</f>
        <v>0</v>
      </c>
      <c r="U150" s="44">
        <v>0</v>
      </c>
      <c r="V150" s="44">
        <v>0</v>
      </c>
      <c r="W150" s="44">
        <f t="shared" ref="W150:W161" si="356">SUM(U150:V150)</f>
        <v>0</v>
      </c>
      <c r="X150" s="44">
        <v>0</v>
      </c>
      <c r="Y150" s="44">
        <v>0</v>
      </c>
      <c r="Z150" s="44">
        <f t="shared" ref="Z150:Z161" si="357">SUM(X150:Y150)</f>
        <v>0</v>
      </c>
      <c r="AA150" s="44">
        <v>18</v>
      </c>
      <c r="AB150" s="44">
        <v>1</v>
      </c>
      <c r="AC150" s="44">
        <f t="shared" ref="AC150:AC161" si="358">AA150+AB150</f>
        <v>19</v>
      </c>
      <c r="AD150" s="44">
        <v>0</v>
      </c>
      <c r="AE150" s="44">
        <v>0</v>
      </c>
      <c r="AF150" s="44">
        <f t="shared" ref="AF150:AF161" si="359">SUM(AD150:AE150)</f>
        <v>0</v>
      </c>
      <c r="AG150" s="44">
        <v>0</v>
      </c>
      <c r="AH150" s="44">
        <v>0</v>
      </c>
      <c r="AI150" s="44">
        <f t="shared" ref="AI150:AI161" si="360">SUM(AG150:AH150)</f>
        <v>0</v>
      </c>
      <c r="AJ150" s="44">
        <v>0</v>
      </c>
      <c r="AK150" s="44">
        <v>0</v>
      </c>
      <c r="AL150" s="44">
        <f t="shared" ref="AL150:AL161" si="361">SUM(AJ150:AK150)</f>
        <v>0</v>
      </c>
      <c r="AM150" s="44">
        <f t="shared" si="286"/>
        <v>29</v>
      </c>
      <c r="AN150" s="44">
        <f t="shared" si="287"/>
        <v>1</v>
      </c>
      <c r="AO150" s="44">
        <f t="shared" si="288"/>
        <v>30</v>
      </c>
      <c r="AP150" s="44">
        <f t="shared" si="289"/>
        <v>0</v>
      </c>
      <c r="AQ150" s="44">
        <f t="shared" si="290"/>
        <v>0</v>
      </c>
      <c r="AR150" s="44">
        <f t="shared" si="291"/>
        <v>0</v>
      </c>
      <c r="AS150" s="44">
        <f t="shared" si="292"/>
        <v>0</v>
      </c>
      <c r="AT150" s="44">
        <f t="shared" si="293"/>
        <v>0</v>
      </c>
      <c r="AU150" s="44">
        <f t="shared" si="294"/>
        <v>0</v>
      </c>
      <c r="AV150" s="44">
        <f t="shared" si="295"/>
        <v>0</v>
      </c>
      <c r="AW150" s="44">
        <f t="shared" si="296"/>
        <v>0</v>
      </c>
      <c r="AX150" s="44">
        <f t="shared" si="297"/>
        <v>0</v>
      </c>
      <c r="AY150" s="44">
        <f t="shared" ref="AY150:AY161" si="362">AM150+AP150+AS150+AV150</f>
        <v>29</v>
      </c>
      <c r="AZ150" s="44">
        <f t="shared" ref="AZ150:AZ161" si="363">AN150+AQ150+AT150+AW150</f>
        <v>1</v>
      </c>
      <c r="BA150" s="44">
        <f>AO150+AR150+AU150+AX150</f>
        <v>30</v>
      </c>
      <c r="BB150" s="27">
        <v>2</v>
      </c>
      <c r="BC150" s="44" t="str">
        <f t="shared" ref="BC150:BC161" si="364">IF(BB150=1,AY150,"0")</f>
        <v>0</v>
      </c>
      <c r="BD150" s="44" t="str">
        <f t="shared" ref="BD150:BD161" si="365">IF(BB150=1,AZ150,"0")</f>
        <v>0</v>
      </c>
      <c r="BE150" s="44" t="str">
        <f t="shared" ref="BE150:BE161" si="366">IF(BB150=1,BA150,"0")</f>
        <v>0</v>
      </c>
      <c r="BF150" s="44">
        <f t="shared" ref="BF150:BF161" si="367">IF(BB150=2,AY150,"0")</f>
        <v>29</v>
      </c>
      <c r="BG150" s="44">
        <f t="shared" ref="BG150:BG161" si="368">IF(BB150=2,AZ150,"0")</f>
        <v>1</v>
      </c>
      <c r="BH150" s="44">
        <f t="shared" ref="BH150:BH161" si="369">IF(BB150=2,BA150,"0")</f>
        <v>30</v>
      </c>
      <c r="BI150" s="65">
        <v>0</v>
      </c>
      <c r="BJ150" s="65">
        <v>0</v>
      </c>
      <c r="BK150" s="44">
        <f t="shared" si="317"/>
        <v>0</v>
      </c>
      <c r="BL150" s="65">
        <v>20</v>
      </c>
      <c r="BM150" s="65">
        <v>8</v>
      </c>
      <c r="BN150" s="65">
        <v>2</v>
      </c>
      <c r="BO150" s="65">
        <v>0</v>
      </c>
      <c r="BP150" s="44">
        <f t="shared" si="313"/>
        <v>30</v>
      </c>
      <c r="BQ150" s="73">
        <v>72.38</v>
      </c>
      <c r="BR150" s="73">
        <f t="shared" si="314"/>
        <v>2.4126666666666665</v>
      </c>
    </row>
    <row r="151" spans="1:70" hidden="1">
      <c r="A151" s="9"/>
      <c r="B151" s="8" t="s">
        <v>139</v>
      </c>
      <c r="C151" s="44">
        <v>0</v>
      </c>
      <c r="D151" s="44">
        <v>0</v>
      </c>
      <c r="E151" s="44">
        <f t="shared" si="350"/>
        <v>0</v>
      </c>
      <c r="F151" s="44">
        <v>0</v>
      </c>
      <c r="G151" s="44">
        <v>0</v>
      </c>
      <c r="H151" s="44">
        <f t="shared" si="351"/>
        <v>0</v>
      </c>
      <c r="I151" s="44">
        <v>0</v>
      </c>
      <c r="J151" s="44">
        <v>0</v>
      </c>
      <c r="K151" s="44">
        <f t="shared" si="352"/>
        <v>0</v>
      </c>
      <c r="L151" s="44">
        <v>0</v>
      </c>
      <c r="M151" s="44">
        <v>0</v>
      </c>
      <c r="N151" s="44">
        <f t="shared" si="353"/>
        <v>0</v>
      </c>
      <c r="O151" s="44">
        <v>0</v>
      </c>
      <c r="P151" s="44">
        <v>0</v>
      </c>
      <c r="Q151" s="44">
        <f t="shared" si="354"/>
        <v>0</v>
      </c>
      <c r="R151" s="44">
        <v>0</v>
      </c>
      <c r="S151" s="44">
        <v>0</v>
      </c>
      <c r="T151" s="44">
        <f t="shared" si="355"/>
        <v>0</v>
      </c>
      <c r="U151" s="44">
        <v>0</v>
      </c>
      <c r="V151" s="44">
        <v>0</v>
      </c>
      <c r="W151" s="44">
        <f t="shared" si="356"/>
        <v>0</v>
      </c>
      <c r="X151" s="44">
        <v>0</v>
      </c>
      <c r="Y151" s="44">
        <v>0</v>
      </c>
      <c r="Z151" s="44">
        <f t="shared" si="357"/>
        <v>0</v>
      </c>
      <c r="AA151" s="44">
        <v>0</v>
      </c>
      <c r="AB151" s="44">
        <v>0</v>
      </c>
      <c r="AC151" s="44">
        <f t="shared" si="358"/>
        <v>0</v>
      </c>
      <c r="AD151" s="44">
        <v>0</v>
      </c>
      <c r="AE151" s="44">
        <v>0</v>
      </c>
      <c r="AF151" s="44">
        <f t="shared" si="359"/>
        <v>0</v>
      </c>
      <c r="AG151" s="44">
        <v>0</v>
      </c>
      <c r="AH151" s="44">
        <v>0</v>
      </c>
      <c r="AI151" s="44">
        <f t="shared" si="360"/>
        <v>0</v>
      </c>
      <c r="AJ151" s="44">
        <v>0</v>
      </c>
      <c r="AK151" s="44">
        <v>0</v>
      </c>
      <c r="AL151" s="44">
        <f t="shared" si="361"/>
        <v>0</v>
      </c>
      <c r="AM151" s="44">
        <f t="shared" si="286"/>
        <v>0</v>
      </c>
      <c r="AN151" s="44">
        <f t="shared" si="287"/>
        <v>0</v>
      </c>
      <c r="AO151" s="44">
        <f t="shared" si="288"/>
        <v>0</v>
      </c>
      <c r="AP151" s="44">
        <f t="shared" si="289"/>
        <v>0</v>
      </c>
      <c r="AQ151" s="44">
        <f t="shared" si="290"/>
        <v>0</v>
      </c>
      <c r="AR151" s="44">
        <f t="shared" si="291"/>
        <v>0</v>
      </c>
      <c r="AS151" s="44">
        <f t="shared" si="292"/>
        <v>0</v>
      </c>
      <c r="AT151" s="44">
        <f t="shared" si="293"/>
        <v>0</v>
      </c>
      <c r="AU151" s="44">
        <f t="shared" si="294"/>
        <v>0</v>
      </c>
      <c r="AV151" s="44">
        <f t="shared" si="295"/>
        <v>0</v>
      </c>
      <c r="AW151" s="44">
        <f t="shared" si="296"/>
        <v>0</v>
      </c>
      <c r="AX151" s="44">
        <f t="shared" si="297"/>
        <v>0</v>
      </c>
      <c r="AY151" s="44">
        <f t="shared" si="362"/>
        <v>0</v>
      </c>
      <c r="AZ151" s="44">
        <f t="shared" si="363"/>
        <v>0</v>
      </c>
      <c r="BA151" s="44">
        <f t="shared" ref="BA151:BA161" si="370">AO151+AR151+AU151+AX151</f>
        <v>0</v>
      </c>
      <c r="BB151" s="27">
        <v>2</v>
      </c>
      <c r="BC151" s="44" t="str">
        <f t="shared" si="364"/>
        <v>0</v>
      </c>
      <c r="BD151" s="44" t="str">
        <f t="shared" si="365"/>
        <v>0</v>
      </c>
      <c r="BE151" s="44" t="str">
        <f t="shared" si="366"/>
        <v>0</v>
      </c>
      <c r="BF151" s="44">
        <f t="shared" si="367"/>
        <v>0</v>
      </c>
      <c r="BG151" s="44">
        <f t="shared" si="368"/>
        <v>0</v>
      </c>
      <c r="BH151" s="44">
        <f t="shared" si="369"/>
        <v>0</v>
      </c>
      <c r="BI151" s="65"/>
      <c r="BJ151" s="65"/>
      <c r="BK151" s="44">
        <f t="shared" si="317"/>
        <v>0</v>
      </c>
      <c r="BL151" s="65"/>
      <c r="BM151" s="65"/>
      <c r="BN151" s="65"/>
      <c r="BO151" s="65"/>
      <c r="BP151" s="44">
        <f t="shared" si="313"/>
        <v>0</v>
      </c>
      <c r="BQ151" s="73"/>
      <c r="BR151" s="73" t="e">
        <f t="shared" si="314"/>
        <v>#DIV/0!</v>
      </c>
    </row>
    <row r="152" spans="1:70" hidden="1">
      <c r="A152" s="9"/>
      <c r="B152" s="8" t="s">
        <v>138</v>
      </c>
      <c r="C152" s="44">
        <v>0</v>
      </c>
      <c r="D152" s="44">
        <v>0</v>
      </c>
      <c r="E152" s="44">
        <f t="shared" si="350"/>
        <v>0</v>
      </c>
      <c r="F152" s="44">
        <v>0</v>
      </c>
      <c r="G152" s="44">
        <v>0</v>
      </c>
      <c r="H152" s="44">
        <f t="shared" si="351"/>
        <v>0</v>
      </c>
      <c r="I152" s="44">
        <v>0</v>
      </c>
      <c r="J152" s="44">
        <v>0</v>
      </c>
      <c r="K152" s="44">
        <f t="shared" si="352"/>
        <v>0</v>
      </c>
      <c r="L152" s="44">
        <v>0</v>
      </c>
      <c r="M152" s="44">
        <v>0</v>
      </c>
      <c r="N152" s="44">
        <f t="shared" si="353"/>
        <v>0</v>
      </c>
      <c r="O152" s="44">
        <v>0</v>
      </c>
      <c r="P152" s="44">
        <v>0</v>
      </c>
      <c r="Q152" s="44">
        <f t="shared" si="354"/>
        <v>0</v>
      </c>
      <c r="R152" s="44">
        <v>0</v>
      </c>
      <c r="S152" s="44">
        <v>0</v>
      </c>
      <c r="T152" s="44">
        <f t="shared" si="355"/>
        <v>0</v>
      </c>
      <c r="U152" s="44">
        <v>0</v>
      </c>
      <c r="V152" s="44">
        <v>0</v>
      </c>
      <c r="W152" s="44">
        <f t="shared" si="356"/>
        <v>0</v>
      </c>
      <c r="X152" s="44">
        <v>0</v>
      </c>
      <c r="Y152" s="44">
        <v>0</v>
      </c>
      <c r="Z152" s="44">
        <f t="shared" si="357"/>
        <v>0</v>
      </c>
      <c r="AA152" s="44">
        <v>0</v>
      </c>
      <c r="AB152" s="44">
        <v>0</v>
      </c>
      <c r="AC152" s="44">
        <f t="shared" si="358"/>
        <v>0</v>
      </c>
      <c r="AD152" s="44">
        <v>0</v>
      </c>
      <c r="AE152" s="44">
        <v>0</v>
      </c>
      <c r="AF152" s="44">
        <f t="shared" si="359"/>
        <v>0</v>
      </c>
      <c r="AG152" s="44">
        <v>0</v>
      </c>
      <c r="AH152" s="44">
        <v>0</v>
      </c>
      <c r="AI152" s="44">
        <f t="shared" si="360"/>
        <v>0</v>
      </c>
      <c r="AJ152" s="44">
        <v>0</v>
      </c>
      <c r="AK152" s="44">
        <v>0</v>
      </c>
      <c r="AL152" s="44">
        <f t="shared" si="361"/>
        <v>0</v>
      </c>
      <c r="AM152" s="44">
        <f t="shared" si="286"/>
        <v>0</v>
      </c>
      <c r="AN152" s="44">
        <f t="shared" si="287"/>
        <v>0</v>
      </c>
      <c r="AO152" s="44">
        <f t="shared" si="288"/>
        <v>0</v>
      </c>
      <c r="AP152" s="44">
        <f t="shared" si="289"/>
        <v>0</v>
      </c>
      <c r="AQ152" s="44">
        <f t="shared" si="290"/>
        <v>0</v>
      </c>
      <c r="AR152" s="44">
        <f t="shared" si="291"/>
        <v>0</v>
      </c>
      <c r="AS152" s="44">
        <f t="shared" si="292"/>
        <v>0</v>
      </c>
      <c r="AT152" s="44">
        <f t="shared" si="293"/>
        <v>0</v>
      </c>
      <c r="AU152" s="44">
        <f t="shared" si="294"/>
        <v>0</v>
      </c>
      <c r="AV152" s="44">
        <f t="shared" si="295"/>
        <v>0</v>
      </c>
      <c r="AW152" s="44">
        <f t="shared" si="296"/>
        <v>0</v>
      </c>
      <c r="AX152" s="44">
        <f t="shared" si="297"/>
        <v>0</v>
      </c>
      <c r="AY152" s="44">
        <f t="shared" si="362"/>
        <v>0</v>
      </c>
      <c r="AZ152" s="44">
        <f t="shared" si="363"/>
        <v>0</v>
      </c>
      <c r="BA152" s="44">
        <f t="shared" si="370"/>
        <v>0</v>
      </c>
      <c r="BB152" s="27">
        <v>2</v>
      </c>
      <c r="BC152" s="44" t="str">
        <f t="shared" si="364"/>
        <v>0</v>
      </c>
      <c r="BD152" s="44" t="str">
        <f t="shared" si="365"/>
        <v>0</v>
      </c>
      <c r="BE152" s="44" t="str">
        <f t="shared" si="366"/>
        <v>0</v>
      </c>
      <c r="BF152" s="44">
        <f t="shared" si="367"/>
        <v>0</v>
      </c>
      <c r="BG152" s="44">
        <f t="shared" si="368"/>
        <v>0</v>
      </c>
      <c r="BH152" s="44">
        <f t="shared" si="369"/>
        <v>0</v>
      </c>
      <c r="BI152" s="65"/>
      <c r="BJ152" s="65"/>
      <c r="BK152" s="44">
        <f t="shared" si="317"/>
        <v>0</v>
      </c>
      <c r="BL152" s="65"/>
      <c r="BM152" s="65"/>
      <c r="BN152" s="65"/>
      <c r="BO152" s="65"/>
      <c r="BP152" s="44">
        <f t="shared" si="313"/>
        <v>0</v>
      </c>
      <c r="BQ152" s="73"/>
      <c r="BR152" s="73" t="e">
        <f t="shared" si="314"/>
        <v>#DIV/0!</v>
      </c>
    </row>
    <row r="153" spans="1:70">
      <c r="A153" s="9"/>
      <c r="B153" s="8" t="s">
        <v>137</v>
      </c>
      <c r="C153" s="44">
        <v>13</v>
      </c>
      <c r="D153" s="44">
        <v>0</v>
      </c>
      <c r="E153" s="44">
        <f t="shared" si="350"/>
        <v>13</v>
      </c>
      <c r="F153" s="44">
        <v>0</v>
      </c>
      <c r="G153" s="44">
        <v>0</v>
      </c>
      <c r="H153" s="44">
        <f t="shared" si="351"/>
        <v>0</v>
      </c>
      <c r="I153" s="44">
        <v>0</v>
      </c>
      <c r="J153" s="44">
        <v>0</v>
      </c>
      <c r="K153" s="44">
        <f t="shared" si="352"/>
        <v>0</v>
      </c>
      <c r="L153" s="44">
        <v>0</v>
      </c>
      <c r="M153" s="44">
        <v>0</v>
      </c>
      <c r="N153" s="44">
        <f t="shared" si="353"/>
        <v>0</v>
      </c>
      <c r="O153" s="44">
        <v>11</v>
      </c>
      <c r="P153" s="44">
        <v>0</v>
      </c>
      <c r="Q153" s="44">
        <f t="shared" si="354"/>
        <v>11</v>
      </c>
      <c r="R153" s="44">
        <v>0</v>
      </c>
      <c r="S153" s="44">
        <v>0</v>
      </c>
      <c r="T153" s="44">
        <f t="shared" si="355"/>
        <v>0</v>
      </c>
      <c r="U153" s="44">
        <v>0</v>
      </c>
      <c r="V153" s="44">
        <v>0</v>
      </c>
      <c r="W153" s="44">
        <f t="shared" si="356"/>
        <v>0</v>
      </c>
      <c r="X153" s="44">
        <v>0</v>
      </c>
      <c r="Y153" s="44">
        <v>0</v>
      </c>
      <c r="Z153" s="44">
        <f t="shared" si="357"/>
        <v>0</v>
      </c>
      <c r="AA153" s="44">
        <v>4</v>
      </c>
      <c r="AB153" s="44">
        <v>0</v>
      </c>
      <c r="AC153" s="44">
        <f t="shared" si="358"/>
        <v>4</v>
      </c>
      <c r="AD153" s="44">
        <v>0</v>
      </c>
      <c r="AE153" s="44">
        <v>0</v>
      </c>
      <c r="AF153" s="44">
        <f t="shared" si="359"/>
        <v>0</v>
      </c>
      <c r="AG153" s="44">
        <v>0</v>
      </c>
      <c r="AH153" s="44">
        <v>0</v>
      </c>
      <c r="AI153" s="44">
        <f t="shared" si="360"/>
        <v>0</v>
      </c>
      <c r="AJ153" s="44">
        <v>0</v>
      </c>
      <c r="AK153" s="44">
        <v>0</v>
      </c>
      <c r="AL153" s="44">
        <f t="shared" si="361"/>
        <v>0</v>
      </c>
      <c r="AM153" s="44">
        <f t="shared" si="286"/>
        <v>28</v>
      </c>
      <c r="AN153" s="44">
        <f t="shared" si="287"/>
        <v>0</v>
      </c>
      <c r="AO153" s="44">
        <f t="shared" si="288"/>
        <v>28</v>
      </c>
      <c r="AP153" s="44">
        <f t="shared" si="289"/>
        <v>0</v>
      </c>
      <c r="AQ153" s="44">
        <f t="shared" si="290"/>
        <v>0</v>
      </c>
      <c r="AR153" s="44">
        <f t="shared" si="291"/>
        <v>0</v>
      </c>
      <c r="AS153" s="44">
        <f t="shared" si="292"/>
        <v>0</v>
      </c>
      <c r="AT153" s="44">
        <f t="shared" si="293"/>
        <v>0</v>
      </c>
      <c r="AU153" s="44">
        <f t="shared" si="294"/>
        <v>0</v>
      </c>
      <c r="AV153" s="44">
        <f t="shared" si="295"/>
        <v>0</v>
      </c>
      <c r="AW153" s="44">
        <f t="shared" si="296"/>
        <v>0</v>
      </c>
      <c r="AX153" s="44">
        <f t="shared" si="297"/>
        <v>0</v>
      </c>
      <c r="AY153" s="44">
        <f t="shared" si="362"/>
        <v>28</v>
      </c>
      <c r="AZ153" s="44">
        <f t="shared" si="363"/>
        <v>0</v>
      </c>
      <c r="BA153" s="44">
        <f t="shared" si="370"/>
        <v>28</v>
      </c>
      <c r="BB153" s="27">
        <v>2</v>
      </c>
      <c r="BC153" s="44" t="str">
        <f t="shared" si="364"/>
        <v>0</v>
      </c>
      <c r="BD153" s="44" t="str">
        <f t="shared" si="365"/>
        <v>0</v>
      </c>
      <c r="BE153" s="44" t="str">
        <f t="shared" si="366"/>
        <v>0</v>
      </c>
      <c r="BF153" s="44">
        <f t="shared" si="367"/>
        <v>28</v>
      </c>
      <c r="BG153" s="44">
        <f t="shared" si="368"/>
        <v>0</v>
      </c>
      <c r="BH153" s="44">
        <f t="shared" si="369"/>
        <v>28</v>
      </c>
      <c r="BI153" s="65">
        <v>1</v>
      </c>
      <c r="BJ153" s="65">
        <v>0</v>
      </c>
      <c r="BK153" s="44">
        <f t="shared" si="317"/>
        <v>1</v>
      </c>
      <c r="BL153" s="65">
        <v>23</v>
      </c>
      <c r="BM153" s="65">
        <v>4</v>
      </c>
      <c r="BN153" s="65">
        <v>0</v>
      </c>
      <c r="BO153" s="65">
        <v>1</v>
      </c>
      <c r="BP153" s="44">
        <f t="shared" si="313"/>
        <v>28</v>
      </c>
      <c r="BQ153" s="73">
        <v>64.78</v>
      </c>
      <c r="BR153" s="73">
        <f t="shared" si="314"/>
        <v>2.3135714285714286</v>
      </c>
    </row>
    <row r="154" spans="1:70" hidden="1">
      <c r="A154" s="9"/>
      <c r="B154" s="8" t="s">
        <v>136</v>
      </c>
      <c r="C154" s="44">
        <v>0</v>
      </c>
      <c r="D154" s="44">
        <v>0</v>
      </c>
      <c r="E154" s="44">
        <f t="shared" si="350"/>
        <v>0</v>
      </c>
      <c r="F154" s="44">
        <v>0</v>
      </c>
      <c r="G154" s="44">
        <v>0</v>
      </c>
      <c r="H154" s="44">
        <f t="shared" si="351"/>
        <v>0</v>
      </c>
      <c r="I154" s="44">
        <v>0</v>
      </c>
      <c r="J154" s="44">
        <v>0</v>
      </c>
      <c r="K154" s="44">
        <f t="shared" si="352"/>
        <v>0</v>
      </c>
      <c r="L154" s="44">
        <v>0</v>
      </c>
      <c r="M154" s="44">
        <v>0</v>
      </c>
      <c r="N154" s="44">
        <f t="shared" si="353"/>
        <v>0</v>
      </c>
      <c r="O154" s="44">
        <v>0</v>
      </c>
      <c r="P154" s="44">
        <v>0</v>
      </c>
      <c r="Q154" s="44">
        <f t="shared" si="354"/>
        <v>0</v>
      </c>
      <c r="R154" s="44">
        <v>0</v>
      </c>
      <c r="S154" s="44">
        <v>0</v>
      </c>
      <c r="T154" s="44">
        <f t="shared" si="355"/>
        <v>0</v>
      </c>
      <c r="U154" s="44">
        <v>0</v>
      </c>
      <c r="V154" s="44">
        <v>0</v>
      </c>
      <c r="W154" s="44">
        <f t="shared" si="356"/>
        <v>0</v>
      </c>
      <c r="X154" s="44">
        <v>0</v>
      </c>
      <c r="Y154" s="44">
        <v>0</v>
      </c>
      <c r="Z154" s="44">
        <f t="shared" si="357"/>
        <v>0</v>
      </c>
      <c r="AA154" s="44">
        <v>0</v>
      </c>
      <c r="AB154" s="44">
        <v>0</v>
      </c>
      <c r="AC154" s="44">
        <f t="shared" si="358"/>
        <v>0</v>
      </c>
      <c r="AD154" s="44">
        <v>0</v>
      </c>
      <c r="AE154" s="44">
        <v>0</v>
      </c>
      <c r="AF154" s="44">
        <f t="shared" si="359"/>
        <v>0</v>
      </c>
      <c r="AG154" s="44">
        <v>0</v>
      </c>
      <c r="AH154" s="44">
        <v>0</v>
      </c>
      <c r="AI154" s="44">
        <f t="shared" si="360"/>
        <v>0</v>
      </c>
      <c r="AJ154" s="44">
        <v>0</v>
      </c>
      <c r="AK154" s="44">
        <v>0</v>
      </c>
      <c r="AL154" s="44">
        <f t="shared" si="361"/>
        <v>0</v>
      </c>
      <c r="AM154" s="44">
        <f t="shared" si="286"/>
        <v>0</v>
      </c>
      <c r="AN154" s="44">
        <f t="shared" si="287"/>
        <v>0</v>
      </c>
      <c r="AO154" s="44">
        <f t="shared" si="288"/>
        <v>0</v>
      </c>
      <c r="AP154" s="44">
        <f t="shared" si="289"/>
        <v>0</v>
      </c>
      <c r="AQ154" s="44">
        <f t="shared" si="290"/>
        <v>0</v>
      </c>
      <c r="AR154" s="44">
        <f t="shared" si="291"/>
        <v>0</v>
      </c>
      <c r="AS154" s="44">
        <f t="shared" si="292"/>
        <v>0</v>
      </c>
      <c r="AT154" s="44">
        <f t="shared" si="293"/>
        <v>0</v>
      </c>
      <c r="AU154" s="44">
        <f t="shared" si="294"/>
        <v>0</v>
      </c>
      <c r="AV154" s="44">
        <f t="shared" si="295"/>
        <v>0</v>
      </c>
      <c r="AW154" s="44">
        <f t="shared" si="296"/>
        <v>0</v>
      </c>
      <c r="AX154" s="44">
        <f t="shared" si="297"/>
        <v>0</v>
      </c>
      <c r="AY154" s="44">
        <f t="shared" si="362"/>
        <v>0</v>
      </c>
      <c r="AZ154" s="44">
        <f t="shared" si="363"/>
        <v>0</v>
      </c>
      <c r="BA154" s="44">
        <f t="shared" si="370"/>
        <v>0</v>
      </c>
      <c r="BB154" s="27">
        <v>2</v>
      </c>
      <c r="BC154" s="44" t="str">
        <f t="shared" si="364"/>
        <v>0</v>
      </c>
      <c r="BD154" s="44" t="str">
        <f t="shared" si="365"/>
        <v>0</v>
      </c>
      <c r="BE154" s="44" t="str">
        <f t="shared" si="366"/>
        <v>0</v>
      </c>
      <c r="BF154" s="44">
        <f t="shared" si="367"/>
        <v>0</v>
      </c>
      <c r="BG154" s="44">
        <f t="shared" si="368"/>
        <v>0</v>
      </c>
      <c r="BH154" s="44">
        <f t="shared" si="369"/>
        <v>0</v>
      </c>
      <c r="BI154" s="65"/>
      <c r="BJ154" s="65"/>
      <c r="BK154" s="44">
        <f t="shared" si="317"/>
        <v>0</v>
      </c>
      <c r="BL154" s="65"/>
      <c r="BM154" s="65"/>
      <c r="BN154" s="65"/>
      <c r="BO154" s="65"/>
      <c r="BP154" s="44">
        <f t="shared" si="313"/>
        <v>0</v>
      </c>
      <c r="BQ154" s="73"/>
      <c r="BR154" s="73" t="e">
        <f t="shared" si="314"/>
        <v>#DIV/0!</v>
      </c>
    </row>
    <row r="155" spans="1:70" hidden="1">
      <c r="A155" s="9"/>
      <c r="B155" s="8" t="s">
        <v>135</v>
      </c>
      <c r="C155" s="44">
        <v>0</v>
      </c>
      <c r="D155" s="44">
        <v>0</v>
      </c>
      <c r="E155" s="44">
        <f t="shared" si="350"/>
        <v>0</v>
      </c>
      <c r="F155" s="44">
        <v>0</v>
      </c>
      <c r="G155" s="44">
        <v>0</v>
      </c>
      <c r="H155" s="44">
        <f t="shared" si="351"/>
        <v>0</v>
      </c>
      <c r="I155" s="44">
        <v>0</v>
      </c>
      <c r="J155" s="44">
        <v>0</v>
      </c>
      <c r="K155" s="44">
        <f t="shared" si="352"/>
        <v>0</v>
      </c>
      <c r="L155" s="44">
        <v>0</v>
      </c>
      <c r="M155" s="44">
        <v>0</v>
      </c>
      <c r="N155" s="44">
        <f t="shared" si="353"/>
        <v>0</v>
      </c>
      <c r="O155" s="44">
        <v>0</v>
      </c>
      <c r="P155" s="44">
        <v>0</v>
      </c>
      <c r="Q155" s="44">
        <f t="shared" si="354"/>
        <v>0</v>
      </c>
      <c r="R155" s="44">
        <v>0</v>
      </c>
      <c r="S155" s="44">
        <v>0</v>
      </c>
      <c r="T155" s="44">
        <f t="shared" si="355"/>
        <v>0</v>
      </c>
      <c r="U155" s="44">
        <v>0</v>
      </c>
      <c r="V155" s="44">
        <v>0</v>
      </c>
      <c r="W155" s="44">
        <f t="shared" si="356"/>
        <v>0</v>
      </c>
      <c r="X155" s="44">
        <v>0</v>
      </c>
      <c r="Y155" s="44">
        <v>0</v>
      </c>
      <c r="Z155" s="44">
        <f t="shared" si="357"/>
        <v>0</v>
      </c>
      <c r="AA155" s="44">
        <v>0</v>
      </c>
      <c r="AB155" s="44">
        <v>0</v>
      </c>
      <c r="AC155" s="44">
        <f t="shared" si="358"/>
        <v>0</v>
      </c>
      <c r="AD155" s="44">
        <v>0</v>
      </c>
      <c r="AE155" s="44">
        <v>0</v>
      </c>
      <c r="AF155" s="44">
        <f t="shared" si="359"/>
        <v>0</v>
      </c>
      <c r="AG155" s="44">
        <v>0</v>
      </c>
      <c r="AH155" s="44">
        <v>0</v>
      </c>
      <c r="AI155" s="44">
        <f t="shared" si="360"/>
        <v>0</v>
      </c>
      <c r="AJ155" s="44">
        <v>0</v>
      </c>
      <c r="AK155" s="44">
        <v>0</v>
      </c>
      <c r="AL155" s="44">
        <f t="shared" si="361"/>
        <v>0</v>
      </c>
      <c r="AM155" s="44">
        <f t="shared" si="286"/>
        <v>0</v>
      </c>
      <c r="AN155" s="44">
        <f t="shared" si="287"/>
        <v>0</v>
      </c>
      <c r="AO155" s="44">
        <f t="shared" si="288"/>
        <v>0</v>
      </c>
      <c r="AP155" s="44">
        <f t="shared" si="289"/>
        <v>0</v>
      </c>
      <c r="AQ155" s="44">
        <f t="shared" si="290"/>
        <v>0</v>
      </c>
      <c r="AR155" s="44">
        <f t="shared" si="291"/>
        <v>0</v>
      </c>
      <c r="AS155" s="44">
        <f t="shared" si="292"/>
        <v>0</v>
      </c>
      <c r="AT155" s="44">
        <f t="shared" si="293"/>
        <v>0</v>
      </c>
      <c r="AU155" s="44">
        <f t="shared" si="294"/>
        <v>0</v>
      </c>
      <c r="AV155" s="44">
        <f t="shared" si="295"/>
        <v>0</v>
      </c>
      <c r="AW155" s="44">
        <f t="shared" si="296"/>
        <v>0</v>
      </c>
      <c r="AX155" s="44">
        <f t="shared" si="297"/>
        <v>0</v>
      </c>
      <c r="AY155" s="44">
        <f t="shared" si="362"/>
        <v>0</v>
      </c>
      <c r="AZ155" s="44">
        <f t="shared" si="363"/>
        <v>0</v>
      </c>
      <c r="BA155" s="44">
        <f t="shared" si="370"/>
        <v>0</v>
      </c>
      <c r="BB155" s="27">
        <v>2</v>
      </c>
      <c r="BC155" s="44" t="str">
        <f t="shared" si="364"/>
        <v>0</v>
      </c>
      <c r="BD155" s="44" t="str">
        <f t="shared" si="365"/>
        <v>0</v>
      </c>
      <c r="BE155" s="44" t="str">
        <f t="shared" si="366"/>
        <v>0</v>
      </c>
      <c r="BF155" s="44">
        <f t="shared" si="367"/>
        <v>0</v>
      </c>
      <c r="BG155" s="44">
        <f t="shared" si="368"/>
        <v>0</v>
      </c>
      <c r="BH155" s="44">
        <f t="shared" si="369"/>
        <v>0</v>
      </c>
      <c r="BI155" s="65"/>
      <c r="BJ155" s="65"/>
      <c r="BK155" s="44">
        <f t="shared" si="317"/>
        <v>0</v>
      </c>
      <c r="BL155" s="65"/>
      <c r="BM155" s="65"/>
      <c r="BN155" s="65"/>
      <c r="BO155" s="65"/>
      <c r="BP155" s="44">
        <f t="shared" si="313"/>
        <v>0</v>
      </c>
      <c r="BQ155" s="73"/>
      <c r="BR155" s="73" t="e">
        <f t="shared" si="314"/>
        <v>#DIV/0!</v>
      </c>
    </row>
    <row r="156" spans="1:70">
      <c r="A156" s="9"/>
      <c r="B156" s="8" t="s">
        <v>134</v>
      </c>
      <c r="C156" s="44">
        <v>0</v>
      </c>
      <c r="D156" s="44">
        <v>0</v>
      </c>
      <c r="E156" s="44">
        <f t="shared" si="350"/>
        <v>0</v>
      </c>
      <c r="F156" s="44">
        <v>0</v>
      </c>
      <c r="G156" s="44">
        <v>0</v>
      </c>
      <c r="H156" s="44">
        <f t="shared" si="351"/>
        <v>0</v>
      </c>
      <c r="I156" s="44">
        <v>0</v>
      </c>
      <c r="J156" s="44">
        <v>0</v>
      </c>
      <c r="K156" s="44">
        <f t="shared" si="352"/>
        <v>0</v>
      </c>
      <c r="L156" s="44">
        <v>0</v>
      </c>
      <c r="M156" s="44">
        <v>0</v>
      </c>
      <c r="N156" s="44">
        <f t="shared" si="353"/>
        <v>0</v>
      </c>
      <c r="O156" s="44">
        <v>0</v>
      </c>
      <c r="P156" s="44">
        <v>0</v>
      </c>
      <c r="Q156" s="44">
        <f t="shared" si="354"/>
        <v>0</v>
      </c>
      <c r="R156" s="44">
        <v>0</v>
      </c>
      <c r="S156" s="44">
        <v>0</v>
      </c>
      <c r="T156" s="44">
        <f t="shared" si="355"/>
        <v>0</v>
      </c>
      <c r="U156" s="44">
        <v>0</v>
      </c>
      <c r="V156" s="44">
        <v>0</v>
      </c>
      <c r="W156" s="44">
        <f t="shared" si="356"/>
        <v>0</v>
      </c>
      <c r="X156" s="44">
        <v>0</v>
      </c>
      <c r="Y156" s="44">
        <v>0</v>
      </c>
      <c r="Z156" s="44">
        <f t="shared" si="357"/>
        <v>0</v>
      </c>
      <c r="AA156" s="44">
        <v>0</v>
      </c>
      <c r="AB156" s="44">
        <v>0</v>
      </c>
      <c r="AC156" s="44">
        <f t="shared" si="358"/>
        <v>0</v>
      </c>
      <c r="AD156" s="44">
        <v>0</v>
      </c>
      <c r="AE156" s="44">
        <v>0</v>
      </c>
      <c r="AF156" s="44">
        <f t="shared" si="359"/>
        <v>0</v>
      </c>
      <c r="AG156" s="44">
        <v>0</v>
      </c>
      <c r="AH156" s="44">
        <v>0</v>
      </c>
      <c r="AI156" s="44">
        <f t="shared" si="360"/>
        <v>0</v>
      </c>
      <c r="AJ156" s="44">
        <v>0</v>
      </c>
      <c r="AK156" s="44">
        <v>0</v>
      </c>
      <c r="AL156" s="44">
        <f t="shared" si="361"/>
        <v>0</v>
      </c>
      <c r="AM156" s="44">
        <f t="shared" si="286"/>
        <v>0</v>
      </c>
      <c r="AN156" s="44">
        <f t="shared" si="287"/>
        <v>0</v>
      </c>
      <c r="AO156" s="44">
        <f t="shared" si="288"/>
        <v>0</v>
      </c>
      <c r="AP156" s="44">
        <f t="shared" si="289"/>
        <v>0</v>
      </c>
      <c r="AQ156" s="44">
        <f t="shared" si="290"/>
        <v>0</v>
      </c>
      <c r="AR156" s="44">
        <f t="shared" si="291"/>
        <v>0</v>
      </c>
      <c r="AS156" s="44">
        <f t="shared" si="292"/>
        <v>0</v>
      </c>
      <c r="AT156" s="44">
        <f t="shared" si="293"/>
        <v>0</v>
      </c>
      <c r="AU156" s="44">
        <f t="shared" si="294"/>
        <v>0</v>
      </c>
      <c r="AV156" s="44">
        <f t="shared" si="295"/>
        <v>0</v>
      </c>
      <c r="AW156" s="44">
        <f t="shared" si="296"/>
        <v>0</v>
      </c>
      <c r="AX156" s="44">
        <f t="shared" si="297"/>
        <v>0</v>
      </c>
      <c r="AY156" s="44">
        <f t="shared" si="362"/>
        <v>0</v>
      </c>
      <c r="AZ156" s="44">
        <f t="shared" si="363"/>
        <v>0</v>
      </c>
      <c r="BA156" s="44">
        <f t="shared" si="370"/>
        <v>0</v>
      </c>
      <c r="BB156" s="27">
        <v>2</v>
      </c>
      <c r="BC156" s="44" t="str">
        <f t="shared" si="364"/>
        <v>0</v>
      </c>
      <c r="BD156" s="44" t="str">
        <f t="shared" si="365"/>
        <v>0</v>
      </c>
      <c r="BE156" s="44" t="str">
        <f t="shared" si="366"/>
        <v>0</v>
      </c>
      <c r="BF156" s="44">
        <f t="shared" si="367"/>
        <v>0</v>
      </c>
      <c r="BG156" s="44">
        <f t="shared" si="368"/>
        <v>0</v>
      </c>
      <c r="BH156" s="44">
        <f t="shared" si="369"/>
        <v>0</v>
      </c>
      <c r="BI156" s="65">
        <v>0</v>
      </c>
      <c r="BJ156" s="65">
        <v>0</v>
      </c>
      <c r="BK156" s="44">
        <f t="shared" si="317"/>
        <v>0</v>
      </c>
      <c r="BL156" s="65">
        <v>0</v>
      </c>
      <c r="BM156" s="65">
        <v>0</v>
      </c>
      <c r="BN156" s="65">
        <v>0</v>
      </c>
      <c r="BO156" s="65">
        <v>0</v>
      </c>
      <c r="BP156" s="44">
        <f t="shared" si="313"/>
        <v>0</v>
      </c>
      <c r="BQ156" s="73">
        <v>0</v>
      </c>
      <c r="BR156" s="73">
        <v>0</v>
      </c>
    </row>
    <row r="157" spans="1:70">
      <c r="A157" s="9"/>
      <c r="B157" s="8" t="s">
        <v>133</v>
      </c>
      <c r="C157" s="44">
        <v>20</v>
      </c>
      <c r="D157" s="44">
        <v>0</v>
      </c>
      <c r="E157" s="44">
        <f t="shared" si="350"/>
        <v>20</v>
      </c>
      <c r="F157" s="44">
        <v>0</v>
      </c>
      <c r="G157" s="44">
        <v>0</v>
      </c>
      <c r="H157" s="44">
        <f t="shared" si="351"/>
        <v>0</v>
      </c>
      <c r="I157" s="44">
        <v>0</v>
      </c>
      <c r="J157" s="44">
        <v>0</v>
      </c>
      <c r="K157" s="44">
        <f t="shared" si="352"/>
        <v>0</v>
      </c>
      <c r="L157" s="44">
        <v>0</v>
      </c>
      <c r="M157" s="44">
        <v>0</v>
      </c>
      <c r="N157" s="44">
        <f t="shared" si="353"/>
        <v>0</v>
      </c>
      <c r="O157" s="44">
        <v>6</v>
      </c>
      <c r="P157" s="44">
        <v>0</v>
      </c>
      <c r="Q157" s="44">
        <f t="shared" si="354"/>
        <v>6</v>
      </c>
      <c r="R157" s="44">
        <v>0</v>
      </c>
      <c r="S157" s="44">
        <v>0</v>
      </c>
      <c r="T157" s="44">
        <f t="shared" si="355"/>
        <v>0</v>
      </c>
      <c r="U157" s="44">
        <v>0</v>
      </c>
      <c r="V157" s="44">
        <v>0</v>
      </c>
      <c r="W157" s="44">
        <f t="shared" si="356"/>
        <v>0</v>
      </c>
      <c r="X157" s="44">
        <v>0</v>
      </c>
      <c r="Y157" s="44">
        <v>0</v>
      </c>
      <c r="Z157" s="44">
        <f t="shared" si="357"/>
        <v>0</v>
      </c>
      <c r="AA157" s="44">
        <v>6</v>
      </c>
      <c r="AB157" s="44">
        <v>0</v>
      </c>
      <c r="AC157" s="44">
        <f t="shared" si="358"/>
        <v>6</v>
      </c>
      <c r="AD157" s="44">
        <v>0</v>
      </c>
      <c r="AE157" s="44">
        <v>0</v>
      </c>
      <c r="AF157" s="44">
        <f t="shared" si="359"/>
        <v>0</v>
      </c>
      <c r="AG157" s="44">
        <v>0</v>
      </c>
      <c r="AH157" s="44">
        <v>0</v>
      </c>
      <c r="AI157" s="44">
        <f t="shared" si="360"/>
        <v>0</v>
      </c>
      <c r="AJ157" s="44">
        <v>0</v>
      </c>
      <c r="AK157" s="44">
        <v>0</v>
      </c>
      <c r="AL157" s="44">
        <f t="shared" si="361"/>
        <v>0</v>
      </c>
      <c r="AM157" s="44">
        <f t="shared" si="286"/>
        <v>32</v>
      </c>
      <c r="AN157" s="44">
        <f t="shared" si="287"/>
        <v>0</v>
      </c>
      <c r="AO157" s="44">
        <f t="shared" si="288"/>
        <v>32</v>
      </c>
      <c r="AP157" s="44">
        <f t="shared" si="289"/>
        <v>0</v>
      </c>
      <c r="AQ157" s="44">
        <f t="shared" si="290"/>
        <v>0</v>
      </c>
      <c r="AR157" s="44">
        <f t="shared" si="291"/>
        <v>0</v>
      </c>
      <c r="AS157" s="44">
        <f t="shared" si="292"/>
        <v>0</v>
      </c>
      <c r="AT157" s="44">
        <f t="shared" si="293"/>
        <v>0</v>
      </c>
      <c r="AU157" s="44">
        <f t="shared" si="294"/>
        <v>0</v>
      </c>
      <c r="AV157" s="44">
        <f t="shared" si="295"/>
        <v>0</v>
      </c>
      <c r="AW157" s="44">
        <f t="shared" si="296"/>
        <v>0</v>
      </c>
      <c r="AX157" s="44">
        <f t="shared" si="297"/>
        <v>0</v>
      </c>
      <c r="AY157" s="44">
        <f t="shared" si="362"/>
        <v>32</v>
      </c>
      <c r="AZ157" s="44">
        <f t="shared" si="363"/>
        <v>0</v>
      </c>
      <c r="BA157" s="44">
        <f t="shared" si="370"/>
        <v>32</v>
      </c>
      <c r="BB157" s="27">
        <v>2</v>
      </c>
      <c r="BC157" s="44" t="str">
        <f t="shared" si="364"/>
        <v>0</v>
      </c>
      <c r="BD157" s="44" t="str">
        <f t="shared" si="365"/>
        <v>0</v>
      </c>
      <c r="BE157" s="44" t="str">
        <f t="shared" si="366"/>
        <v>0</v>
      </c>
      <c r="BF157" s="44">
        <f t="shared" si="367"/>
        <v>32</v>
      </c>
      <c r="BG157" s="44">
        <f t="shared" si="368"/>
        <v>0</v>
      </c>
      <c r="BH157" s="44">
        <f t="shared" si="369"/>
        <v>32</v>
      </c>
      <c r="BI157" s="65">
        <v>0</v>
      </c>
      <c r="BJ157" s="65">
        <v>0</v>
      </c>
      <c r="BK157" s="44">
        <f t="shared" si="317"/>
        <v>0</v>
      </c>
      <c r="BL157" s="65">
        <v>18</v>
      </c>
      <c r="BM157" s="65">
        <v>9</v>
      </c>
      <c r="BN157" s="65">
        <v>5</v>
      </c>
      <c r="BO157" s="65">
        <v>0</v>
      </c>
      <c r="BP157" s="44">
        <f t="shared" si="313"/>
        <v>32</v>
      </c>
      <c r="BQ157" s="73">
        <v>78.760000000000005</v>
      </c>
      <c r="BR157" s="73">
        <f t="shared" si="314"/>
        <v>2.4612500000000002</v>
      </c>
    </row>
    <row r="158" spans="1:70">
      <c r="A158" s="9"/>
      <c r="B158" s="8" t="s">
        <v>132</v>
      </c>
      <c r="C158" s="44">
        <v>27</v>
      </c>
      <c r="D158" s="44">
        <v>0</v>
      </c>
      <c r="E158" s="44">
        <f t="shared" si="350"/>
        <v>27</v>
      </c>
      <c r="F158" s="44">
        <v>0</v>
      </c>
      <c r="G158" s="44">
        <v>0</v>
      </c>
      <c r="H158" s="44">
        <f t="shared" si="351"/>
        <v>0</v>
      </c>
      <c r="I158" s="44">
        <v>0</v>
      </c>
      <c r="J158" s="44">
        <v>0</v>
      </c>
      <c r="K158" s="44">
        <f t="shared" si="352"/>
        <v>0</v>
      </c>
      <c r="L158" s="44">
        <v>0</v>
      </c>
      <c r="M158" s="44">
        <v>0</v>
      </c>
      <c r="N158" s="44">
        <f t="shared" si="353"/>
        <v>0</v>
      </c>
      <c r="O158" s="44">
        <v>11</v>
      </c>
      <c r="P158" s="44">
        <v>0</v>
      </c>
      <c r="Q158" s="44">
        <f t="shared" si="354"/>
        <v>11</v>
      </c>
      <c r="R158" s="44">
        <v>0</v>
      </c>
      <c r="S158" s="44">
        <v>0</v>
      </c>
      <c r="T158" s="44">
        <f t="shared" si="355"/>
        <v>0</v>
      </c>
      <c r="U158" s="44">
        <v>0</v>
      </c>
      <c r="V158" s="44">
        <v>0</v>
      </c>
      <c r="W158" s="44">
        <f t="shared" si="356"/>
        <v>0</v>
      </c>
      <c r="X158" s="44">
        <v>0</v>
      </c>
      <c r="Y158" s="44">
        <v>0</v>
      </c>
      <c r="Z158" s="44">
        <f t="shared" si="357"/>
        <v>0</v>
      </c>
      <c r="AA158" s="44">
        <v>9</v>
      </c>
      <c r="AB158" s="44">
        <v>1</v>
      </c>
      <c r="AC158" s="44">
        <f t="shared" si="358"/>
        <v>10</v>
      </c>
      <c r="AD158" s="44">
        <v>0</v>
      </c>
      <c r="AE158" s="44">
        <v>0</v>
      </c>
      <c r="AF158" s="44">
        <f t="shared" si="359"/>
        <v>0</v>
      </c>
      <c r="AG158" s="44">
        <v>0</v>
      </c>
      <c r="AH158" s="44">
        <v>0</v>
      </c>
      <c r="AI158" s="44">
        <f t="shared" si="360"/>
        <v>0</v>
      </c>
      <c r="AJ158" s="44">
        <v>0</v>
      </c>
      <c r="AK158" s="44">
        <v>0</v>
      </c>
      <c r="AL158" s="44">
        <f t="shared" si="361"/>
        <v>0</v>
      </c>
      <c r="AM158" s="44">
        <f t="shared" si="286"/>
        <v>47</v>
      </c>
      <c r="AN158" s="44">
        <f t="shared" si="287"/>
        <v>1</v>
      </c>
      <c r="AO158" s="44">
        <f t="shared" si="288"/>
        <v>48</v>
      </c>
      <c r="AP158" s="44">
        <f t="shared" si="289"/>
        <v>0</v>
      </c>
      <c r="AQ158" s="44">
        <f t="shared" si="290"/>
        <v>0</v>
      </c>
      <c r="AR158" s="44">
        <f t="shared" si="291"/>
        <v>0</v>
      </c>
      <c r="AS158" s="44">
        <f t="shared" si="292"/>
        <v>0</v>
      </c>
      <c r="AT158" s="44">
        <f t="shared" si="293"/>
        <v>0</v>
      </c>
      <c r="AU158" s="44">
        <f t="shared" si="294"/>
        <v>0</v>
      </c>
      <c r="AV158" s="44">
        <f t="shared" si="295"/>
        <v>0</v>
      </c>
      <c r="AW158" s="44">
        <f t="shared" si="296"/>
        <v>0</v>
      </c>
      <c r="AX158" s="44">
        <f t="shared" si="297"/>
        <v>0</v>
      </c>
      <c r="AY158" s="44">
        <f t="shared" si="362"/>
        <v>47</v>
      </c>
      <c r="AZ158" s="44">
        <f t="shared" si="363"/>
        <v>1</v>
      </c>
      <c r="BA158" s="44">
        <f t="shared" si="370"/>
        <v>48</v>
      </c>
      <c r="BB158" s="27">
        <v>2</v>
      </c>
      <c r="BC158" s="44" t="str">
        <f t="shared" si="364"/>
        <v>0</v>
      </c>
      <c r="BD158" s="44" t="str">
        <f t="shared" si="365"/>
        <v>0</v>
      </c>
      <c r="BE158" s="44" t="str">
        <f t="shared" si="366"/>
        <v>0</v>
      </c>
      <c r="BF158" s="44">
        <f t="shared" si="367"/>
        <v>47</v>
      </c>
      <c r="BG158" s="44">
        <f t="shared" si="368"/>
        <v>1</v>
      </c>
      <c r="BH158" s="44">
        <f t="shared" si="369"/>
        <v>48</v>
      </c>
      <c r="BI158" s="65">
        <v>0</v>
      </c>
      <c r="BJ158" s="65">
        <v>1</v>
      </c>
      <c r="BK158" s="44">
        <f t="shared" si="317"/>
        <v>1</v>
      </c>
      <c r="BL158" s="65">
        <v>33</v>
      </c>
      <c r="BM158" s="65">
        <v>13</v>
      </c>
      <c r="BN158" s="65">
        <v>2</v>
      </c>
      <c r="BO158" s="65">
        <v>0</v>
      </c>
      <c r="BP158" s="44">
        <f t="shared" si="313"/>
        <v>48</v>
      </c>
      <c r="BQ158" s="73">
        <v>114.33</v>
      </c>
      <c r="BR158" s="73">
        <f t="shared" si="314"/>
        <v>2.381875</v>
      </c>
    </row>
    <row r="159" spans="1:70">
      <c r="A159" s="9"/>
      <c r="B159" s="8" t="s">
        <v>131</v>
      </c>
      <c r="C159" s="44">
        <v>17</v>
      </c>
      <c r="D159" s="44">
        <v>3</v>
      </c>
      <c r="E159" s="44">
        <f t="shared" si="350"/>
        <v>20</v>
      </c>
      <c r="F159" s="44">
        <v>0</v>
      </c>
      <c r="G159" s="44">
        <v>0</v>
      </c>
      <c r="H159" s="44">
        <f t="shared" si="351"/>
        <v>0</v>
      </c>
      <c r="I159" s="44">
        <v>0</v>
      </c>
      <c r="J159" s="44">
        <v>0</v>
      </c>
      <c r="K159" s="44">
        <f t="shared" si="352"/>
        <v>0</v>
      </c>
      <c r="L159" s="44">
        <v>0</v>
      </c>
      <c r="M159" s="44">
        <v>0</v>
      </c>
      <c r="N159" s="44">
        <f t="shared" si="353"/>
        <v>0</v>
      </c>
      <c r="O159" s="44">
        <v>12</v>
      </c>
      <c r="P159" s="44">
        <v>0</v>
      </c>
      <c r="Q159" s="44">
        <f t="shared" si="354"/>
        <v>12</v>
      </c>
      <c r="R159" s="44">
        <v>0</v>
      </c>
      <c r="S159" s="44">
        <v>0</v>
      </c>
      <c r="T159" s="44">
        <f t="shared" si="355"/>
        <v>0</v>
      </c>
      <c r="U159" s="44">
        <v>0</v>
      </c>
      <c r="V159" s="44">
        <v>0</v>
      </c>
      <c r="W159" s="44">
        <f t="shared" si="356"/>
        <v>0</v>
      </c>
      <c r="X159" s="44">
        <v>0</v>
      </c>
      <c r="Y159" s="44">
        <v>0</v>
      </c>
      <c r="Z159" s="44">
        <f t="shared" si="357"/>
        <v>0</v>
      </c>
      <c r="AA159" s="44">
        <v>3</v>
      </c>
      <c r="AB159" s="44">
        <v>0</v>
      </c>
      <c r="AC159" s="44">
        <f t="shared" si="358"/>
        <v>3</v>
      </c>
      <c r="AD159" s="44">
        <v>0</v>
      </c>
      <c r="AE159" s="44">
        <v>0</v>
      </c>
      <c r="AF159" s="44">
        <f t="shared" si="359"/>
        <v>0</v>
      </c>
      <c r="AG159" s="44">
        <v>0</v>
      </c>
      <c r="AH159" s="44">
        <v>0</v>
      </c>
      <c r="AI159" s="44">
        <f t="shared" si="360"/>
        <v>0</v>
      </c>
      <c r="AJ159" s="44">
        <v>0</v>
      </c>
      <c r="AK159" s="44">
        <v>0</v>
      </c>
      <c r="AL159" s="44">
        <f t="shared" si="361"/>
        <v>0</v>
      </c>
      <c r="AM159" s="44">
        <f t="shared" si="286"/>
        <v>32</v>
      </c>
      <c r="AN159" s="44">
        <f t="shared" si="287"/>
        <v>3</v>
      </c>
      <c r="AO159" s="44">
        <f t="shared" si="288"/>
        <v>35</v>
      </c>
      <c r="AP159" s="44">
        <f t="shared" si="289"/>
        <v>0</v>
      </c>
      <c r="AQ159" s="44">
        <f t="shared" si="290"/>
        <v>0</v>
      </c>
      <c r="AR159" s="44">
        <f t="shared" si="291"/>
        <v>0</v>
      </c>
      <c r="AS159" s="44">
        <f t="shared" si="292"/>
        <v>0</v>
      </c>
      <c r="AT159" s="44">
        <f t="shared" si="293"/>
        <v>0</v>
      </c>
      <c r="AU159" s="44">
        <f t="shared" si="294"/>
        <v>0</v>
      </c>
      <c r="AV159" s="44">
        <f t="shared" si="295"/>
        <v>0</v>
      </c>
      <c r="AW159" s="44">
        <f t="shared" si="296"/>
        <v>0</v>
      </c>
      <c r="AX159" s="44">
        <f t="shared" si="297"/>
        <v>0</v>
      </c>
      <c r="AY159" s="44">
        <f t="shared" si="362"/>
        <v>32</v>
      </c>
      <c r="AZ159" s="44">
        <f t="shared" si="363"/>
        <v>3</v>
      </c>
      <c r="BA159" s="44">
        <f t="shared" si="370"/>
        <v>35</v>
      </c>
      <c r="BB159" s="27">
        <v>2</v>
      </c>
      <c r="BC159" s="44" t="str">
        <f t="shared" si="364"/>
        <v>0</v>
      </c>
      <c r="BD159" s="44" t="str">
        <f t="shared" si="365"/>
        <v>0</v>
      </c>
      <c r="BE159" s="44" t="str">
        <f t="shared" si="366"/>
        <v>0</v>
      </c>
      <c r="BF159" s="44">
        <f t="shared" si="367"/>
        <v>32</v>
      </c>
      <c r="BG159" s="44">
        <f t="shared" si="368"/>
        <v>3</v>
      </c>
      <c r="BH159" s="44">
        <f t="shared" si="369"/>
        <v>35</v>
      </c>
      <c r="BI159" s="65">
        <v>2</v>
      </c>
      <c r="BJ159" s="65">
        <v>0</v>
      </c>
      <c r="BK159" s="44">
        <f t="shared" si="317"/>
        <v>2</v>
      </c>
      <c r="BL159" s="65">
        <v>14</v>
      </c>
      <c r="BM159" s="65">
        <v>17</v>
      </c>
      <c r="BN159" s="65">
        <v>2</v>
      </c>
      <c r="BO159" s="65">
        <v>2</v>
      </c>
      <c r="BP159" s="44">
        <f t="shared" si="313"/>
        <v>35</v>
      </c>
      <c r="BQ159" s="73">
        <v>92.01</v>
      </c>
      <c r="BR159" s="73">
        <f t="shared" si="314"/>
        <v>2.628857142857143</v>
      </c>
    </row>
    <row r="160" spans="1:70">
      <c r="A160" s="9"/>
      <c r="B160" s="8" t="s">
        <v>130</v>
      </c>
      <c r="C160" s="44">
        <v>0</v>
      </c>
      <c r="D160" s="44">
        <v>0</v>
      </c>
      <c r="E160" s="44">
        <f t="shared" si="350"/>
        <v>0</v>
      </c>
      <c r="F160" s="44">
        <v>0</v>
      </c>
      <c r="G160" s="44">
        <v>0</v>
      </c>
      <c r="H160" s="44">
        <f t="shared" si="351"/>
        <v>0</v>
      </c>
      <c r="I160" s="44">
        <v>0</v>
      </c>
      <c r="J160" s="44">
        <v>0</v>
      </c>
      <c r="K160" s="44">
        <f t="shared" si="352"/>
        <v>0</v>
      </c>
      <c r="L160" s="44">
        <v>0</v>
      </c>
      <c r="M160" s="44">
        <v>0</v>
      </c>
      <c r="N160" s="44">
        <f t="shared" si="353"/>
        <v>0</v>
      </c>
      <c r="O160" s="44">
        <v>0</v>
      </c>
      <c r="P160" s="44">
        <v>0</v>
      </c>
      <c r="Q160" s="44">
        <f t="shared" si="354"/>
        <v>0</v>
      </c>
      <c r="R160" s="44">
        <v>0</v>
      </c>
      <c r="S160" s="44">
        <v>0</v>
      </c>
      <c r="T160" s="44">
        <f t="shared" si="355"/>
        <v>0</v>
      </c>
      <c r="U160" s="44">
        <v>0</v>
      </c>
      <c r="V160" s="44">
        <v>0</v>
      </c>
      <c r="W160" s="44">
        <f t="shared" si="356"/>
        <v>0</v>
      </c>
      <c r="X160" s="44">
        <v>0</v>
      </c>
      <c r="Y160" s="44">
        <v>0</v>
      </c>
      <c r="Z160" s="44">
        <f t="shared" si="357"/>
        <v>0</v>
      </c>
      <c r="AA160" s="44">
        <v>0</v>
      </c>
      <c r="AB160" s="44">
        <v>0</v>
      </c>
      <c r="AC160" s="44">
        <f t="shared" si="358"/>
        <v>0</v>
      </c>
      <c r="AD160" s="44">
        <v>0</v>
      </c>
      <c r="AE160" s="44">
        <v>0</v>
      </c>
      <c r="AF160" s="44">
        <f t="shared" si="359"/>
        <v>0</v>
      </c>
      <c r="AG160" s="44">
        <v>0</v>
      </c>
      <c r="AH160" s="44">
        <v>0</v>
      </c>
      <c r="AI160" s="44">
        <f t="shared" si="360"/>
        <v>0</v>
      </c>
      <c r="AJ160" s="44">
        <v>0</v>
      </c>
      <c r="AK160" s="44">
        <v>0</v>
      </c>
      <c r="AL160" s="44">
        <f t="shared" si="361"/>
        <v>0</v>
      </c>
      <c r="AM160" s="44">
        <f t="shared" si="286"/>
        <v>0</v>
      </c>
      <c r="AN160" s="44">
        <f t="shared" si="287"/>
        <v>0</v>
      </c>
      <c r="AO160" s="44">
        <f t="shared" si="288"/>
        <v>0</v>
      </c>
      <c r="AP160" s="44">
        <f t="shared" si="289"/>
        <v>0</v>
      </c>
      <c r="AQ160" s="44">
        <f t="shared" si="290"/>
        <v>0</v>
      </c>
      <c r="AR160" s="44">
        <f t="shared" si="291"/>
        <v>0</v>
      </c>
      <c r="AS160" s="44">
        <f t="shared" si="292"/>
        <v>0</v>
      </c>
      <c r="AT160" s="44">
        <f t="shared" si="293"/>
        <v>0</v>
      </c>
      <c r="AU160" s="44">
        <f t="shared" si="294"/>
        <v>0</v>
      </c>
      <c r="AV160" s="44">
        <f t="shared" si="295"/>
        <v>0</v>
      </c>
      <c r="AW160" s="44">
        <f t="shared" si="296"/>
        <v>0</v>
      </c>
      <c r="AX160" s="44">
        <f t="shared" si="297"/>
        <v>0</v>
      </c>
      <c r="AY160" s="44">
        <f t="shared" si="362"/>
        <v>0</v>
      </c>
      <c r="AZ160" s="44">
        <f t="shared" si="363"/>
        <v>0</v>
      </c>
      <c r="BA160" s="44">
        <f t="shared" si="370"/>
        <v>0</v>
      </c>
      <c r="BB160" s="27">
        <v>2</v>
      </c>
      <c r="BC160" s="44" t="str">
        <f t="shared" si="364"/>
        <v>0</v>
      </c>
      <c r="BD160" s="44" t="str">
        <f t="shared" si="365"/>
        <v>0</v>
      </c>
      <c r="BE160" s="44" t="str">
        <f t="shared" si="366"/>
        <v>0</v>
      </c>
      <c r="BF160" s="44">
        <f t="shared" si="367"/>
        <v>0</v>
      </c>
      <c r="BG160" s="44">
        <f t="shared" si="368"/>
        <v>0</v>
      </c>
      <c r="BH160" s="44">
        <f t="shared" si="369"/>
        <v>0</v>
      </c>
      <c r="BI160" s="65">
        <v>0</v>
      </c>
      <c r="BJ160" s="65">
        <v>0</v>
      </c>
      <c r="BK160" s="44">
        <f t="shared" si="317"/>
        <v>0</v>
      </c>
      <c r="BL160" s="65">
        <v>0</v>
      </c>
      <c r="BM160" s="65">
        <v>0</v>
      </c>
      <c r="BN160" s="65">
        <v>0</v>
      </c>
      <c r="BO160" s="65">
        <v>0</v>
      </c>
      <c r="BP160" s="44">
        <f t="shared" si="313"/>
        <v>0</v>
      </c>
      <c r="BQ160" s="73">
        <v>0</v>
      </c>
      <c r="BR160" s="73">
        <v>0</v>
      </c>
    </row>
    <row r="161" spans="1:70">
      <c r="A161" s="9"/>
      <c r="B161" s="8" t="s">
        <v>129</v>
      </c>
      <c r="C161" s="44">
        <v>9</v>
      </c>
      <c r="D161" s="44">
        <v>0</v>
      </c>
      <c r="E161" s="44">
        <f t="shared" si="350"/>
        <v>9</v>
      </c>
      <c r="F161" s="44">
        <v>0</v>
      </c>
      <c r="G161" s="44">
        <v>0</v>
      </c>
      <c r="H161" s="44">
        <f t="shared" si="351"/>
        <v>0</v>
      </c>
      <c r="I161" s="44">
        <v>0</v>
      </c>
      <c r="J161" s="44">
        <v>0</v>
      </c>
      <c r="K161" s="44">
        <f t="shared" si="352"/>
        <v>0</v>
      </c>
      <c r="L161" s="44">
        <v>0</v>
      </c>
      <c r="M161" s="44">
        <v>0</v>
      </c>
      <c r="N161" s="44">
        <f t="shared" si="353"/>
        <v>0</v>
      </c>
      <c r="O161" s="44">
        <v>13</v>
      </c>
      <c r="P161" s="44">
        <v>0</v>
      </c>
      <c r="Q161" s="44">
        <f t="shared" si="354"/>
        <v>13</v>
      </c>
      <c r="R161" s="44">
        <v>0</v>
      </c>
      <c r="S161" s="44">
        <v>0</v>
      </c>
      <c r="T161" s="44">
        <f t="shared" si="355"/>
        <v>0</v>
      </c>
      <c r="U161" s="44">
        <v>0</v>
      </c>
      <c r="V161" s="44">
        <v>0</v>
      </c>
      <c r="W161" s="44">
        <f t="shared" si="356"/>
        <v>0</v>
      </c>
      <c r="X161" s="44">
        <v>0</v>
      </c>
      <c r="Y161" s="44">
        <v>0</v>
      </c>
      <c r="Z161" s="44">
        <f t="shared" si="357"/>
        <v>0</v>
      </c>
      <c r="AA161" s="44">
        <v>3</v>
      </c>
      <c r="AB161" s="44">
        <v>0</v>
      </c>
      <c r="AC161" s="44">
        <f t="shared" si="358"/>
        <v>3</v>
      </c>
      <c r="AD161" s="44">
        <v>0</v>
      </c>
      <c r="AE161" s="44">
        <v>0</v>
      </c>
      <c r="AF161" s="44">
        <f t="shared" si="359"/>
        <v>0</v>
      </c>
      <c r="AG161" s="44">
        <v>0</v>
      </c>
      <c r="AH161" s="44">
        <v>0</v>
      </c>
      <c r="AI161" s="44">
        <f t="shared" si="360"/>
        <v>0</v>
      </c>
      <c r="AJ161" s="44">
        <v>0</v>
      </c>
      <c r="AK161" s="44">
        <v>0</v>
      </c>
      <c r="AL161" s="44">
        <f t="shared" si="361"/>
        <v>0</v>
      </c>
      <c r="AM161" s="44">
        <f t="shared" si="286"/>
        <v>25</v>
      </c>
      <c r="AN161" s="44">
        <f t="shared" si="287"/>
        <v>0</v>
      </c>
      <c r="AO161" s="44">
        <f t="shared" si="288"/>
        <v>25</v>
      </c>
      <c r="AP161" s="44">
        <f t="shared" si="289"/>
        <v>0</v>
      </c>
      <c r="AQ161" s="44">
        <f t="shared" si="290"/>
        <v>0</v>
      </c>
      <c r="AR161" s="44">
        <f t="shared" si="291"/>
        <v>0</v>
      </c>
      <c r="AS161" s="44">
        <f t="shared" si="292"/>
        <v>0</v>
      </c>
      <c r="AT161" s="44">
        <f t="shared" si="293"/>
        <v>0</v>
      </c>
      <c r="AU161" s="44">
        <f t="shared" si="294"/>
        <v>0</v>
      </c>
      <c r="AV161" s="44">
        <f t="shared" si="295"/>
        <v>0</v>
      </c>
      <c r="AW161" s="44">
        <f t="shared" si="296"/>
        <v>0</v>
      </c>
      <c r="AX161" s="44">
        <f t="shared" si="297"/>
        <v>0</v>
      </c>
      <c r="AY161" s="44">
        <f t="shared" si="362"/>
        <v>25</v>
      </c>
      <c r="AZ161" s="44">
        <f t="shared" si="363"/>
        <v>0</v>
      </c>
      <c r="BA161" s="44">
        <f t="shared" si="370"/>
        <v>25</v>
      </c>
      <c r="BB161" s="27">
        <v>2</v>
      </c>
      <c r="BC161" s="44" t="str">
        <f t="shared" si="364"/>
        <v>0</v>
      </c>
      <c r="BD161" s="44" t="str">
        <f t="shared" si="365"/>
        <v>0</v>
      </c>
      <c r="BE161" s="44" t="str">
        <f t="shared" si="366"/>
        <v>0</v>
      </c>
      <c r="BF161" s="44">
        <f t="shared" si="367"/>
        <v>25</v>
      </c>
      <c r="BG161" s="44">
        <f t="shared" si="368"/>
        <v>0</v>
      </c>
      <c r="BH161" s="44">
        <f t="shared" si="369"/>
        <v>25</v>
      </c>
      <c r="BI161" s="65">
        <v>0</v>
      </c>
      <c r="BJ161" s="65">
        <v>0</v>
      </c>
      <c r="BK161" s="44">
        <f t="shared" si="317"/>
        <v>0</v>
      </c>
      <c r="BL161" s="65">
        <v>16</v>
      </c>
      <c r="BM161" s="65">
        <v>7</v>
      </c>
      <c r="BN161" s="65">
        <v>2</v>
      </c>
      <c r="BO161" s="65">
        <v>0</v>
      </c>
      <c r="BP161" s="44">
        <f t="shared" si="313"/>
        <v>25</v>
      </c>
      <c r="BQ161" s="73">
        <v>60.76</v>
      </c>
      <c r="BR161" s="73">
        <f t="shared" si="314"/>
        <v>2.4304000000000001</v>
      </c>
    </row>
    <row r="162" spans="1:70" s="57" customFormat="1">
      <c r="A162" s="58"/>
      <c r="B162" s="59" t="s">
        <v>3</v>
      </c>
      <c r="C162" s="34">
        <f t="shared" ref="C162:N162" si="371">SUM(C150:C161)</f>
        <v>90</v>
      </c>
      <c r="D162" s="34">
        <f t="shared" si="371"/>
        <v>3</v>
      </c>
      <c r="E162" s="34">
        <f t="shared" si="371"/>
        <v>93</v>
      </c>
      <c r="F162" s="34">
        <f t="shared" si="371"/>
        <v>0</v>
      </c>
      <c r="G162" s="34">
        <f t="shared" si="371"/>
        <v>0</v>
      </c>
      <c r="H162" s="34">
        <f t="shared" si="371"/>
        <v>0</v>
      </c>
      <c r="I162" s="34">
        <f t="shared" si="371"/>
        <v>0</v>
      </c>
      <c r="J162" s="34">
        <f t="shared" si="371"/>
        <v>0</v>
      </c>
      <c r="K162" s="34">
        <f t="shared" si="371"/>
        <v>0</v>
      </c>
      <c r="L162" s="34">
        <f t="shared" si="371"/>
        <v>0</v>
      </c>
      <c r="M162" s="34">
        <f t="shared" si="371"/>
        <v>0</v>
      </c>
      <c r="N162" s="34">
        <f t="shared" si="371"/>
        <v>0</v>
      </c>
      <c r="O162" s="34">
        <f t="shared" ref="O162:Z162" si="372">SUM(O150:O161)</f>
        <v>60</v>
      </c>
      <c r="P162" s="34">
        <f t="shared" si="372"/>
        <v>0</v>
      </c>
      <c r="Q162" s="34">
        <f t="shared" si="372"/>
        <v>60</v>
      </c>
      <c r="R162" s="34">
        <f t="shared" si="372"/>
        <v>0</v>
      </c>
      <c r="S162" s="34">
        <f t="shared" si="372"/>
        <v>0</v>
      </c>
      <c r="T162" s="34">
        <f t="shared" si="372"/>
        <v>0</v>
      </c>
      <c r="U162" s="34">
        <f t="shared" si="372"/>
        <v>0</v>
      </c>
      <c r="V162" s="34">
        <f t="shared" si="372"/>
        <v>0</v>
      </c>
      <c r="W162" s="34">
        <f t="shared" si="372"/>
        <v>0</v>
      </c>
      <c r="X162" s="34">
        <f t="shared" si="372"/>
        <v>0</v>
      </c>
      <c r="Y162" s="34">
        <f t="shared" si="372"/>
        <v>0</v>
      </c>
      <c r="Z162" s="34">
        <f t="shared" si="372"/>
        <v>0</v>
      </c>
      <c r="AA162" s="34">
        <f t="shared" ref="AA162:AL162" si="373">SUM(AA150:AA161)</f>
        <v>43</v>
      </c>
      <c r="AB162" s="34">
        <f t="shared" si="373"/>
        <v>2</v>
      </c>
      <c r="AC162" s="34">
        <f t="shared" si="373"/>
        <v>45</v>
      </c>
      <c r="AD162" s="34">
        <f t="shared" si="373"/>
        <v>0</v>
      </c>
      <c r="AE162" s="34">
        <f t="shared" si="373"/>
        <v>0</v>
      </c>
      <c r="AF162" s="34">
        <f t="shared" si="373"/>
        <v>0</v>
      </c>
      <c r="AG162" s="34">
        <f t="shared" si="373"/>
        <v>0</v>
      </c>
      <c r="AH162" s="34">
        <f t="shared" si="373"/>
        <v>0</v>
      </c>
      <c r="AI162" s="34">
        <f t="shared" si="373"/>
        <v>0</v>
      </c>
      <c r="AJ162" s="34">
        <f t="shared" si="373"/>
        <v>0</v>
      </c>
      <c r="AK162" s="34">
        <f t="shared" si="373"/>
        <v>0</v>
      </c>
      <c r="AL162" s="34">
        <f t="shared" si="373"/>
        <v>0</v>
      </c>
      <c r="AM162" s="34">
        <f t="shared" si="286"/>
        <v>193</v>
      </c>
      <c r="AN162" s="34">
        <f t="shared" si="287"/>
        <v>5</v>
      </c>
      <c r="AO162" s="34">
        <f t="shared" si="288"/>
        <v>198</v>
      </c>
      <c r="AP162" s="34">
        <f t="shared" si="289"/>
        <v>0</v>
      </c>
      <c r="AQ162" s="34">
        <f t="shared" si="290"/>
        <v>0</v>
      </c>
      <c r="AR162" s="34">
        <f t="shared" si="291"/>
        <v>0</v>
      </c>
      <c r="AS162" s="34">
        <f t="shared" si="292"/>
        <v>0</v>
      </c>
      <c r="AT162" s="34">
        <f t="shared" si="293"/>
        <v>0</v>
      </c>
      <c r="AU162" s="34">
        <f t="shared" si="294"/>
        <v>0</v>
      </c>
      <c r="AV162" s="34">
        <f t="shared" si="295"/>
        <v>0</v>
      </c>
      <c r="AW162" s="34">
        <f t="shared" si="296"/>
        <v>0</v>
      </c>
      <c r="AX162" s="34">
        <f t="shared" si="297"/>
        <v>0</v>
      </c>
      <c r="AY162" s="34">
        <f t="shared" ref="AY162:BQ162" si="374">SUM(AY150:AY161)</f>
        <v>193</v>
      </c>
      <c r="AZ162" s="34">
        <f t="shared" si="374"/>
        <v>5</v>
      </c>
      <c r="BA162" s="34">
        <f t="shared" si="374"/>
        <v>198</v>
      </c>
      <c r="BB162" s="56">
        <f t="shared" si="374"/>
        <v>24</v>
      </c>
      <c r="BC162" s="34">
        <f t="shared" si="374"/>
        <v>0</v>
      </c>
      <c r="BD162" s="34">
        <f t="shared" si="374"/>
        <v>0</v>
      </c>
      <c r="BE162" s="34">
        <f t="shared" si="374"/>
        <v>0</v>
      </c>
      <c r="BF162" s="34">
        <f t="shared" si="374"/>
        <v>193</v>
      </c>
      <c r="BG162" s="34">
        <f t="shared" si="374"/>
        <v>5</v>
      </c>
      <c r="BH162" s="34">
        <f t="shared" si="374"/>
        <v>198</v>
      </c>
      <c r="BI162" s="34">
        <f t="shared" si="374"/>
        <v>3</v>
      </c>
      <c r="BJ162" s="34">
        <f t="shared" si="374"/>
        <v>1</v>
      </c>
      <c r="BK162" s="34">
        <f t="shared" si="374"/>
        <v>4</v>
      </c>
      <c r="BL162" s="34">
        <f t="shared" si="374"/>
        <v>124</v>
      </c>
      <c r="BM162" s="34">
        <f t="shared" si="374"/>
        <v>58</v>
      </c>
      <c r="BN162" s="34">
        <f t="shared" si="374"/>
        <v>13</v>
      </c>
      <c r="BO162" s="34">
        <f t="shared" si="374"/>
        <v>3</v>
      </c>
      <c r="BP162" s="34">
        <f t="shared" si="313"/>
        <v>198</v>
      </c>
      <c r="BQ162" s="74">
        <f t="shared" si="374"/>
        <v>483.02</v>
      </c>
      <c r="BR162" s="74">
        <f t="shared" si="314"/>
        <v>2.4394949494949496</v>
      </c>
    </row>
    <row r="163" spans="1:70" s="4" customFormat="1">
      <c r="A163" s="5"/>
      <c r="B163" s="22" t="s">
        <v>221</v>
      </c>
      <c r="C163" s="45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5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5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0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9"/>
      <c r="AY163" s="46"/>
      <c r="AZ163" s="46"/>
      <c r="BA163" s="48"/>
      <c r="BB163" s="28"/>
      <c r="BC163" s="45"/>
      <c r="BD163" s="46"/>
      <c r="BE163" s="46"/>
      <c r="BF163" s="46"/>
      <c r="BG163" s="46"/>
      <c r="BH163" s="48"/>
      <c r="BI163" s="69"/>
      <c r="BJ163" s="69"/>
      <c r="BK163" s="44"/>
      <c r="BL163" s="69"/>
      <c r="BM163" s="69"/>
      <c r="BN163" s="69"/>
      <c r="BO163" s="69"/>
      <c r="BP163" s="44"/>
      <c r="BQ163" s="75"/>
      <c r="BR163" s="73"/>
    </row>
    <row r="164" spans="1:70" s="4" customFormat="1">
      <c r="A164" s="5"/>
      <c r="B164" s="25" t="s">
        <v>128</v>
      </c>
      <c r="C164" s="44">
        <v>0</v>
      </c>
      <c r="D164" s="44">
        <v>0</v>
      </c>
      <c r="E164" s="44">
        <f>SUM(C164:D164)</f>
        <v>0</v>
      </c>
      <c r="F164" s="44">
        <v>0</v>
      </c>
      <c r="G164" s="44">
        <v>0</v>
      </c>
      <c r="H164" s="44">
        <f>G164+F164</f>
        <v>0</v>
      </c>
      <c r="I164" s="44">
        <v>3</v>
      </c>
      <c r="J164" s="44">
        <v>0</v>
      </c>
      <c r="K164" s="44">
        <f>J164+I164</f>
        <v>3</v>
      </c>
      <c r="L164" s="44">
        <v>0</v>
      </c>
      <c r="M164" s="44">
        <v>0</v>
      </c>
      <c r="N164" s="44">
        <f>M164+L164</f>
        <v>0</v>
      </c>
      <c r="O164" s="44">
        <v>0</v>
      </c>
      <c r="P164" s="44">
        <v>0</v>
      </c>
      <c r="Q164" s="44">
        <f>SUM(O164:P164)</f>
        <v>0</v>
      </c>
      <c r="R164" s="44">
        <v>0</v>
      </c>
      <c r="S164" s="44">
        <v>0</v>
      </c>
      <c r="T164" s="44">
        <f>S164+R164</f>
        <v>0</v>
      </c>
      <c r="U164" s="44">
        <v>4</v>
      </c>
      <c r="V164" s="44">
        <v>0</v>
      </c>
      <c r="W164" s="44">
        <f>V164+U164</f>
        <v>4</v>
      </c>
      <c r="X164" s="44">
        <v>0</v>
      </c>
      <c r="Y164" s="44">
        <v>0</v>
      </c>
      <c r="Z164" s="44">
        <f>Y164+X164</f>
        <v>0</v>
      </c>
      <c r="AA164" s="44">
        <v>0</v>
      </c>
      <c r="AB164" s="44">
        <v>0</v>
      </c>
      <c r="AC164" s="44">
        <f>SUM(AA164:AB164)</f>
        <v>0</v>
      </c>
      <c r="AD164" s="44">
        <v>0</v>
      </c>
      <c r="AE164" s="44">
        <v>0</v>
      </c>
      <c r="AF164" s="44">
        <f>AE164+AD164</f>
        <v>0</v>
      </c>
      <c r="AG164" s="44">
        <v>7</v>
      </c>
      <c r="AH164" s="44">
        <v>1</v>
      </c>
      <c r="AI164" s="44">
        <f>AH164+AG164</f>
        <v>8</v>
      </c>
      <c r="AJ164" s="44">
        <v>0</v>
      </c>
      <c r="AK164" s="44">
        <v>0</v>
      </c>
      <c r="AL164" s="44">
        <f>AK164+AJ164</f>
        <v>0</v>
      </c>
      <c r="AM164" s="44">
        <f t="shared" si="286"/>
        <v>0</v>
      </c>
      <c r="AN164" s="44">
        <f t="shared" si="287"/>
        <v>0</v>
      </c>
      <c r="AO164" s="44">
        <f t="shared" si="288"/>
        <v>0</v>
      </c>
      <c r="AP164" s="44">
        <f t="shared" si="289"/>
        <v>0</v>
      </c>
      <c r="AQ164" s="44">
        <f t="shared" si="290"/>
        <v>0</v>
      </c>
      <c r="AR164" s="44">
        <f t="shared" si="291"/>
        <v>0</v>
      </c>
      <c r="AS164" s="44">
        <f t="shared" si="292"/>
        <v>14</v>
      </c>
      <c r="AT164" s="44">
        <f t="shared" si="293"/>
        <v>1</v>
      </c>
      <c r="AU164" s="44">
        <f t="shared" si="294"/>
        <v>15</v>
      </c>
      <c r="AV164" s="44">
        <f t="shared" si="295"/>
        <v>0</v>
      </c>
      <c r="AW164" s="44">
        <f t="shared" si="296"/>
        <v>0</v>
      </c>
      <c r="AX164" s="44">
        <f t="shared" si="297"/>
        <v>0</v>
      </c>
      <c r="AY164" s="44">
        <f>AM164+AP164+AS164+AV164</f>
        <v>14</v>
      </c>
      <c r="AZ164" s="44">
        <f>AN164+AQ164+AT164+AW164</f>
        <v>1</v>
      </c>
      <c r="BA164" s="44">
        <f>AO164+AR164+AU164+AX164</f>
        <v>15</v>
      </c>
      <c r="BB164" s="28">
        <v>2</v>
      </c>
      <c r="BC164" s="44" t="str">
        <f t="shared" ref="BC164:BC172" si="375">IF(BB164=1,AY164,"0")</f>
        <v>0</v>
      </c>
      <c r="BD164" s="44" t="str">
        <f t="shared" ref="BD164:BD172" si="376">IF(BB164=1,AZ164,"0")</f>
        <v>0</v>
      </c>
      <c r="BE164" s="44" t="str">
        <f t="shared" ref="BE164:BE172" si="377">IF(BB164=1,BA164,"0")</f>
        <v>0</v>
      </c>
      <c r="BF164" s="44">
        <f t="shared" ref="BF164:BF172" si="378">IF(BB164=2,AY164,"0")</f>
        <v>14</v>
      </c>
      <c r="BG164" s="44">
        <f t="shared" ref="BG164:BG172" si="379">IF(BB164=2,AZ164,"0")</f>
        <v>1</v>
      </c>
      <c r="BH164" s="44">
        <f t="shared" ref="BH164:BH172" si="380">IF(BB164=2,BA164,"0")</f>
        <v>15</v>
      </c>
      <c r="BI164" s="65">
        <v>0</v>
      </c>
      <c r="BJ164" s="65">
        <v>0</v>
      </c>
      <c r="BK164" s="44">
        <f t="shared" si="317"/>
        <v>0</v>
      </c>
      <c r="BL164" s="65">
        <v>0</v>
      </c>
      <c r="BM164" s="65">
        <v>0</v>
      </c>
      <c r="BN164" s="65">
        <v>0</v>
      </c>
      <c r="BO164" s="65">
        <v>0</v>
      </c>
      <c r="BP164" s="44">
        <f t="shared" si="313"/>
        <v>0</v>
      </c>
      <c r="BQ164" s="73">
        <v>0</v>
      </c>
      <c r="BR164" s="73">
        <v>0</v>
      </c>
    </row>
    <row r="165" spans="1:70" s="4" customFormat="1">
      <c r="A165" s="5"/>
      <c r="B165" s="25" t="s">
        <v>159</v>
      </c>
      <c r="C165" s="44">
        <v>0</v>
      </c>
      <c r="D165" s="44">
        <v>0</v>
      </c>
      <c r="E165" s="44">
        <f t="shared" ref="E165:E172" si="381">SUM(C165:D165)</f>
        <v>0</v>
      </c>
      <c r="F165" s="44">
        <v>0</v>
      </c>
      <c r="G165" s="44">
        <v>0</v>
      </c>
      <c r="H165" s="44">
        <f t="shared" ref="H165:H172" si="382">G165+F165</f>
        <v>0</v>
      </c>
      <c r="I165" s="44">
        <v>0</v>
      </c>
      <c r="J165" s="44">
        <v>0</v>
      </c>
      <c r="K165" s="44">
        <f t="shared" ref="K165:K172" si="383">J165+I165</f>
        <v>0</v>
      </c>
      <c r="L165" s="44">
        <v>0</v>
      </c>
      <c r="M165" s="44">
        <v>0</v>
      </c>
      <c r="N165" s="44">
        <f t="shared" ref="N165:N172" si="384">M165+L165</f>
        <v>0</v>
      </c>
      <c r="O165" s="44">
        <v>0</v>
      </c>
      <c r="P165" s="44">
        <v>0</v>
      </c>
      <c r="Q165" s="44">
        <f t="shared" ref="Q165:Q172" si="385">SUM(O165:P165)</f>
        <v>0</v>
      </c>
      <c r="R165" s="44">
        <v>0</v>
      </c>
      <c r="S165" s="44">
        <v>0</v>
      </c>
      <c r="T165" s="44">
        <f t="shared" ref="T165:T172" si="386">S165+R165</f>
        <v>0</v>
      </c>
      <c r="U165" s="44">
        <v>0</v>
      </c>
      <c r="V165" s="44">
        <v>1</v>
      </c>
      <c r="W165" s="44">
        <f t="shared" ref="W165:W172" si="387">V165+U165</f>
        <v>1</v>
      </c>
      <c r="X165" s="44">
        <v>0</v>
      </c>
      <c r="Y165" s="44">
        <v>0</v>
      </c>
      <c r="Z165" s="44">
        <f t="shared" ref="Z165:Z172" si="388">Y165+X165</f>
        <v>0</v>
      </c>
      <c r="AA165" s="44">
        <v>0</v>
      </c>
      <c r="AB165" s="44">
        <v>0</v>
      </c>
      <c r="AC165" s="44">
        <f t="shared" ref="AC165:AC172" si="389">SUM(AA165:AB165)</f>
        <v>0</v>
      </c>
      <c r="AD165" s="44">
        <v>0</v>
      </c>
      <c r="AE165" s="44">
        <v>0</v>
      </c>
      <c r="AF165" s="44">
        <f t="shared" ref="AF165:AF172" si="390">AE165+AD165</f>
        <v>0</v>
      </c>
      <c r="AG165" s="44">
        <v>0</v>
      </c>
      <c r="AH165" s="44">
        <v>0</v>
      </c>
      <c r="AI165" s="44">
        <f t="shared" ref="AI165:AI172" si="391">AH165+AG165</f>
        <v>0</v>
      </c>
      <c r="AJ165" s="44">
        <v>0</v>
      </c>
      <c r="AK165" s="44">
        <v>0</v>
      </c>
      <c r="AL165" s="44">
        <f t="shared" ref="AL165:AL172" si="392">AK165+AJ165</f>
        <v>0</v>
      </c>
      <c r="AM165" s="44">
        <f t="shared" si="286"/>
        <v>0</v>
      </c>
      <c r="AN165" s="44">
        <f t="shared" si="287"/>
        <v>0</v>
      </c>
      <c r="AO165" s="44">
        <f t="shared" si="288"/>
        <v>0</v>
      </c>
      <c r="AP165" s="44">
        <f t="shared" si="289"/>
        <v>0</v>
      </c>
      <c r="AQ165" s="44">
        <f t="shared" si="290"/>
        <v>0</v>
      </c>
      <c r="AR165" s="44">
        <f t="shared" si="291"/>
        <v>0</v>
      </c>
      <c r="AS165" s="44">
        <f t="shared" si="292"/>
        <v>0</v>
      </c>
      <c r="AT165" s="44">
        <f t="shared" si="293"/>
        <v>1</v>
      </c>
      <c r="AU165" s="44">
        <f t="shared" si="294"/>
        <v>1</v>
      </c>
      <c r="AV165" s="44">
        <f t="shared" si="295"/>
        <v>0</v>
      </c>
      <c r="AW165" s="44">
        <f t="shared" si="296"/>
        <v>0</v>
      </c>
      <c r="AX165" s="44">
        <f t="shared" si="297"/>
        <v>0</v>
      </c>
      <c r="AY165" s="44">
        <f t="shared" ref="AY165:AY172" si="393">AM165+AP165+AS165+AV165</f>
        <v>0</v>
      </c>
      <c r="AZ165" s="44">
        <f t="shared" ref="AZ165:AZ172" si="394">AN165+AQ165+AT165+AW165</f>
        <v>1</v>
      </c>
      <c r="BA165" s="44">
        <f t="shared" ref="BA165:BA172" si="395">AO165+AR165+AU165+AX165</f>
        <v>1</v>
      </c>
      <c r="BB165" s="28">
        <v>2</v>
      </c>
      <c r="BC165" s="44" t="str">
        <f t="shared" si="375"/>
        <v>0</v>
      </c>
      <c r="BD165" s="44" t="str">
        <f t="shared" si="376"/>
        <v>0</v>
      </c>
      <c r="BE165" s="44" t="str">
        <f t="shared" si="377"/>
        <v>0</v>
      </c>
      <c r="BF165" s="44">
        <f t="shared" si="378"/>
        <v>0</v>
      </c>
      <c r="BG165" s="44">
        <f t="shared" si="379"/>
        <v>1</v>
      </c>
      <c r="BH165" s="44">
        <f t="shared" si="380"/>
        <v>1</v>
      </c>
      <c r="BI165" s="65">
        <v>0</v>
      </c>
      <c r="BJ165" s="65">
        <v>0</v>
      </c>
      <c r="BK165" s="44">
        <f t="shared" si="317"/>
        <v>0</v>
      </c>
      <c r="BL165" s="65">
        <v>0</v>
      </c>
      <c r="BM165" s="65">
        <v>0</v>
      </c>
      <c r="BN165" s="65">
        <v>0</v>
      </c>
      <c r="BO165" s="65">
        <v>0</v>
      </c>
      <c r="BP165" s="44">
        <f t="shared" si="313"/>
        <v>0</v>
      </c>
      <c r="BQ165" s="73">
        <v>0</v>
      </c>
      <c r="BR165" s="73">
        <v>0</v>
      </c>
    </row>
    <row r="166" spans="1:70" s="4" customFormat="1">
      <c r="A166" s="5"/>
      <c r="B166" s="25" t="s">
        <v>137</v>
      </c>
      <c r="C166" s="44">
        <v>0</v>
      </c>
      <c r="D166" s="44">
        <v>0</v>
      </c>
      <c r="E166" s="44">
        <f t="shared" si="381"/>
        <v>0</v>
      </c>
      <c r="F166" s="44">
        <v>0</v>
      </c>
      <c r="G166" s="44">
        <v>0</v>
      </c>
      <c r="H166" s="44">
        <f t="shared" si="382"/>
        <v>0</v>
      </c>
      <c r="I166" s="44">
        <v>1</v>
      </c>
      <c r="J166" s="44">
        <v>0</v>
      </c>
      <c r="K166" s="44">
        <f t="shared" si="383"/>
        <v>1</v>
      </c>
      <c r="L166" s="44">
        <v>0</v>
      </c>
      <c r="M166" s="44">
        <v>0</v>
      </c>
      <c r="N166" s="44">
        <f t="shared" si="384"/>
        <v>0</v>
      </c>
      <c r="O166" s="44">
        <v>0</v>
      </c>
      <c r="P166" s="44">
        <v>0</v>
      </c>
      <c r="Q166" s="44">
        <f t="shared" si="385"/>
        <v>0</v>
      </c>
      <c r="R166" s="44">
        <v>0</v>
      </c>
      <c r="S166" s="44">
        <v>0</v>
      </c>
      <c r="T166" s="44">
        <f t="shared" si="386"/>
        <v>0</v>
      </c>
      <c r="U166" s="44">
        <v>0</v>
      </c>
      <c r="V166" s="44">
        <v>0</v>
      </c>
      <c r="W166" s="44">
        <f t="shared" si="387"/>
        <v>0</v>
      </c>
      <c r="X166" s="44">
        <v>0</v>
      </c>
      <c r="Y166" s="44">
        <v>0</v>
      </c>
      <c r="Z166" s="44">
        <f t="shared" si="388"/>
        <v>0</v>
      </c>
      <c r="AA166" s="44">
        <v>0</v>
      </c>
      <c r="AB166" s="44">
        <v>0</v>
      </c>
      <c r="AC166" s="44">
        <f t="shared" si="389"/>
        <v>0</v>
      </c>
      <c r="AD166" s="44">
        <v>0</v>
      </c>
      <c r="AE166" s="44">
        <v>0</v>
      </c>
      <c r="AF166" s="44">
        <f t="shared" si="390"/>
        <v>0</v>
      </c>
      <c r="AG166" s="44">
        <v>0</v>
      </c>
      <c r="AH166" s="44">
        <v>0</v>
      </c>
      <c r="AI166" s="44">
        <f t="shared" si="391"/>
        <v>0</v>
      </c>
      <c r="AJ166" s="44">
        <v>0</v>
      </c>
      <c r="AK166" s="44">
        <v>0</v>
      </c>
      <c r="AL166" s="44">
        <f t="shared" si="392"/>
        <v>0</v>
      </c>
      <c r="AM166" s="44">
        <f t="shared" si="286"/>
        <v>0</v>
      </c>
      <c r="AN166" s="44">
        <f t="shared" si="287"/>
        <v>0</v>
      </c>
      <c r="AO166" s="44">
        <f t="shared" si="288"/>
        <v>0</v>
      </c>
      <c r="AP166" s="44">
        <f t="shared" si="289"/>
        <v>0</v>
      </c>
      <c r="AQ166" s="44">
        <f t="shared" si="290"/>
        <v>0</v>
      </c>
      <c r="AR166" s="44">
        <f t="shared" si="291"/>
        <v>0</v>
      </c>
      <c r="AS166" s="44">
        <f t="shared" si="292"/>
        <v>1</v>
      </c>
      <c r="AT166" s="44">
        <f t="shared" si="293"/>
        <v>0</v>
      </c>
      <c r="AU166" s="44">
        <f t="shared" si="294"/>
        <v>1</v>
      </c>
      <c r="AV166" s="44">
        <f t="shared" si="295"/>
        <v>0</v>
      </c>
      <c r="AW166" s="44">
        <f t="shared" si="296"/>
        <v>0</v>
      </c>
      <c r="AX166" s="44">
        <f t="shared" si="297"/>
        <v>0</v>
      </c>
      <c r="AY166" s="44">
        <f t="shared" si="393"/>
        <v>1</v>
      </c>
      <c r="AZ166" s="44">
        <f t="shared" si="394"/>
        <v>0</v>
      </c>
      <c r="BA166" s="44">
        <f t="shared" si="395"/>
        <v>1</v>
      </c>
      <c r="BB166" s="28">
        <v>2</v>
      </c>
      <c r="BC166" s="44" t="str">
        <f t="shared" si="375"/>
        <v>0</v>
      </c>
      <c r="BD166" s="44" t="str">
        <f t="shared" si="376"/>
        <v>0</v>
      </c>
      <c r="BE166" s="44" t="str">
        <f t="shared" si="377"/>
        <v>0</v>
      </c>
      <c r="BF166" s="44">
        <f t="shared" si="378"/>
        <v>1</v>
      </c>
      <c r="BG166" s="44">
        <f t="shared" si="379"/>
        <v>0</v>
      </c>
      <c r="BH166" s="44">
        <f t="shared" si="380"/>
        <v>1</v>
      </c>
      <c r="BI166" s="65">
        <v>0</v>
      </c>
      <c r="BJ166" s="65">
        <v>0</v>
      </c>
      <c r="BK166" s="44">
        <f t="shared" si="317"/>
        <v>0</v>
      </c>
      <c r="BL166" s="65">
        <v>0</v>
      </c>
      <c r="BM166" s="65">
        <v>0</v>
      </c>
      <c r="BN166" s="65">
        <v>0</v>
      </c>
      <c r="BO166" s="65">
        <v>0</v>
      </c>
      <c r="BP166" s="44">
        <f t="shared" si="313"/>
        <v>0</v>
      </c>
      <c r="BQ166" s="73">
        <v>0</v>
      </c>
      <c r="BR166" s="73">
        <v>0</v>
      </c>
    </row>
    <row r="167" spans="1:70" s="4" customFormat="1" ht="24" customHeight="1">
      <c r="A167" s="5"/>
      <c r="B167" s="25" t="s">
        <v>219</v>
      </c>
      <c r="C167" s="44">
        <v>0</v>
      </c>
      <c r="D167" s="44">
        <v>0</v>
      </c>
      <c r="E167" s="44">
        <f t="shared" si="381"/>
        <v>0</v>
      </c>
      <c r="F167" s="44">
        <v>0</v>
      </c>
      <c r="G167" s="44">
        <v>0</v>
      </c>
      <c r="H167" s="44">
        <f t="shared" si="382"/>
        <v>0</v>
      </c>
      <c r="I167" s="44">
        <v>5</v>
      </c>
      <c r="J167" s="44">
        <v>0</v>
      </c>
      <c r="K167" s="44">
        <f t="shared" si="383"/>
        <v>5</v>
      </c>
      <c r="L167" s="44">
        <v>0</v>
      </c>
      <c r="M167" s="44">
        <v>0</v>
      </c>
      <c r="N167" s="44">
        <f t="shared" si="384"/>
        <v>0</v>
      </c>
      <c r="O167" s="44">
        <v>0</v>
      </c>
      <c r="P167" s="44">
        <v>0</v>
      </c>
      <c r="Q167" s="44">
        <f t="shared" si="385"/>
        <v>0</v>
      </c>
      <c r="R167" s="44">
        <v>0</v>
      </c>
      <c r="S167" s="44">
        <v>0</v>
      </c>
      <c r="T167" s="44">
        <f t="shared" si="386"/>
        <v>0</v>
      </c>
      <c r="U167" s="44">
        <v>4</v>
      </c>
      <c r="V167" s="44">
        <v>0</v>
      </c>
      <c r="W167" s="44">
        <f t="shared" si="387"/>
        <v>4</v>
      </c>
      <c r="X167" s="44">
        <v>0</v>
      </c>
      <c r="Y167" s="44">
        <v>0</v>
      </c>
      <c r="Z167" s="44">
        <f t="shared" si="388"/>
        <v>0</v>
      </c>
      <c r="AA167" s="44">
        <v>0</v>
      </c>
      <c r="AB167" s="44">
        <v>0</v>
      </c>
      <c r="AC167" s="44">
        <f t="shared" si="389"/>
        <v>0</v>
      </c>
      <c r="AD167" s="44">
        <v>0</v>
      </c>
      <c r="AE167" s="44">
        <v>0</v>
      </c>
      <c r="AF167" s="44">
        <f t="shared" si="390"/>
        <v>0</v>
      </c>
      <c r="AG167" s="44">
        <v>2</v>
      </c>
      <c r="AH167" s="44">
        <v>0</v>
      </c>
      <c r="AI167" s="44">
        <f t="shared" si="391"/>
        <v>2</v>
      </c>
      <c r="AJ167" s="44">
        <v>0</v>
      </c>
      <c r="AK167" s="44">
        <v>0</v>
      </c>
      <c r="AL167" s="44">
        <f t="shared" si="392"/>
        <v>0</v>
      </c>
      <c r="AM167" s="44">
        <f t="shared" si="286"/>
        <v>0</v>
      </c>
      <c r="AN167" s="44">
        <f t="shared" si="287"/>
        <v>0</v>
      </c>
      <c r="AO167" s="44">
        <f t="shared" si="288"/>
        <v>0</v>
      </c>
      <c r="AP167" s="44">
        <f t="shared" si="289"/>
        <v>0</v>
      </c>
      <c r="AQ167" s="44">
        <f t="shared" si="290"/>
        <v>0</v>
      </c>
      <c r="AR167" s="44">
        <f t="shared" si="291"/>
        <v>0</v>
      </c>
      <c r="AS167" s="44">
        <f t="shared" si="292"/>
        <v>11</v>
      </c>
      <c r="AT167" s="44">
        <f t="shared" si="293"/>
        <v>0</v>
      </c>
      <c r="AU167" s="44">
        <f t="shared" si="294"/>
        <v>11</v>
      </c>
      <c r="AV167" s="44">
        <f t="shared" si="295"/>
        <v>0</v>
      </c>
      <c r="AW167" s="44">
        <f t="shared" si="296"/>
        <v>0</v>
      </c>
      <c r="AX167" s="44">
        <f t="shared" si="297"/>
        <v>0</v>
      </c>
      <c r="AY167" s="44">
        <f t="shared" si="393"/>
        <v>11</v>
      </c>
      <c r="AZ167" s="44">
        <f t="shared" si="394"/>
        <v>0</v>
      </c>
      <c r="BA167" s="44">
        <f t="shared" si="395"/>
        <v>11</v>
      </c>
      <c r="BB167" s="28">
        <v>2</v>
      </c>
      <c r="BC167" s="44" t="str">
        <f t="shared" si="375"/>
        <v>0</v>
      </c>
      <c r="BD167" s="44" t="str">
        <f t="shared" si="376"/>
        <v>0</v>
      </c>
      <c r="BE167" s="44" t="str">
        <f t="shared" si="377"/>
        <v>0</v>
      </c>
      <c r="BF167" s="44">
        <f t="shared" ref="BF167" si="396">IF(BB167=2,AY167,"0")</f>
        <v>11</v>
      </c>
      <c r="BG167" s="44">
        <f t="shared" ref="BG167" si="397">IF(BB167=2,AZ167,"0")</f>
        <v>0</v>
      </c>
      <c r="BH167" s="44">
        <f t="shared" ref="BH167" si="398">IF(BB167=2,BA167,"0")</f>
        <v>11</v>
      </c>
      <c r="BI167" s="65">
        <v>0</v>
      </c>
      <c r="BJ167" s="65">
        <v>0</v>
      </c>
      <c r="BK167" s="44">
        <f t="shared" si="317"/>
        <v>0</v>
      </c>
      <c r="BL167" s="65">
        <v>0</v>
      </c>
      <c r="BM167" s="65">
        <v>0</v>
      </c>
      <c r="BN167" s="65">
        <v>0</v>
      </c>
      <c r="BO167" s="65">
        <v>0</v>
      </c>
      <c r="BP167" s="44">
        <f t="shared" si="313"/>
        <v>0</v>
      </c>
      <c r="BQ167" s="73">
        <v>0</v>
      </c>
      <c r="BR167" s="73">
        <v>0</v>
      </c>
    </row>
    <row r="168" spans="1:70" s="4" customFormat="1" ht="24" customHeight="1">
      <c r="A168" s="5"/>
      <c r="B168" s="25" t="s">
        <v>220</v>
      </c>
      <c r="C168" s="44">
        <v>0</v>
      </c>
      <c r="D168" s="44">
        <v>0</v>
      </c>
      <c r="E168" s="44">
        <f t="shared" si="381"/>
        <v>0</v>
      </c>
      <c r="F168" s="44">
        <v>0</v>
      </c>
      <c r="G168" s="44">
        <v>0</v>
      </c>
      <c r="H168" s="44">
        <f t="shared" si="382"/>
        <v>0</v>
      </c>
      <c r="I168" s="44">
        <v>1</v>
      </c>
      <c r="J168" s="44">
        <v>0</v>
      </c>
      <c r="K168" s="44">
        <f t="shared" si="383"/>
        <v>1</v>
      </c>
      <c r="L168" s="44">
        <v>0</v>
      </c>
      <c r="M168" s="44">
        <v>0</v>
      </c>
      <c r="N168" s="44">
        <f t="shared" si="384"/>
        <v>0</v>
      </c>
      <c r="O168" s="44">
        <v>0</v>
      </c>
      <c r="P168" s="44">
        <v>0</v>
      </c>
      <c r="Q168" s="44">
        <f t="shared" si="385"/>
        <v>0</v>
      </c>
      <c r="R168" s="44">
        <v>0</v>
      </c>
      <c r="S168" s="44">
        <v>0</v>
      </c>
      <c r="T168" s="44">
        <f t="shared" si="386"/>
        <v>0</v>
      </c>
      <c r="U168" s="44">
        <v>0</v>
      </c>
      <c r="V168" s="44">
        <v>0</v>
      </c>
      <c r="W168" s="44">
        <f t="shared" si="387"/>
        <v>0</v>
      </c>
      <c r="X168" s="44">
        <v>0</v>
      </c>
      <c r="Y168" s="44">
        <v>0</v>
      </c>
      <c r="Z168" s="44">
        <f t="shared" si="388"/>
        <v>0</v>
      </c>
      <c r="AA168" s="44">
        <v>0</v>
      </c>
      <c r="AB168" s="44">
        <v>0</v>
      </c>
      <c r="AC168" s="44">
        <f t="shared" si="389"/>
        <v>0</v>
      </c>
      <c r="AD168" s="44">
        <v>0</v>
      </c>
      <c r="AE168" s="44">
        <v>0</v>
      </c>
      <c r="AF168" s="44">
        <f t="shared" si="390"/>
        <v>0</v>
      </c>
      <c r="AG168" s="44">
        <v>1</v>
      </c>
      <c r="AH168" s="44">
        <v>0</v>
      </c>
      <c r="AI168" s="44">
        <f t="shared" si="391"/>
        <v>1</v>
      </c>
      <c r="AJ168" s="44">
        <v>0</v>
      </c>
      <c r="AK168" s="44">
        <v>0</v>
      </c>
      <c r="AL168" s="44">
        <f t="shared" si="392"/>
        <v>0</v>
      </c>
      <c r="AM168" s="44">
        <f t="shared" si="286"/>
        <v>0</v>
      </c>
      <c r="AN168" s="44">
        <f t="shared" si="287"/>
        <v>0</v>
      </c>
      <c r="AO168" s="44">
        <f t="shared" si="288"/>
        <v>0</v>
      </c>
      <c r="AP168" s="44">
        <f t="shared" si="289"/>
        <v>0</v>
      </c>
      <c r="AQ168" s="44">
        <f t="shared" si="290"/>
        <v>0</v>
      </c>
      <c r="AR168" s="44">
        <f t="shared" si="291"/>
        <v>0</v>
      </c>
      <c r="AS168" s="44">
        <f t="shared" si="292"/>
        <v>2</v>
      </c>
      <c r="AT168" s="44">
        <f t="shared" si="293"/>
        <v>0</v>
      </c>
      <c r="AU168" s="44">
        <f t="shared" si="294"/>
        <v>2</v>
      </c>
      <c r="AV168" s="44">
        <f t="shared" si="295"/>
        <v>0</v>
      </c>
      <c r="AW168" s="44">
        <f t="shared" si="296"/>
        <v>0</v>
      </c>
      <c r="AX168" s="44">
        <f t="shared" si="297"/>
        <v>0</v>
      </c>
      <c r="AY168" s="44">
        <f t="shared" si="393"/>
        <v>2</v>
      </c>
      <c r="AZ168" s="44">
        <f t="shared" si="394"/>
        <v>0</v>
      </c>
      <c r="BA168" s="44">
        <f t="shared" si="395"/>
        <v>2</v>
      </c>
      <c r="BB168" s="28">
        <v>2</v>
      </c>
      <c r="BC168" s="44" t="str">
        <f t="shared" si="375"/>
        <v>0</v>
      </c>
      <c r="BD168" s="44" t="str">
        <f t="shared" si="376"/>
        <v>0</v>
      </c>
      <c r="BE168" s="44" t="str">
        <f t="shared" si="377"/>
        <v>0</v>
      </c>
      <c r="BF168" s="44">
        <f t="shared" si="378"/>
        <v>2</v>
      </c>
      <c r="BG168" s="44">
        <f t="shared" si="379"/>
        <v>0</v>
      </c>
      <c r="BH168" s="44">
        <f t="shared" si="380"/>
        <v>2</v>
      </c>
      <c r="BI168" s="65">
        <v>0</v>
      </c>
      <c r="BJ168" s="65">
        <v>0</v>
      </c>
      <c r="BK168" s="44">
        <f t="shared" si="317"/>
        <v>0</v>
      </c>
      <c r="BL168" s="65">
        <v>0</v>
      </c>
      <c r="BM168" s="65">
        <v>0</v>
      </c>
      <c r="BN168" s="65">
        <v>0</v>
      </c>
      <c r="BO168" s="65">
        <v>0</v>
      </c>
      <c r="BP168" s="44">
        <f t="shared" si="313"/>
        <v>0</v>
      </c>
      <c r="BQ168" s="73">
        <v>0</v>
      </c>
      <c r="BR168" s="73">
        <v>0</v>
      </c>
    </row>
    <row r="169" spans="1:70" s="4" customFormat="1" ht="24" customHeight="1">
      <c r="A169" s="5"/>
      <c r="B169" s="25" t="s">
        <v>222</v>
      </c>
      <c r="C169" s="44">
        <v>0</v>
      </c>
      <c r="D169" s="44">
        <v>0</v>
      </c>
      <c r="E169" s="44">
        <f t="shared" si="381"/>
        <v>0</v>
      </c>
      <c r="F169" s="44">
        <v>0</v>
      </c>
      <c r="G169" s="44">
        <v>0</v>
      </c>
      <c r="H169" s="44">
        <f t="shared" si="382"/>
        <v>0</v>
      </c>
      <c r="I169" s="44">
        <v>0</v>
      </c>
      <c r="J169" s="44">
        <v>0</v>
      </c>
      <c r="K169" s="44">
        <f t="shared" si="383"/>
        <v>0</v>
      </c>
      <c r="L169" s="44">
        <v>0</v>
      </c>
      <c r="M169" s="44">
        <v>0</v>
      </c>
      <c r="N169" s="44">
        <f t="shared" si="384"/>
        <v>0</v>
      </c>
      <c r="O169" s="44">
        <v>0</v>
      </c>
      <c r="P169" s="44">
        <v>0</v>
      </c>
      <c r="Q169" s="44">
        <f t="shared" si="385"/>
        <v>0</v>
      </c>
      <c r="R169" s="44">
        <v>0</v>
      </c>
      <c r="S169" s="44">
        <v>0</v>
      </c>
      <c r="T169" s="44">
        <f t="shared" si="386"/>
        <v>0</v>
      </c>
      <c r="U169" s="44">
        <v>2</v>
      </c>
      <c r="V169" s="44">
        <v>0</v>
      </c>
      <c r="W169" s="44">
        <f t="shared" si="387"/>
        <v>2</v>
      </c>
      <c r="X169" s="44">
        <v>0</v>
      </c>
      <c r="Y169" s="44">
        <v>0</v>
      </c>
      <c r="Z169" s="44">
        <f t="shared" si="388"/>
        <v>0</v>
      </c>
      <c r="AA169" s="44">
        <v>0</v>
      </c>
      <c r="AB169" s="44">
        <v>0</v>
      </c>
      <c r="AC169" s="44">
        <f t="shared" si="389"/>
        <v>0</v>
      </c>
      <c r="AD169" s="44">
        <v>0</v>
      </c>
      <c r="AE169" s="44">
        <v>0</v>
      </c>
      <c r="AF169" s="44">
        <f t="shared" si="390"/>
        <v>0</v>
      </c>
      <c r="AG169" s="44">
        <v>8</v>
      </c>
      <c r="AH169" s="44">
        <v>0</v>
      </c>
      <c r="AI169" s="44">
        <f t="shared" si="391"/>
        <v>8</v>
      </c>
      <c r="AJ169" s="44">
        <v>0</v>
      </c>
      <c r="AK169" s="44">
        <v>0</v>
      </c>
      <c r="AL169" s="44">
        <f t="shared" si="392"/>
        <v>0</v>
      </c>
      <c r="AM169" s="44">
        <f t="shared" si="286"/>
        <v>0</v>
      </c>
      <c r="AN169" s="44">
        <f t="shared" si="287"/>
        <v>0</v>
      </c>
      <c r="AO169" s="44">
        <f t="shared" si="288"/>
        <v>0</v>
      </c>
      <c r="AP169" s="44">
        <f t="shared" si="289"/>
        <v>0</v>
      </c>
      <c r="AQ169" s="44">
        <f t="shared" si="290"/>
        <v>0</v>
      </c>
      <c r="AR169" s="44">
        <f t="shared" si="291"/>
        <v>0</v>
      </c>
      <c r="AS169" s="44">
        <f t="shared" si="292"/>
        <v>10</v>
      </c>
      <c r="AT169" s="44">
        <f t="shared" si="293"/>
        <v>0</v>
      </c>
      <c r="AU169" s="44">
        <f t="shared" si="294"/>
        <v>10</v>
      </c>
      <c r="AV169" s="44">
        <f t="shared" si="295"/>
        <v>0</v>
      </c>
      <c r="AW169" s="44">
        <f t="shared" si="296"/>
        <v>0</v>
      </c>
      <c r="AX169" s="44">
        <f t="shared" si="297"/>
        <v>0</v>
      </c>
      <c r="AY169" s="44">
        <f t="shared" si="393"/>
        <v>10</v>
      </c>
      <c r="AZ169" s="44">
        <f t="shared" si="394"/>
        <v>0</v>
      </c>
      <c r="BA169" s="44">
        <f t="shared" si="395"/>
        <v>10</v>
      </c>
      <c r="BB169" s="28">
        <v>2</v>
      </c>
      <c r="BC169" s="44" t="str">
        <f t="shared" si="375"/>
        <v>0</v>
      </c>
      <c r="BD169" s="44" t="str">
        <f t="shared" si="376"/>
        <v>0</v>
      </c>
      <c r="BE169" s="44" t="str">
        <f t="shared" si="377"/>
        <v>0</v>
      </c>
      <c r="BF169" s="44">
        <f t="shared" si="378"/>
        <v>10</v>
      </c>
      <c r="BG169" s="44">
        <f t="shared" si="379"/>
        <v>0</v>
      </c>
      <c r="BH169" s="44">
        <f t="shared" si="380"/>
        <v>10</v>
      </c>
      <c r="BI169" s="65">
        <v>0</v>
      </c>
      <c r="BJ169" s="65">
        <v>0</v>
      </c>
      <c r="BK169" s="44">
        <f t="shared" si="317"/>
        <v>0</v>
      </c>
      <c r="BL169" s="65">
        <v>0</v>
      </c>
      <c r="BM169" s="65">
        <v>0</v>
      </c>
      <c r="BN169" s="65">
        <v>0</v>
      </c>
      <c r="BO169" s="65">
        <v>0</v>
      </c>
      <c r="BP169" s="44">
        <f t="shared" si="313"/>
        <v>0</v>
      </c>
      <c r="BQ169" s="73">
        <v>0</v>
      </c>
      <c r="BR169" s="73">
        <v>0</v>
      </c>
    </row>
    <row r="170" spans="1:70" s="4" customFormat="1" ht="24" customHeight="1">
      <c r="A170" s="5"/>
      <c r="B170" s="25" t="s">
        <v>246</v>
      </c>
      <c r="C170" s="44">
        <v>0</v>
      </c>
      <c r="D170" s="44">
        <v>0</v>
      </c>
      <c r="E170" s="44">
        <f t="shared" si="381"/>
        <v>0</v>
      </c>
      <c r="F170" s="44">
        <v>0</v>
      </c>
      <c r="G170" s="44">
        <v>0</v>
      </c>
      <c r="H170" s="44">
        <f t="shared" si="382"/>
        <v>0</v>
      </c>
      <c r="I170" s="44">
        <v>0</v>
      </c>
      <c r="J170" s="44">
        <v>0</v>
      </c>
      <c r="K170" s="44">
        <f t="shared" si="383"/>
        <v>0</v>
      </c>
      <c r="L170" s="44">
        <v>0</v>
      </c>
      <c r="M170" s="44">
        <v>0</v>
      </c>
      <c r="N170" s="44">
        <f t="shared" si="384"/>
        <v>0</v>
      </c>
      <c r="O170" s="44">
        <v>0</v>
      </c>
      <c r="P170" s="44">
        <v>0</v>
      </c>
      <c r="Q170" s="44">
        <f t="shared" si="385"/>
        <v>0</v>
      </c>
      <c r="R170" s="44">
        <v>0</v>
      </c>
      <c r="S170" s="44">
        <v>0</v>
      </c>
      <c r="T170" s="44">
        <f t="shared" si="386"/>
        <v>0</v>
      </c>
      <c r="U170" s="44">
        <v>0</v>
      </c>
      <c r="V170" s="44">
        <v>0</v>
      </c>
      <c r="W170" s="44">
        <f t="shared" si="387"/>
        <v>0</v>
      </c>
      <c r="X170" s="44">
        <v>0</v>
      </c>
      <c r="Y170" s="44">
        <v>0</v>
      </c>
      <c r="Z170" s="44">
        <f t="shared" si="388"/>
        <v>0</v>
      </c>
      <c r="AA170" s="44">
        <v>0</v>
      </c>
      <c r="AB170" s="44">
        <v>0</v>
      </c>
      <c r="AC170" s="44">
        <f t="shared" si="389"/>
        <v>0</v>
      </c>
      <c r="AD170" s="44">
        <v>0</v>
      </c>
      <c r="AE170" s="44">
        <v>0</v>
      </c>
      <c r="AF170" s="44">
        <f t="shared" si="390"/>
        <v>0</v>
      </c>
      <c r="AG170" s="44">
        <v>1</v>
      </c>
      <c r="AH170" s="44">
        <v>0</v>
      </c>
      <c r="AI170" s="44">
        <f t="shared" si="391"/>
        <v>1</v>
      </c>
      <c r="AJ170" s="44">
        <v>0</v>
      </c>
      <c r="AK170" s="44">
        <v>0</v>
      </c>
      <c r="AL170" s="44">
        <f t="shared" si="392"/>
        <v>0</v>
      </c>
      <c r="AM170" s="44">
        <f t="shared" si="286"/>
        <v>0</v>
      </c>
      <c r="AN170" s="44">
        <f t="shared" si="287"/>
        <v>0</v>
      </c>
      <c r="AO170" s="44">
        <f t="shared" si="288"/>
        <v>0</v>
      </c>
      <c r="AP170" s="44">
        <f t="shared" si="289"/>
        <v>0</v>
      </c>
      <c r="AQ170" s="44">
        <f t="shared" si="290"/>
        <v>0</v>
      </c>
      <c r="AR170" s="44">
        <f t="shared" si="291"/>
        <v>0</v>
      </c>
      <c r="AS170" s="44">
        <f t="shared" si="292"/>
        <v>1</v>
      </c>
      <c r="AT170" s="44">
        <f t="shared" si="293"/>
        <v>0</v>
      </c>
      <c r="AU170" s="44">
        <f t="shared" si="294"/>
        <v>1</v>
      </c>
      <c r="AV170" s="44">
        <f t="shared" si="295"/>
        <v>0</v>
      </c>
      <c r="AW170" s="44">
        <f t="shared" si="296"/>
        <v>0</v>
      </c>
      <c r="AX170" s="44">
        <f t="shared" si="297"/>
        <v>0</v>
      </c>
      <c r="AY170" s="44">
        <f t="shared" si="393"/>
        <v>1</v>
      </c>
      <c r="AZ170" s="44">
        <f t="shared" si="394"/>
        <v>0</v>
      </c>
      <c r="BA170" s="44">
        <f t="shared" si="395"/>
        <v>1</v>
      </c>
      <c r="BB170" s="28">
        <v>2</v>
      </c>
      <c r="BC170" s="44" t="str">
        <f t="shared" si="375"/>
        <v>0</v>
      </c>
      <c r="BD170" s="44" t="str">
        <f t="shared" si="376"/>
        <v>0</v>
      </c>
      <c r="BE170" s="44" t="str">
        <f t="shared" si="377"/>
        <v>0</v>
      </c>
      <c r="BF170" s="44">
        <f t="shared" si="378"/>
        <v>1</v>
      </c>
      <c r="BG170" s="44">
        <f t="shared" si="379"/>
        <v>0</v>
      </c>
      <c r="BH170" s="44">
        <f t="shared" si="380"/>
        <v>1</v>
      </c>
      <c r="BI170" s="65">
        <v>0</v>
      </c>
      <c r="BJ170" s="65">
        <v>0</v>
      </c>
      <c r="BK170" s="44">
        <f t="shared" si="317"/>
        <v>0</v>
      </c>
      <c r="BL170" s="65">
        <v>0</v>
      </c>
      <c r="BM170" s="65">
        <v>0</v>
      </c>
      <c r="BN170" s="65">
        <v>0</v>
      </c>
      <c r="BO170" s="65">
        <v>0</v>
      </c>
      <c r="BP170" s="44">
        <f t="shared" si="313"/>
        <v>0</v>
      </c>
      <c r="BQ170" s="73">
        <v>0</v>
      </c>
      <c r="BR170" s="73">
        <v>0</v>
      </c>
    </row>
    <row r="171" spans="1:70" s="4" customFormat="1" ht="24" customHeight="1">
      <c r="A171" s="5"/>
      <c r="B171" s="25" t="s">
        <v>130</v>
      </c>
      <c r="C171" s="44">
        <v>0</v>
      </c>
      <c r="D171" s="44">
        <v>0</v>
      </c>
      <c r="E171" s="44">
        <f t="shared" si="381"/>
        <v>0</v>
      </c>
      <c r="F171" s="44">
        <v>0</v>
      </c>
      <c r="G171" s="44">
        <v>0</v>
      </c>
      <c r="H171" s="44">
        <f t="shared" si="382"/>
        <v>0</v>
      </c>
      <c r="I171" s="44">
        <v>0</v>
      </c>
      <c r="J171" s="44">
        <v>0</v>
      </c>
      <c r="K171" s="44">
        <f t="shared" si="383"/>
        <v>0</v>
      </c>
      <c r="L171" s="44">
        <v>0</v>
      </c>
      <c r="M171" s="44">
        <v>0</v>
      </c>
      <c r="N171" s="44">
        <f t="shared" si="384"/>
        <v>0</v>
      </c>
      <c r="O171" s="44">
        <v>0</v>
      </c>
      <c r="P171" s="44">
        <v>0</v>
      </c>
      <c r="Q171" s="44">
        <f t="shared" si="385"/>
        <v>0</v>
      </c>
      <c r="R171" s="44">
        <v>0</v>
      </c>
      <c r="S171" s="44">
        <v>0</v>
      </c>
      <c r="T171" s="44">
        <f t="shared" si="386"/>
        <v>0</v>
      </c>
      <c r="U171" s="44">
        <v>3</v>
      </c>
      <c r="V171" s="44">
        <v>1</v>
      </c>
      <c r="W171" s="44">
        <f t="shared" si="387"/>
        <v>4</v>
      </c>
      <c r="X171" s="44">
        <v>0</v>
      </c>
      <c r="Y171" s="44">
        <v>0</v>
      </c>
      <c r="Z171" s="44">
        <f t="shared" si="388"/>
        <v>0</v>
      </c>
      <c r="AA171" s="44">
        <v>0</v>
      </c>
      <c r="AB171" s="44">
        <v>0</v>
      </c>
      <c r="AC171" s="44">
        <f t="shared" si="389"/>
        <v>0</v>
      </c>
      <c r="AD171" s="44">
        <v>0</v>
      </c>
      <c r="AE171" s="44">
        <v>0</v>
      </c>
      <c r="AF171" s="44">
        <f t="shared" si="390"/>
        <v>0</v>
      </c>
      <c r="AG171" s="44">
        <v>3</v>
      </c>
      <c r="AH171" s="44">
        <v>1</v>
      </c>
      <c r="AI171" s="44">
        <f t="shared" si="391"/>
        <v>4</v>
      </c>
      <c r="AJ171" s="44">
        <v>0</v>
      </c>
      <c r="AK171" s="44">
        <v>0</v>
      </c>
      <c r="AL171" s="44">
        <f t="shared" si="392"/>
        <v>0</v>
      </c>
      <c r="AM171" s="44">
        <f t="shared" si="286"/>
        <v>0</v>
      </c>
      <c r="AN171" s="44">
        <f t="shared" si="287"/>
        <v>0</v>
      </c>
      <c r="AO171" s="44">
        <f t="shared" si="288"/>
        <v>0</v>
      </c>
      <c r="AP171" s="44">
        <f t="shared" si="289"/>
        <v>0</v>
      </c>
      <c r="AQ171" s="44">
        <f t="shared" si="290"/>
        <v>0</v>
      </c>
      <c r="AR171" s="44">
        <f t="shared" si="291"/>
        <v>0</v>
      </c>
      <c r="AS171" s="44">
        <f t="shared" si="292"/>
        <v>6</v>
      </c>
      <c r="AT171" s="44">
        <f t="shared" si="293"/>
        <v>2</v>
      </c>
      <c r="AU171" s="44">
        <f t="shared" si="294"/>
        <v>8</v>
      </c>
      <c r="AV171" s="44">
        <f t="shared" si="295"/>
        <v>0</v>
      </c>
      <c r="AW171" s="44">
        <f t="shared" si="296"/>
        <v>0</v>
      </c>
      <c r="AX171" s="44">
        <f t="shared" si="297"/>
        <v>0</v>
      </c>
      <c r="AY171" s="44">
        <f t="shared" si="393"/>
        <v>6</v>
      </c>
      <c r="AZ171" s="44">
        <f t="shared" si="394"/>
        <v>2</v>
      </c>
      <c r="BA171" s="44">
        <f t="shared" si="395"/>
        <v>8</v>
      </c>
      <c r="BB171" s="28">
        <v>2</v>
      </c>
      <c r="BC171" s="44" t="str">
        <f t="shared" si="375"/>
        <v>0</v>
      </c>
      <c r="BD171" s="44" t="str">
        <f t="shared" si="376"/>
        <v>0</v>
      </c>
      <c r="BE171" s="44" t="str">
        <f t="shared" si="377"/>
        <v>0</v>
      </c>
      <c r="BF171" s="44">
        <f t="shared" si="378"/>
        <v>6</v>
      </c>
      <c r="BG171" s="44">
        <f t="shared" si="379"/>
        <v>2</v>
      </c>
      <c r="BH171" s="44">
        <f t="shared" si="380"/>
        <v>8</v>
      </c>
      <c r="BI171" s="65">
        <v>0</v>
      </c>
      <c r="BJ171" s="65">
        <v>0</v>
      </c>
      <c r="BK171" s="44">
        <f t="shared" si="317"/>
        <v>0</v>
      </c>
      <c r="BL171" s="65">
        <v>0</v>
      </c>
      <c r="BM171" s="65">
        <v>0</v>
      </c>
      <c r="BN171" s="65">
        <v>0</v>
      </c>
      <c r="BO171" s="65">
        <v>0</v>
      </c>
      <c r="BP171" s="44">
        <f t="shared" si="313"/>
        <v>0</v>
      </c>
      <c r="BQ171" s="73">
        <v>0</v>
      </c>
      <c r="BR171" s="73">
        <v>0</v>
      </c>
    </row>
    <row r="172" spans="1:70" s="4" customFormat="1">
      <c r="A172" s="5"/>
      <c r="B172" s="25" t="s">
        <v>143</v>
      </c>
      <c r="C172" s="44">
        <v>0</v>
      </c>
      <c r="D172" s="44">
        <v>0</v>
      </c>
      <c r="E172" s="44">
        <f t="shared" si="381"/>
        <v>0</v>
      </c>
      <c r="F172" s="44">
        <v>0</v>
      </c>
      <c r="G172" s="44">
        <v>0</v>
      </c>
      <c r="H172" s="44">
        <f t="shared" si="382"/>
        <v>0</v>
      </c>
      <c r="I172" s="44">
        <v>0</v>
      </c>
      <c r="J172" s="44">
        <v>0</v>
      </c>
      <c r="K172" s="44">
        <f t="shared" si="383"/>
        <v>0</v>
      </c>
      <c r="L172" s="44">
        <v>0</v>
      </c>
      <c r="M172" s="44">
        <v>0</v>
      </c>
      <c r="N172" s="44">
        <f t="shared" si="384"/>
        <v>0</v>
      </c>
      <c r="O172" s="44">
        <v>0</v>
      </c>
      <c r="P172" s="44">
        <v>0</v>
      </c>
      <c r="Q172" s="44">
        <f t="shared" si="385"/>
        <v>0</v>
      </c>
      <c r="R172" s="44">
        <v>0</v>
      </c>
      <c r="S172" s="44">
        <v>0</v>
      </c>
      <c r="T172" s="44">
        <f t="shared" si="386"/>
        <v>0</v>
      </c>
      <c r="U172" s="44">
        <v>1</v>
      </c>
      <c r="V172" s="44">
        <v>0</v>
      </c>
      <c r="W172" s="44">
        <f t="shared" si="387"/>
        <v>1</v>
      </c>
      <c r="X172" s="44">
        <v>0</v>
      </c>
      <c r="Y172" s="44">
        <v>0</v>
      </c>
      <c r="Z172" s="44">
        <f t="shared" si="388"/>
        <v>0</v>
      </c>
      <c r="AA172" s="44">
        <v>0</v>
      </c>
      <c r="AB172" s="44">
        <v>0</v>
      </c>
      <c r="AC172" s="44">
        <f t="shared" si="389"/>
        <v>0</v>
      </c>
      <c r="AD172" s="44">
        <v>0</v>
      </c>
      <c r="AE172" s="44">
        <v>0</v>
      </c>
      <c r="AF172" s="44">
        <f t="shared" si="390"/>
        <v>0</v>
      </c>
      <c r="AG172" s="44">
        <v>0</v>
      </c>
      <c r="AH172" s="44">
        <v>0</v>
      </c>
      <c r="AI172" s="44">
        <f t="shared" si="391"/>
        <v>0</v>
      </c>
      <c r="AJ172" s="44">
        <v>0</v>
      </c>
      <c r="AK172" s="44">
        <v>0</v>
      </c>
      <c r="AL172" s="44">
        <f t="shared" si="392"/>
        <v>0</v>
      </c>
      <c r="AM172" s="44">
        <f t="shared" si="286"/>
        <v>0</v>
      </c>
      <c r="AN172" s="44">
        <f t="shared" si="287"/>
        <v>0</v>
      </c>
      <c r="AO172" s="44">
        <f t="shared" si="288"/>
        <v>0</v>
      </c>
      <c r="AP172" s="44">
        <f t="shared" si="289"/>
        <v>0</v>
      </c>
      <c r="AQ172" s="44">
        <f t="shared" si="290"/>
        <v>0</v>
      </c>
      <c r="AR172" s="44">
        <f t="shared" si="291"/>
        <v>0</v>
      </c>
      <c r="AS172" s="44">
        <f t="shared" si="292"/>
        <v>1</v>
      </c>
      <c r="AT172" s="44">
        <f t="shared" si="293"/>
        <v>0</v>
      </c>
      <c r="AU172" s="44">
        <f t="shared" si="294"/>
        <v>1</v>
      </c>
      <c r="AV172" s="44">
        <f t="shared" si="295"/>
        <v>0</v>
      </c>
      <c r="AW172" s="44">
        <f t="shared" si="296"/>
        <v>0</v>
      </c>
      <c r="AX172" s="44">
        <f t="shared" si="297"/>
        <v>0</v>
      </c>
      <c r="AY172" s="44">
        <f t="shared" si="393"/>
        <v>1</v>
      </c>
      <c r="AZ172" s="44">
        <f t="shared" si="394"/>
        <v>0</v>
      </c>
      <c r="BA172" s="44">
        <f t="shared" si="395"/>
        <v>1</v>
      </c>
      <c r="BB172" s="28">
        <v>2</v>
      </c>
      <c r="BC172" s="44" t="str">
        <f t="shared" si="375"/>
        <v>0</v>
      </c>
      <c r="BD172" s="44" t="str">
        <f t="shared" si="376"/>
        <v>0</v>
      </c>
      <c r="BE172" s="44" t="str">
        <f t="shared" si="377"/>
        <v>0</v>
      </c>
      <c r="BF172" s="44">
        <f t="shared" si="378"/>
        <v>1</v>
      </c>
      <c r="BG172" s="44">
        <f t="shared" si="379"/>
        <v>0</v>
      </c>
      <c r="BH172" s="44">
        <f t="shared" si="380"/>
        <v>1</v>
      </c>
      <c r="BI172" s="65">
        <v>0</v>
      </c>
      <c r="BJ172" s="65">
        <v>0</v>
      </c>
      <c r="BK172" s="44">
        <f t="shared" si="317"/>
        <v>0</v>
      </c>
      <c r="BL172" s="65">
        <v>0</v>
      </c>
      <c r="BM172" s="65">
        <v>0</v>
      </c>
      <c r="BN172" s="65">
        <v>0</v>
      </c>
      <c r="BO172" s="65">
        <v>0</v>
      </c>
      <c r="BP172" s="44">
        <f t="shared" si="313"/>
        <v>0</v>
      </c>
      <c r="BQ172" s="73">
        <v>0</v>
      </c>
      <c r="BR172" s="73">
        <v>0</v>
      </c>
    </row>
    <row r="173" spans="1:70" s="57" customFormat="1">
      <c r="A173" s="58"/>
      <c r="B173" s="59" t="s">
        <v>3</v>
      </c>
      <c r="C173" s="34">
        <f>SUM(C164:C172)</f>
        <v>0</v>
      </c>
      <c r="D173" s="34">
        <f t="shared" ref="D173:N173" si="399">SUM(D164:D172)</f>
        <v>0</v>
      </c>
      <c r="E173" s="34">
        <f t="shared" si="399"/>
        <v>0</v>
      </c>
      <c r="F173" s="34">
        <f t="shared" si="399"/>
        <v>0</v>
      </c>
      <c r="G173" s="34">
        <f t="shared" si="399"/>
        <v>0</v>
      </c>
      <c r="H173" s="34">
        <f t="shared" si="399"/>
        <v>0</v>
      </c>
      <c r="I173" s="34">
        <f t="shared" si="399"/>
        <v>10</v>
      </c>
      <c r="J173" s="34">
        <f t="shared" si="399"/>
        <v>0</v>
      </c>
      <c r="K173" s="34">
        <f t="shared" si="399"/>
        <v>10</v>
      </c>
      <c r="L173" s="34">
        <f t="shared" si="399"/>
        <v>0</v>
      </c>
      <c r="M173" s="34">
        <f t="shared" si="399"/>
        <v>0</v>
      </c>
      <c r="N173" s="34">
        <f t="shared" si="399"/>
        <v>0</v>
      </c>
      <c r="O173" s="34">
        <f>SUM(O164:O172)</f>
        <v>0</v>
      </c>
      <c r="P173" s="34">
        <f t="shared" ref="P173:Z173" si="400">SUM(P164:P172)</f>
        <v>0</v>
      </c>
      <c r="Q173" s="34">
        <f t="shared" si="400"/>
        <v>0</v>
      </c>
      <c r="R173" s="34">
        <f t="shared" si="400"/>
        <v>0</v>
      </c>
      <c r="S173" s="34">
        <f t="shared" si="400"/>
        <v>0</v>
      </c>
      <c r="T173" s="34">
        <f t="shared" si="400"/>
        <v>0</v>
      </c>
      <c r="U173" s="34">
        <f t="shared" si="400"/>
        <v>14</v>
      </c>
      <c r="V173" s="34">
        <f t="shared" si="400"/>
        <v>2</v>
      </c>
      <c r="W173" s="34">
        <f t="shared" si="400"/>
        <v>16</v>
      </c>
      <c r="X173" s="34">
        <f t="shared" si="400"/>
        <v>0</v>
      </c>
      <c r="Y173" s="34">
        <f t="shared" si="400"/>
        <v>0</v>
      </c>
      <c r="Z173" s="34">
        <f t="shared" si="400"/>
        <v>0</v>
      </c>
      <c r="AA173" s="34">
        <f>SUM(AA164:AA172)</f>
        <v>0</v>
      </c>
      <c r="AB173" s="34">
        <f t="shared" ref="AB173:AL173" si="401">SUM(AB164:AB172)</f>
        <v>0</v>
      </c>
      <c r="AC173" s="34">
        <f t="shared" si="401"/>
        <v>0</v>
      </c>
      <c r="AD173" s="34">
        <f t="shared" si="401"/>
        <v>0</v>
      </c>
      <c r="AE173" s="34">
        <f t="shared" si="401"/>
        <v>0</v>
      </c>
      <c r="AF173" s="34">
        <f t="shared" si="401"/>
        <v>0</v>
      </c>
      <c r="AG173" s="34">
        <f t="shared" si="401"/>
        <v>22</v>
      </c>
      <c r="AH173" s="34">
        <f t="shared" si="401"/>
        <v>2</v>
      </c>
      <c r="AI173" s="34">
        <f t="shared" si="401"/>
        <v>24</v>
      </c>
      <c r="AJ173" s="34">
        <f t="shared" si="401"/>
        <v>0</v>
      </c>
      <c r="AK173" s="34">
        <f t="shared" si="401"/>
        <v>0</v>
      </c>
      <c r="AL173" s="34">
        <f t="shared" si="401"/>
        <v>0</v>
      </c>
      <c r="AM173" s="34">
        <f t="shared" si="286"/>
        <v>0</v>
      </c>
      <c r="AN173" s="34">
        <f t="shared" si="287"/>
        <v>0</v>
      </c>
      <c r="AO173" s="34">
        <f t="shared" si="288"/>
        <v>0</v>
      </c>
      <c r="AP173" s="34">
        <f t="shared" si="289"/>
        <v>0</v>
      </c>
      <c r="AQ173" s="34">
        <f t="shared" si="290"/>
        <v>0</v>
      </c>
      <c r="AR173" s="34">
        <f t="shared" si="291"/>
        <v>0</v>
      </c>
      <c r="AS173" s="34">
        <f t="shared" si="292"/>
        <v>46</v>
      </c>
      <c r="AT173" s="34">
        <f t="shared" si="293"/>
        <v>4</v>
      </c>
      <c r="AU173" s="34">
        <f t="shared" si="294"/>
        <v>50</v>
      </c>
      <c r="AV173" s="34">
        <f t="shared" si="295"/>
        <v>0</v>
      </c>
      <c r="AW173" s="34">
        <f t="shared" si="296"/>
        <v>0</v>
      </c>
      <c r="AX173" s="34">
        <f t="shared" si="297"/>
        <v>0</v>
      </c>
      <c r="AY173" s="34">
        <f t="shared" ref="AY173:BH173" si="402">SUM(AY164:AY172)</f>
        <v>46</v>
      </c>
      <c r="AZ173" s="34">
        <f t="shared" si="402"/>
        <v>4</v>
      </c>
      <c r="BA173" s="34">
        <f t="shared" si="402"/>
        <v>50</v>
      </c>
      <c r="BB173" s="56">
        <f t="shared" si="402"/>
        <v>18</v>
      </c>
      <c r="BC173" s="34">
        <f t="shared" si="402"/>
        <v>0</v>
      </c>
      <c r="BD173" s="34">
        <f t="shared" si="402"/>
        <v>0</v>
      </c>
      <c r="BE173" s="34">
        <f t="shared" si="402"/>
        <v>0</v>
      </c>
      <c r="BF173" s="34">
        <f t="shared" si="402"/>
        <v>46</v>
      </c>
      <c r="BG173" s="34">
        <f t="shared" si="402"/>
        <v>4</v>
      </c>
      <c r="BH173" s="34">
        <f t="shared" si="402"/>
        <v>50</v>
      </c>
      <c r="BI173" s="34">
        <f t="shared" ref="BI173:BQ173" si="403">SUM(BI164:BI172)</f>
        <v>0</v>
      </c>
      <c r="BJ173" s="34">
        <f t="shared" si="403"/>
        <v>0</v>
      </c>
      <c r="BK173" s="34">
        <f t="shared" si="403"/>
        <v>0</v>
      </c>
      <c r="BL173" s="34">
        <f t="shared" si="403"/>
        <v>0</v>
      </c>
      <c r="BM173" s="34">
        <f t="shared" si="403"/>
        <v>0</v>
      </c>
      <c r="BN173" s="34">
        <f t="shared" si="403"/>
        <v>0</v>
      </c>
      <c r="BO173" s="34">
        <f t="shared" si="403"/>
        <v>0</v>
      </c>
      <c r="BP173" s="34">
        <f t="shared" si="313"/>
        <v>0</v>
      </c>
      <c r="BQ173" s="74">
        <f t="shared" si="403"/>
        <v>0</v>
      </c>
      <c r="BR173" s="74">
        <v>0</v>
      </c>
    </row>
    <row r="174" spans="1:70" s="57" customFormat="1">
      <c r="A174" s="58"/>
      <c r="B174" s="59" t="s">
        <v>11</v>
      </c>
      <c r="C174" s="34">
        <f>C162+C173</f>
        <v>90</v>
      </c>
      <c r="D174" s="34">
        <f t="shared" ref="D174:N174" si="404">D162+D173</f>
        <v>3</v>
      </c>
      <c r="E174" s="34">
        <f t="shared" si="404"/>
        <v>93</v>
      </c>
      <c r="F174" s="34">
        <f t="shared" si="404"/>
        <v>0</v>
      </c>
      <c r="G174" s="34">
        <f t="shared" si="404"/>
        <v>0</v>
      </c>
      <c r="H174" s="34">
        <f t="shared" si="404"/>
        <v>0</v>
      </c>
      <c r="I174" s="34">
        <f t="shared" si="404"/>
        <v>10</v>
      </c>
      <c r="J174" s="34">
        <f t="shared" si="404"/>
        <v>0</v>
      </c>
      <c r="K174" s="34">
        <f t="shared" si="404"/>
        <v>10</v>
      </c>
      <c r="L174" s="34">
        <f t="shared" si="404"/>
        <v>0</v>
      </c>
      <c r="M174" s="34">
        <f t="shared" si="404"/>
        <v>0</v>
      </c>
      <c r="N174" s="34">
        <f t="shared" si="404"/>
        <v>0</v>
      </c>
      <c r="O174" s="34">
        <f>O162+O173</f>
        <v>60</v>
      </c>
      <c r="P174" s="34">
        <f t="shared" ref="P174:Z174" si="405">P162+P173</f>
        <v>0</v>
      </c>
      <c r="Q174" s="34">
        <f t="shared" si="405"/>
        <v>60</v>
      </c>
      <c r="R174" s="34">
        <f t="shared" si="405"/>
        <v>0</v>
      </c>
      <c r="S174" s="34">
        <f t="shared" si="405"/>
        <v>0</v>
      </c>
      <c r="T174" s="34">
        <f t="shared" si="405"/>
        <v>0</v>
      </c>
      <c r="U174" s="34">
        <f t="shared" si="405"/>
        <v>14</v>
      </c>
      <c r="V174" s="34">
        <f t="shared" si="405"/>
        <v>2</v>
      </c>
      <c r="W174" s="34">
        <f t="shared" si="405"/>
        <v>16</v>
      </c>
      <c r="X174" s="34">
        <f t="shared" si="405"/>
        <v>0</v>
      </c>
      <c r="Y174" s="34">
        <f t="shared" si="405"/>
        <v>0</v>
      </c>
      <c r="Z174" s="34">
        <f t="shared" si="405"/>
        <v>0</v>
      </c>
      <c r="AA174" s="34">
        <f>AA162+AA173</f>
        <v>43</v>
      </c>
      <c r="AB174" s="34">
        <f t="shared" ref="AB174:AL174" si="406">AB162+AB173</f>
        <v>2</v>
      </c>
      <c r="AC174" s="34">
        <f t="shared" si="406"/>
        <v>45</v>
      </c>
      <c r="AD174" s="34">
        <f t="shared" si="406"/>
        <v>0</v>
      </c>
      <c r="AE174" s="34">
        <f t="shared" si="406"/>
        <v>0</v>
      </c>
      <c r="AF174" s="34">
        <f t="shared" si="406"/>
        <v>0</v>
      </c>
      <c r="AG174" s="34">
        <f t="shared" si="406"/>
        <v>22</v>
      </c>
      <c r="AH174" s="34">
        <f t="shared" si="406"/>
        <v>2</v>
      </c>
      <c r="AI174" s="34">
        <f t="shared" si="406"/>
        <v>24</v>
      </c>
      <c r="AJ174" s="34">
        <f t="shared" si="406"/>
        <v>0</v>
      </c>
      <c r="AK174" s="34">
        <f t="shared" si="406"/>
        <v>0</v>
      </c>
      <c r="AL174" s="34">
        <f t="shared" si="406"/>
        <v>0</v>
      </c>
      <c r="AM174" s="34">
        <f t="shared" si="286"/>
        <v>193</v>
      </c>
      <c r="AN174" s="34">
        <f t="shared" si="287"/>
        <v>5</v>
      </c>
      <c r="AO174" s="34">
        <f t="shared" si="288"/>
        <v>198</v>
      </c>
      <c r="AP174" s="34">
        <f t="shared" si="289"/>
        <v>0</v>
      </c>
      <c r="AQ174" s="34">
        <f t="shared" si="290"/>
        <v>0</v>
      </c>
      <c r="AR174" s="34">
        <f t="shared" si="291"/>
        <v>0</v>
      </c>
      <c r="AS174" s="34">
        <f t="shared" si="292"/>
        <v>46</v>
      </c>
      <c r="AT174" s="34">
        <f t="shared" si="293"/>
        <v>4</v>
      </c>
      <c r="AU174" s="34">
        <f t="shared" si="294"/>
        <v>50</v>
      </c>
      <c r="AV174" s="34">
        <f t="shared" si="295"/>
        <v>0</v>
      </c>
      <c r="AW174" s="34">
        <f t="shared" si="296"/>
        <v>0</v>
      </c>
      <c r="AX174" s="34">
        <f t="shared" si="297"/>
        <v>0</v>
      </c>
      <c r="AY174" s="34">
        <f t="shared" ref="AY174:BH174" si="407">AY162+AY173</f>
        <v>239</v>
      </c>
      <c r="AZ174" s="34">
        <f t="shared" si="407"/>
        <v>9</v>
      </c>
      <c r="BA174" s="34">
        <f t="shared" si="407"/>
        <v>248</v>
      </c>
      <c r="BB174" s="56">
        <f t="shared" si="407"/>
        <v>42</v>
      </c>
      <c r="BC174" s="34">
        <f t="shared" si="407"/>
        <v>0</v>
      </c>
      <c r="BD174" s="34">
        <f t="shared" si="407"/>
        <v>0</v>
      </c>
      <c r="BE174" s="34">
        <f t="shared" si="407"/>
        <v>0</v>
      </c>
      <c r="BF174" s="34">
        <f t="shared" si="407"/>
        <v>239</v>
      </c>
      <c r="BG174" s="34">
        <f t="shared" si="407"/>
        <v>9</v>
      </c>
      <c r="BH174" s="34">
        <f t="shared" si="407"/>
        <v>248</v>
      </c>
      <c r="BI174" s="34">
        <f t="shared" ref="BI174:BQ174" si="408">BI162+BI173</f>
        <v>3</v>
      </c>
      <c r="BJ174" s="34">
        <f t="shared" si="408"/>
        <v>1</v>
      </c>
      <c r="BK174" s="34">
        <f t="shared" si="408"/>
        <v>4</v>
      </c>
      <c r="BL174" s="34">
        <f t="shared" si="408"/>
        <v>124</v>
      </c>
      <c r="BM174" s="34">
        <f t="shared" si="408"/>
        <v>58</v>
      </c>
      <c r="BN174" s="34">
        <f t="shared" si="408"/>
        <v>13</v>
      </c>
      <c r="BO174" s="34">
        <f t="shared" si="408"/>
        <v>3</v>
      </c>
      <c r="BP174" s="34">
        <f t="shared" si="313"/>
        <v>198</v>
      </c>
      <c r="BQ174" s="74">
        <f t="shared" si="408"/>
        <v>483.02</v>
      </c>
      <c r="BR174" s="74">
        <f t="shared" si="314"/>
        <v>2.4394949494949496</v>
      </c>
    </row>
    <row r="175" spans="1:70" s="57" customFormat="1">
      <c r="A175" s="58"/>
      <c r="B175" s="59" t="s">
        <v>1</v>
      </c>
      <c r="C175" s="34">
        <f t="shared" ref="C175:AL175" si="409">C147+C174</f>
        <v>227</v>
      </c>
      <c r="D175" s="34">
        <f t="shared" si="409"/>
        <v>18</v>
      </c>
      <c r="E175" s="34">
        <f t="shared" si="409"/>
        <v>245</v>
      </c>
      <c r="F175" s="34">
        <f t="shared" si="409"/>
        <v>0</v>
      </c>
      <c r="G175" s="34">
        <f t="shared" si="409"/>
        <v>0</v>
      </c>
      <c r="H175" s="34">
        <f t="shared" si="409"/>
        <v>0</v>
      </c>
      <c r="I175" s="34">
        <f t="shared" si="409"/>
        <v>14</v>
      </c>
      <c r="J175" s="34">
        <f t="shared" si="409"/>
        <v>4</v>
      </c>
      <c r="K175" s="34">
        <f t="shared" si="409"/>
        <v>18</v>
      </c>
      <c r="L175" s="34">
        <f t="shared" si="409"/>
        <v>0</v>
      </c>
      <c r="M175" s="34">
        <f t="shared" si="409"/>
        <v>0</v>
      </c>
      <c r="N175" s="34">
        <f t="shared" si="409"/>
        <v>0</v>
      </c>
      <c r="O175" s="34">
        <f t="shared" si="409"/>
        <v>412</v>
      </c>
      <c r="P175" s="34">
        <f t="shared" si="409"/>
        <v>107</v>
      </c>
      <c r="Q175" s="34">
        <f t="shared" si="409"/>
        <v>519</v>
      </c>
      <c r="R175" s="34">
        <f t="shared" si="409"/>
        <v>0</v>
      </c>
      <c r="S175" s="34">
        <f t="shared" si="409"/>
        <v>0</v>
      </c>
      <c r="T175" s="34">
        <f t="shared" si="409"/>
        <v>0</v>
      </c>
      <c r="U175" s="34">
        <f t="shared" si="409"/>
        <v>17</v>
      </c>
      <c r="V175" s="34">
        <f t="shared" si="409"/>
        <v>5</v>
      </c>
      <c r="W175" s="34">
        <f t="shared" si="409"/>
        <v>22</v>
      </c>
      <c r="X175" s="34">
        <f t="shared" si="409"/>
        <v>0</v>
      </c>
      <c r="Y175" s="34">
        <f t="shared" si="409"/>
        <v>0</v>
      </c>
      <c r="Z175" s="34">
        <f t="shared" si="409"/>
        <v>0</v>
      </c>
      <c r="AA175" s="34">
        <f t="shared" si="409"/>
        <v>274</v>
      </c>
      <c r="AB175" s="34">
        <f t="shared" si="409"/>
        <v>62</v>
      </c>
      <c r="AC175" s="34">
        <f t="shared" si="409"/>
        <v>336</v>
      </c>
      <c r="AD175" s="34">
        <f t="shared" si="409"/>
        <v>0</v>
      </c>
      <c r="AE175" s="34">
        <f t="shared" si="409"/>
        <v>0</v>
      </c>
      <c r="AF175" s="34">
        <f t="shared" si="409"/>
        <v>0</v>
      </c>
      <c r="AG175" s="34">
        <f t="shared" si="409"/>
        <v>23</v>
      </c>
      <c r="AH175" s="34">
        <f t="shared" si="409"/>
        <v>2</v>
      </c>
      <c r="AI175" s="34">
        <f t="shared" si="409"/>
        <v>25</v>
      </c>
      <c r="AJ175" s="34">
        <f t="shared" si="409"/>
        <v>0</v>
      </c>
      <c r="AK175" s="34">
        <f t="shared" si="409"/>
        <v>0</v>
      </c>
      <c r="AL175" s="34">
        <f t="shared" si="409"/>
        <v>0</v>
      </c>
      <c r="AM175" s="34">
        <f t="shared" si="286"/>
        <v>913</v>
      </c>
      <c r="AN175" s="34">
        <f t="shared" si="287"/>
        <v>187</v>
      </c>
      <c r="AO175" s="34">
        <f t="shared" si="288"/>
        <v>1100</v>
      </c>
      <c r="AP175" s="34">
        <f t="shared" si="289"/>
        <v>0</v>
      </c>
      <c r="AQ175" s="34">
        <f t="shared" si="290"/>
        <v>0</v>
      </c>
      <c r="AR175" s="34">
        <f t="shared" si="291"/>
        <v>0</v>
      </c>
      <c r="AS175" s="34">
        <f t="shared" si="292"/>
        <v>54</v>
      </c>
      <c r="AT175" s="34">
        <f t="shared" si="293"/>
        <v>11</v>
      </c>
      <c r="AU175" s="34">
        <f t="shared" si="294"/>
        <v>65</v>
      </c>
      <c r="AV175" s="34">
        <f t="shared" si="295"/>
        <v>0</v>
      </c>
      <c r="AW175" s="34">
        <f t="shared" si="296"/>
        <v>0</v>
      </c>
      <c r="AX175" s="34">
        <f t="shared" si="297"/>
        <v>0</v>
      </c>
      <c r="AY175" s="34">
        <f t="shared" ref="AY175:BH175" si="410">AY147+AY174</f>
        <v>967</v>
      </c>
      <c r="AZ175" s="34">
        <f t="shared" si="410"/>
        <v>198</v>
      </c>
      <c r="BA175" s="34">
        <f t="shared" si="410"/>
        <v>1165</v>
      </c>
      <c r="BB175" s="56">
        <f t="shared" si="410"/>
        <v>140</v>
      </c>
      <c r="BC175" s="34">
        <f t="shared" si="410"/>
        <v>0</v>
      </c>
      <c r="BD175" s="34">
        <f t="shared" si="410"/>
        <v>0</v>
      </c>
      <c r="BE175" s="34">
        <f t="shared" si="410"/>
        <v>0</v>
      </c>
      <c r="BF175" s="34">
        <f t="shared" si="410"/>
        <v>967</v>
      </c>
      <c r="BG175" s="34">
        <f t="shared" si="410"/>
        <v>198</v>
      </c>
      <c r="BH175" s="34">
        <f t="shared" si="410"/>
        <v>1165</v>
      </c>
      <c r="BI175" s="34">
        <f t="shared" ref="BI175:BQ175" si="411">BI147+BI174</f>
        <v>29</v>
      </c>
      <c r="BJ175" s="34">
        <f t="shared" si="411"/>
        <v>16</v>
      </c>
      <c r="BK175" s="34">
        <f t="shared" si="411"/>
        <v>45</v>
      </c>
      <c r="BL175" s="34">
        <f t="shared" si="411"/>
        <v>582</v>
      </c>
      <c r="BM175" s="34">
        <f t="shared" si="411"/>
        <v>357</v>
      </c>
      <c r="BN175" s="34">
        <f t="shared" si="411"/>
        <v>128</v>
      </c>
      <c r="BO175" s="34">
        <f t="shared" si="411"/>
        <v>33</v>
      </c>
      <c r="BP175" s="34">
        <f t="shared" si="313"/>
        <v>1100</v>
      </c>
      <c r="BQ175" s="74">
        <f t="shared" si="411"/>
        <v>2800.45</v>
      </c>
      <c r="BR175" s="74">
        <f t="shared" si="314"/>
        <v>2.5458636363636362</v>
      </c>
    </row>
    <row r="176" spans="1:70">
      <c r="A176" s="5" t="s">
        <v>127</v>
      </c>
      <c r="B176" s="10"/>
      <c r="C176" s="45"/>
      <c r="D176" s="46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45"/>
      <c r="P176" s="46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45"/>
      <c r="AB176" s="46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40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9"/>
      <c r="AY176" s="38"/>
      <c r="AZ176" s="38"/>
      <c r="BA176" s="39"/>
      <c r="BC176" s="40"/>
      <c r="BD176" s="38"/>
      <c r="BE176" s="38"/>
      <c r="BF176" s="38"/>
      <c r="BG176" s="38"/>
      <c r="BH176" s="39"/>
      <c r="BI176" s="65"/>
      <c r="BJ176" s="65"/>
      <c r="BK176" s="44"/>
      <c r="BL176" s="65"/>
      <c r="BM176" s="65"/>
      <c r="BN176" s="65"/>
      <c r="BO176" s="65"/>
      <c r="BP176" s="44"/>
      <c r="BQ176" s="73"/>
      <c r="BR176" s="73"/>
    </row>
    <row r="177" spans="1:70">
      <c r="A177" s="5"/>
      <c r="B177" s="18" t="s">
        <v>9</v>
      </c>
      <c r="C177" s="49"/>
      <c r="D177" s="50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49"/>
      <c r="P177" s="50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49"/>
      <c r="AB177" s="50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40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9"/>
      <c r="AY177" s="38"/>
      <c r="AZ177" s="38"/>
      <c r="BA177" s="39"/>
      <c r="BC177" s="40"/>
      <c r="BD177" s="38"/>
      <c r="BE177" s="38"/>
      <c r="BF177" s="38"/>
      <c r="BG177" s="38"/>
      <c r="BH177" s="39"/>
      <c r="BI177" s="65"/>
      <c r="BJ177" s="65"/>
      <c r="BK177" s="44"/>
      <c r="BL177" s="65"/>
      <c r="BM177" s="65"/>
      <c r="BN177" s="65"/>
      <c r="BO177" s="65"/>
      <c r="BP177" s="44"/>
      <c r="BQ177" s="73"/>
      <c r="BR177" s="73"/>
    </row>
    <row r="178" spans="1:70">
      <c r="A178" s="9"/>
      <c r="B178" s="10" t="s">
        <v>126</v>
      </c>
      <c r="C178" s="45"/>
      <c r="D178" s="46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45"/>
      <c r="P178" s="46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45"/>
      <c r="AB178" s="46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40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9"/>
      <c r="AY178" s="38"/>
      <c r="AZ178" s="38"/>
      <c r="BA178" s="39"/>
      <c r="BC178" s="40"/>
      <c r="BD178" s="38"/>
      <c r="BE178" s="38"/>
      <c r="BF178" s="38"/>
      <c r="BG178" s="38"/>
      <c r="BH178" s="39"/>
      <c r="BI178" s="65"/>
      <c r="BJ178" s="65"/>
      <c r="BK178" s="44"/>
      <c r="BL178" s="65"/>
      <c r="BM178" s="65"/>
      <c r="BN178" s="65"/>
      <c r="BO178" s="65"/>
      <c r="BP178" s="44"/>
      <c r="BQ178" s="73"/>
      <c r="BR178" s="73"/>
    </row>
    <row r="179" spans="1:70">
      <c r="A179" s="9"/>
      <c r="B179" s="8" t="s">
        <v>88</v>
      </c>
      <c r="C179" s="44">
        <v>0</v>
      </c>
      <c r="D179" s="44">
        <v>3</v>
      </c>
      <c r="E179" s="44">
        <f t="shared" ref="E179:E191" si="412">C179+D179</f>
        <v>3</v>
      </c>
      <c r="F179" s="44">
        <v>0</v>
      </c>
      <c r="G179" s="44">
        <v>0</v>
      </c>
      <c r="H179" s="44">
        <f t="shared" ref="H179:H191" si="413">SUM(F179:G179)</f>
        <v>0</v>
      </c>
      <c r="I179" s="44">
        <v>0</v>
      </c>
      <c r="J179" s="44">
        <v>0</v>
      </c>
      <c r="K179" s="44">
        <f t="shared" ref="K179:K191" si="414">SUM(I179:J179)</f>
        <v>0</v>
      </c>
      <c r="L179" s="44">
        <v>0</v>
      </c>
      <c r="M179" s="44">
        <v>0</v>
      </c>
      <c r="N179" s="44">
        <f t="shared" ref="N179:N191" si="415">SUM(L179:M179)</f>
        <v>0</v>
      </c>
      <c r="O179" s="44">
        <v>13</v>
      </c>
      <c r="P179" s="44">
        <v>65</v>
      </c>
      <c r="Q179" s="44">
        <f t="shared" ref="Q179:Q191" si="416">O179+P179</f>
        <v>78</v>
      </c>
      <c r="R179" s="44">
        <v>0</v>
      </c>
      <c r="S179" s="44">
        <v>0</v>
      </c>
      <c r="T179" s="44">
        <f t="shared" ref="T179:T191" si="417">SUM(R179:S179)</f>
        <v>0</v>
      </c>
      <c r="U179" s="44">
        <v>0</v>
      </c>
      <c r="V179" s="44">
        <v>0</v>
      </c>
      <c r="W179" s="44">
        <f t="shared" ref="W179:W191" si="418">SUM(U179:V179)</f>
        <v>0</v>
      </c>
      <c r="X179" s="44">
        <v>0</v>
      </c>
      <c r="Y179" s="44">
        <v>0</v>
      </c>
      <c r="Z179" s="44">
        <f t="shared" ref="Z179:Z191" si="419">SUM(X179:Y179)</f>
        <v>0</v>
      </c>
      <c r="AA179" s="44">
        <v>6</v>
      </c>
      <c r="AB179" s="44">
        <v>7</v>
      </c>
      <c r="AC179" s="44">
        <f t="shared" ref="AC179:AC191" si="420">AA179+AB179</f>
        <v>13</v>
      </c>
      <c r="AD179" s="44">
        <v>0</v>
      </c>
      <c r="AE179" s="44">
        <v>0</v>
      </c>
      <c r="AF179" s="44">
        <f t="shared" ref="AF179:AF191" si="421">SUM(AD179:AE179)</f>
        <v>0</v>
      </c>
      <c r="AG179" s="44">
        <v>0</v>
      </c>
      <c r="AH179" s="44">
        <v>0</v>
      </c>
      <c r="AI179" s="44">
        <f t="shared" ref="AI179:AI191" si="422">SUM(AG179:AH179)</f>
        <v>0</v>
      </c>
      <c r="AJ179" s="44">
        <v>0</v>
      </c>
      <c r="AK179" s="44">
        <v>0</v>
      </c>
      <c r="AL179" s="44">
        <f t="shared" ref="AL179:AL191" si="423">SUM(AJ179:AK179)</f>
        <v>0</v>
      </c>
      <c r="AM179" s="44">
        <f t="shared" si="286"/>
        <v>19</v>
      </c>
      <c r="AN179" s="44">
        <f t="shared" si="287"/>
        <v>75</v>
      </c>
      <c r="AO179" s="44">
        <f t="shared" si="288"/>
        <v>94</v>
      </c>
      <c r="AP179" s="44">
        <f t="shared" si="289"/>
        <v>0</v>
      </c>
      <c r="AQ179" s="44">
        <f t="shared" si="290"/>
        <v>0</v>
      </c>
      <c r="AR179" s="44">
        <f t="shared" si="291"/>
        <v>0</v>
      </c>
      <c r="AS179" s="44">
        <f t="shared" si="292"/>
        <v>0</v>
      </c>
      <c r="AT179" s="44">
        <f t="shared" si="293"/>
        <v>0</v>
      </c>
      <c r="AU179" s="44">
        <f t="shared" si="294"/>
        <v>0</v>
      </c>
      <c r="AV179" s="44">
        <f t="shared" si="295"/>
        <v>0</v>
      </c>
      <c r="AW179" s="44">
        <f t="shared" si="296"/>
        <v>0</v>
      </c>
      <c r="AX179" s="44">
        <f t="shared" si="297"/>
        <v>0</v>
      </c>
      <c r="AY179" s="44">
        <f t="shared" ref="AY179" si="424">AM179+AP179+AS179+AV179</f>
        <v>19</v>
      </c>
      <c r="AZ179" s="44">
        <f t="shared" ref="AZ179" si="425">AN179+AQ179+AT179+AW179</f>
        <v>75</v>
      </c>
      <c r="BA179" s="44">
        <f>AO179+AR179+AU179+AX179</f>
        <v>94</v>
      </c>
      <c r="BB179" s="27">
        <v>2</v>
      </c>
      <c r="BC179" s="44" t="str">
        <f t="shared" ref="BC179:BC191" si="426">IF(BB179=1,AY179,"0")</f>
        <v>0</v>
      </c>
      <c r="BD179" s="44" t="str">
        <f t="shared" ref="BD179:BD191" si="427">IF(BB179=1,AZ179,"0")</f>
        <v>0</v>
      </c>
      <c r="BE179" s="44" t="str">
        <f t="shared" ref="BE179:BE191" si="428">IF(BB179=1,BA179,"0")</f>
        <v>0</v>
      </c>
      <c r="BF179" s="44">
        <f t="shared" ref="BF179:BF191" si="429">IF(BB179=2,AY179,"0")</f>
        <v>19</v>
      </c>
      <c r="BG179" s="44">
        <f t="shared" ref="BG179:BG191" si="430">IF(BB179=2,AZ179,"0")</f>
        <v>75</v>
      </c>
      <c r="BH179" s="44">
        <f t="shared" ref="BH179:BH191" si="431">IF(BB179=2,BA179,"0")</f>
        <v>94</v>
      </c>
      <c r="BI179" s="65">
        <v>10</v>
      </c>
      <c r="BJ179" s="65">
        <v>5</v>
      </c>
      <c r="BK179" s="44">
        <f t="shared" si="317"/>
        <v>15</v>
      </c>
      <c r="BL179" s="65">
        <v>18</v>
      </c>
      <c r="BM179" s="65">
        <v>34</v>
      </c>
      <c r="BN179" s="65">
        <v>31</v>
      </c>
      <c r="BO179" s="65">
        <v>11</v>
      </c>
      <c r="BP179" s="44">
        <f t="shared" si="313"/>
        <v>94</v>
      </c>
      <c r="BQ179" s="73">
        <v>273.73</v>
      </c>
      <c r="BR179" s="73">
        <f t="shared" si="314"/>
        <v>2.9120212765957447</v>
      </c>
    </row>
    <row r="180" spans="1:70">
      <c r="A180" s="9"/>
      <c r="B180" s="8" t="s">
        <v>100</v>
      </c>
      <c r="C180" s="44">
        <v>0</v>
      </c>
      <c r="D180" s="44">
        <v>0</v>
      </c>
      <c r="E180" s="44">
        <f t="shared" si="412"/>
        <v>0</v>
      </c>
      <c r="F180" s="44">
        <v>0</v>
      </c>
      <c r="G180" s="44">
        <v>0</v>
      </c>
      <c r="H180" s="44">
        <f t="shared" si="413"/>
        <v>0</v>
      </c>
      <c r="I180" s="44">
        <v>0</v>
      </c>
      <c r="J180" s="44">
        <v>0</v>
      </c>
      <c r="K180" s="44">
        <f t="shared" si="414"/>
        <v>0</v>
      </c>
      <c r="L180" s="44">
        <v>0</v>
      </c>
      <c r="M180" s="44">
        <v>0</v>
      </c>
      <c r="N180" s="44">
        <f t="shared" si="415"/>
        <v>0</v>
      </c>
      <c r="O180" s="44">
        <v>5</v>
      </c>
      <c r="P180" s="44">
        <v>32</v>
      </c>
      <c r="Q180" s="44">
        <f t="shared" si="416"/>
        <v>37</v>
      </c>
      <c r="R180" s="44">
        <v>0</v>
      </c>
      <c r="S180" s="44">
        <v>0</v>
      </c>
      <c r="T180" s="44">
        <f t="shared" si="417"/>
        <v>0</v>
      </c>
      <c r="U180" s="44">
        <v>0</v>
      </c>
      <c r="V180" s="44">
        <v>0</v>
      </c>
      <c r="W180" s="44">
        <f t="shared" si="418"/>
        <v>0</v>
      </c>
      <c r="X180" s="44">
        <v>0</v>
      </c>
      <c r="Y180" s="44">
        <v>0</v>
      </c>
      <c r="Z180" s="44">
        <f t="shared" si="419"/>
        <v>0</v>
      </c>
      <c r="AA180" s="44">
        <v>1</v>
      </c>
      <c r="AB180" s="44">
        <v>1</v>
      </c>
      <c r="AC180" s="44">
        <f t="shared" si="420"/>
        <v>2</v>
      </c>
      <c r="AD180" s="44">
        <v>0</v>
      </c>
      <c r="AE180" s="44">
        <v>0</v>
      </c>
      <c r="AF180" s="44">
        <f t="shared" si="421"/>
        <v>0</v>
      </c>
      <c r="AG180" s="44">
        <v>0</v>
      </c>
      <c r="AH180" s="44">
        <v>0</v>
      </c>
      <c r="AI180" s="44">
        <f t="shared" si="422"/>
        <v>0</v>
      </c>
      <c r="AJ180" s="44">
        <v>0</v>
      </c>
      <c r="AK180" s="44">
        <v>0</v>
      </c>
      <c r="AL180" s="44">
        <f t="shared" si="423"/>
        <v>0</v>
      </c>
      <c r="AM180" s="44">
        <f t="shared" si="286"/>
        <v>6</v>
      </c>
      <c r="AN180" s="44">
        <f t="shared" si="287"/>
        <v>33</v>
      </c>
      <c r="AO180" s="44">
        <f t="shared" si="288"/>
        <v>39</v>
      </c>
      <c r="AP180" s="44">
        <f t="shared" si="289"/>
        <v>0</v>
      </c>
      <c r="AQ180" s="44">
        <f t="shared" si="290"/>
        <v>0</v>
      </c>
      <c r="AR180" s="44">
        <f t="shared" si="291"/>
        <v>0</v>
      </c>
      <c r="AS180" s="44">
        <f t="shared" si="292"/>
        <v>0</v>
      </c>
      <c r="AT180" s="44">
        <f t="shared" si="293"/>
        <v>0</v>
      </c>
      <c r="AU180" s="44">
        <f t="shared" si="294"/>
        <v>0</v>
      </c>
      <c r="AV180" s="44">
        <f t="shared" si="295"/>
        <v>0</v>
      </c>
      <c r="AW180" s="44">
        <f t="shared" si="296"/>
        <v>0</v>
      </c>
      <c r="AX180" s="44">
        <f t="shared" si="297"/>
        <v>0</v>
      </c>
      <c r="AY180" s="44">
        <f t="shared" ref="AY180:AY190" si="432">AM180+AP180+AS180+AV180</f>
        <v>6</v>
      </c>
      <c r="AZ180" s="44">
        <f t="shared" ref="AZ180:AZ190" si="433">AN180+AQ180+AT180+AW180</f>
        <v>33</v>
      </c>
      <c r="BA180" s="44">
        <f t="shared" ref="BA180:BA190" si="434">AO180+AR180+AU180+AX180</f>
        <v>39</v>
      </c>
      <c r="BB180" s="27">
        <v>1</v>
      </c>
      <c r="BC180" s="44">
        <f t="shared" si="426"/>
        <v>6</v>
      </c>
      <c r="BD180" s="44">
        <f t="shared" si="427"/>
        <v>33</v>
      </c>
      <c r="BE180" s="44">
        <f t="shared" si="428"/>
        <v>39</v>
      </c>
      <c r="BF180" s="44" t="str">
        <f t="shared" si="429"/>
        <v>0</v>
      </c>
      <c r="BG180" s="44" t="str">
        <f t="shared" si="430"/>
        <v>0</v>
      </c>
      <c r="BH180" s="44" t="str">
        <f t="shared" si="431"/>
        <v>0</v>
      </c>
      <c r="BI180" s="65">
        <v>0</v>
      </c>
      <c r="BJ180" s="65">
        <v>3</v>
      </c>
      <c r="BK180" s="44">
        <f t="shared" si="317"/>
        <v>3</v>
      </c>
      <c r="BL180" s="65">
        <v>7</v>
      </c>
      <c r="BM180" s="65">
        <v>18</v>
      </c>
      <c r="BN180" s="65">
        <v>14</v>
      </c>
      <c r="BO180" s="65">
        <v>0</v>
      </c>
      <c r="BP180" s="44">
        <f t="shared" si="313"/>
        <v>39</v>
      </c>
      <c r="BQ180" s="73">
        <v>110.53</v>
      </c>
      <c r="BR180" s="73">
        <f t="shared" si="314"/>
        <v>2.8341025641025643</v>
      </c>
    </row>
    <row r="181" spans="1:70">
      <c r="A181" s="9"/>
      <c r="B181" s="8" t="s">
        <v>93</v>
      </c>
      <c r="C181" s="44">
        <v>0</v>
      </c>
      <c r="D181" s="44">
        <v>0</v>
      </c>
      <c r="E181" s="44">
        <f t="shared" si="412"/>
        <v>0</v>
      </c>
      <c r="F181" s="44">
        <v>0</v>
      </c>
      <c r="G181" s="44">
        <v>0</v>
      </c>
      <c r="H181" s="44">
        <f t="shared" si="413"/>
        <v>0</v>
      </c>
      <c r="I181" s="44">
        <v>0</v>
      </c>
      <c r="J181" s="44">
        <v>0</v>
      </c>
      <c r="K181" s="44">
        <f t="shared" si="414"/>
        <v>0</v>
      </c>
      <c r="L181" s="44">
        <v>0</v>
      </c>
      <c r="M181" s="44">
        <v>0</v>
      </c>
      <c r="N181" s="44">
        <f t="shared" si="415"/>
        <v>0</v>
      </c>
      <c r="O181" s="44">
        <v>11</v>
      </c>
      <c r="P181" s="44">
        <v>31</v>
      </c>
      <c r="Q181" s="44">
        <f t="shared" si="416"/>
        <v>42</v>
      </c>
      <c r="R181" s="44">
        <v>0</v>
      </c>
      <c r="S181" s="44">
        <v>0</v>
      </c>
      <c r="T181" s="44">
        <f t="shared" si="417"/>
        <v>0</v>
      </c>
      <c r="U181" s="44">
        <v>0</v>
      </c>
      <c r="V181" s="44">
        <v>0</v>
      </c>
      <c r="W181" s="44">
        <f t="shared" si="418"/>
        <v>0</v>
      </c>
      <c r="X181" s="44">
        <v>0</v>
      </c>
      <c r="Y181" s="44">
        <v>0</v>
      </c>
      <c r="Z181" s="44">
        <f t="shared" si="419"/>
        <v>0</v>
      </c>
      <c r="AA181" s="44">
        <v>2</v>
      </c>
      <c r="AB181" s="44">
        <v>0</v>
      </c>
      <c r="AC181" s="44">
        <f t="shared" si="420"/>
        <v>2</v>
      </c>
      <c r="AD181" s="44">
        <v>0</v>
      </c>
      <c r="AE181" s="44">
        <v>0</v>
      </c>
      <c r="AF181" s="44">
        <f t="shared" si="421"/>
        <v>0</v>
      </c>
      <c r="AG181" s="44">
        <v>0</v>
      </c>
      <c r="AH181" s="44">
        <v>0</v>
      </c>
      <c r="AI181" s="44">
        <f t="shared" si="422"/>
        <v>0</v>
      </c>
      <c r="AJ181" s="44">
        <v>0</v>
      </c>
      <c r="AK181" s="44">
        <v>0</v>
      </c>
      <c r="AL181" s="44">
        <f t="shared" si="423"/>
        <v>0</v>
      </c>
      <c r="AM181" s="44">
        <f t="shared" si="286"/>
        <v>13</v>
      </c>
      <c r="AN181" s="44">
        <f t="shared" si="287"/>
        <v>31</v>
      </c>
      <c r="AO181" s="44">
        <f t="shared" si="288"/>
        <v>44</v>
      </c>
      <c r="AP181" s="44">
        <f t="shared" si="289"/>
        <v>0</v>
      </c>
      <c r="AQ181" s="44">
        <f t="shared" si="290"/>
        <v>0</v>
      </c>
      <c r="AR181" s="44">
        <f t="shared" si="291"/>
        <v>0</v>
      </c>
      <c r="AS181" s="44">
        <f t="shared" si="292"/>
        <v>0</v>
      </c>
      <c r="AT181" s="44">
        <f t="shared" si="293"/>
        <v>0</v>
      </c>
      <c r="AU181" s="44">
        <f t="shared" si="294"/>
        <v>0</v>
      </c>
      <c r="AV181" s="44">
        <f t="shared" si="295"/>
        <v>0</v>
      </c>
      <c r="AW181" s="44">
        <f t="shared" si="296"/>
        <v>0</v>
      </c>
      <c r="AX181" s="44">
        <f t="shared" si="297"/>
        <v>0</v>
      </c>
      <c r="AY181" s="44">
        <f t="shared" si="432"/>
        <v>13</v>
      </c>
      <c r="AZ181" s="44">
        <f t="shared" si="433"/>
        <v>31</v>
      </c>
      <c r="BA181" s="44">
        <f t="shared" si="434"/>
        <v>44</v>
      </c>
      <c r="BB181" s="27">
        <v>1</v>
      </c>
      <c r="BC181" s="44">
        <f t="shared" si="426"/>
        <v>13</v>
      </c>
      <c r="BD181" s="44">
        <f t="shared" si="427"/>
        <v>31</v>
      </c>
      <c r="BE181" s="44">
        <f t="shared" si="428"/>
        <v>44</v>
      </c>
      <c r="BF181" s="44" t="str">
        <f t="shared" si="429"/>
        <v>0</v>
      </c>
      <c r="BG181" s="44" t="str">
        <f t="shared" si="430"/>
        <v>0</v>
      </c>
      <c r="BH181" s="44" t="str">
        <f t="shared" si="431"/>
        <v>0</v>
      </c>
      <c r="BI181" s="65">
        <v>6</v>
      </c>
      <c r="BJ181" s="65">
        <v>2</v>
      </c>
      <c r="BK181" s="44">
        <f t="shared" si="317"/>
        <v>8</v>
      </c>
      <c r="BL181" s="65">
        <v>7</v>
      </c>
      <c r="BM181" s="65">
        <v>12</v>
      </c>
      <c r="BN181" s="65">
        <v>19</v>
      </c>
      <c r="BO181" s="65">
        <v>6</v>
      </c>
      <c r="BP181" s="44">
        <f t="shared" si="313"/>
        <v>44</v>
      </c>
      <c r="BQ181" s="73">
        <v>132.34</v>
      </c>
      <c r="BR181" s="73">
        <f t="shared" si="314"/>
        <v>3.0077272727272728</v>
      </c>
    </row>
    <row r="182" spans="1:70">
      <c r="A182" s="9"/>
      <c r="B182" s="8" t="s">
        <v>123</v>
      </c>
      <c r="C182" s="44">
        <v>0</v>
      </c>
      <c r="D182" s="44">
        <v>0</v>
      </c>
      <c r="E182" s="44">
        <f t="shared" si="412"/>
        <v>0</v>
      </c>
      <c r="F182" s="44">
        <v>0</v>
      </c>
      <c r="G182" s="44">
        <v>0</v>
      </c>
      <c r="H182" s="44">
        <f t="shared" si="413"/>
        <v>0</v>
      </c>
      <c r="I182" s="44">
        <v>0</v>
      </c>
      <c r="J182" s="44">
        <v>0</v>
      </c>
      <c r="K182" s="44">
        <f t="shared" si="414"/>
        <v>0</v>
      </c>
      <c r="L182" s="44">
        <v>0</v>
      </c>
      <c r="M182" s="44">
        <v>0</v>
      </c>
      <c r="N182" s="44">
        <f t="shared" si="415"/>
        <v>0</v>
      </c>
      <c r="O182" s="44">
        <v>5</v>
      </c>
      <c r="P182" s="44">
        <v>27</v>
      </c>
      <c r="Q182" s="44">
        <f t="shared" si="416"/>
        <v>32</v>
      </c>
      <c r="R182" s="44">
        <v>0</v>
      </c>
      <c r="S182" s="44">
        <v>0</v>
      </c>
      <c r="T182" s="44">
        <f t="shared" si="417"/>
        <v>0</v>
      </c>
      <c r="U182" s="44">
        <v>0</v>
      </c>
      <c r="V182" s="44">
        <v>0</v>
      </c>
      <c r="W182" s="44">
        <f t="shared" si="418"/>
        <v>0</v>
      </c>
      <c r="X182" s="44">
        <v>0</v>
      </c>
      <c r="Y182" s="44">
        <v>0</v>
      </c>
      <c r="Z182" s="44">
        <f t="shared" si="419"/>
        <v>0</v>
      </c>
      <c r="AA182" s="44">
        <v>1</v>
      </c>
      <c r="AB182" s="44">
        <v>3</v>
      </c>
      <c r="AC182" s="44">
        <f t="shared" si="420"/>
        <v>4</v>
      </c>
      <c r="AD182" s="44">
        <v>0</v>
      </c>
      <c r="AE182" s="44">
        <v>0</v>
      </c>
      <c r="AF182" s="44">
        <f t="shared" si="421"/>
        <v>0</v>
      </c>
      <c r="AG182" s="44">
        <v>0</v>
      </c>
      <c r="AH182" s="44">
        <v>0</v>
      </c>
      <c r="AI182" s="44">
        <f t="shared" si="422"/>
        <v>0</v>
      </c>
      <c r="AJ182" s="44">
        <v>0</v>
      </c>
      <c r="AK182" s="44">
        <v>0</v>
      </c>
      <c r="AL182" s="44">
        <f t="shared" si="423"/>
        <v>0</v>
      </c>
      <c r="AM182" s="44">
        <f t="shared" si="286"/>
        <v>6</v>
      </c>
      <c r="AN182" s="44">
        <f t="shared" si="287"/>
        <v>30</v>
      </c>
      <c r="AO182" s="44">
        <f t="shared" si="288"/>
        <v>36</v>
      </c>
      <c r="AP182" s="44">
        <f t="shared" si="289"/>
        <v>0</v>
      </c>
      <c r="AQ182" s="44">
        <f t="shared" si="290"/>
        <v>0</v>
      </c>
      <c r="AR182" s="44">
        <f t="shared" si="291"/>
        <v>0</v>
      </c>
      <c r="AS182" s="44">
        <f t="shared" si="292"/>
        <v>0</v>
      </c>
      <c r="AT182" s="44">
        <f t="shared" si="293"/>
        <v>0</v>
      </c>
      <c r="AU182" s="44">
        <f t="shared" si="294"/>
        <v>0</v>
      </c>
      <c r="AV182" s="44">
        <f t="shared" si="295"/>
        <v>0</v>
      </c>
      <c r="AW182" s="44">
        <f t="shared" si="296"/>
        <v>0</v>
      </c>
      <c r="AX182" s="44">
        <f t="shared" si="297"/>
        <v>0</v>
      </c>
      <c r="AY182" s="44">
        <f t="shared" si="432"/>
        <v>6</v>
      </c>
      <c r="AZ182" s="44">
        <f t="shared" si="433"/>
        <v>30</v>
      </c>
      <c r="BA182" s="44">
        <f t="shared" si="434"/>
        <v>36</v>
      </c>
      <c r="BB182" s="27">
        <v>1</v>
      </c>
      <c r="BC182" s="44">
        <f t="shared" si="426"/>
        <v>6</v>
      </c>
      <c r="BD182" s="44">
        <f t="shared" si="427"/>
        <v>30</v>
      </c>
      <c r="BE182" s="44">
        <f t="shared" si="428"/>
        <v>36</v>
      </c>
      <c r="BF182" s="44" t="str">
        <f t="shared" si="429"/>
        <v>0</v>
      </c>
      <c r="BG182" s="44" t="str">
        <f t="shared" si="430"/>
        <v>0</v>
      </c>
      <c r="BH182" s="44" t="str">
        <f t="shared" si="431"/>
        <v>0</v>
      </c>
      <c r="BI182" s="65">
        <v>1</v>
      </c>
      <c r="BJ182" s="65">
        <v>2</v>
      </c>
      <c r="BK182" s="44">
        <f t="shared" si="317"/>
        <v>3</v>
      </c>
      <c r="BL182" s="65">
        <v>8</v>
      </c>
      <c r="BM182" s="65">
        <v>13</v>
      </c>
      <c r="BN182" s="65">
        <v>13</v>
      </c>
      <c r="BO182" s="65">
        <v>2</v>
      </c>
      <c r="BP182" s="44">
        <f t="shared" si="313"/>
        <v>36</v>
      </c>
      <c r="BQ182" s="73">
        <v>103.11</v>
      </c>
      <c r="BR182" s="73">
        <f t="shared" si="314"/>
        <v>2.8641666666666667</v>
      </c>
    </row>
    <row r="183" spans="1:70">
      <c r="A183" s="9"/>
      <c r="B183" s="8" t="s">
        <v>89</v>
      </c>
      <c r="C183" s="44">
        <v>17</v>
      </c>
      <c r="D183" s="44">
        <v>14</v>
      </c>
      <c r="E183" s="44">
        <f t="shared" si="412"/>
        <v>31</v>
      </c>
      <c r="F183" s="44">
        <v>0</v>
      </c>
      <c r="G183" s="44">
        <v>0</v>
      </c>
      <c r="H183" s="44">
        <f t="shared" si="413"/>
        <v>0</v>
      </c>
      <c r="I183" s="44">
        <v>0</v>
      </c>
      <c r="J183" s="44">
        <v>0</v>
      </c>
      <c r="K183" s="44">
        <f t="shared" si="414"/>
        <v>0</v>
      </c>
      <c r="L183" s="44">
        <v>0</v>
      </c>
      <c r="M183" s="44">
        <v>0</v>
      </c>
      <c r="N183" s="44">
        <f t="shared" si="415"/>
        <v>0</v>
      </c>
      <c r="O183" s="44">
        <v>20</v>
      </c>
      <c r="P183" s="44">
        <v>45</v>
      </c>
      <c r="Q183" s="44">
        <f t="shared" si="416"/>
        <v>65</v>
      </c>
      <c r="R183" s="44">
        <v>0</v>
      </c>
      <c r="S183" s="44">
        <v>0</v>
      </c>
      <c r="T183" s="44">
        <f t="shared" si="417"/>
        <v>0</v>
      </c>
      <c r="U183" s="44">
        <v>0</v>
      </c>
      <c r="V183" s="44">
        <v>0</v>
      </c>
      <c r="W183" s="44">
        <f t="shared" si="418"/>
        <v>0</v>
      </c>
      <c r="X183" s="44">
        <v>0</v>
      </c>
      <c r="Y183" s="44">
        <v>0</v>
      </c>
      <c r="Z183" s="44">
        <f t="shared" si="419"/>
        <v>0</v>
      </c>
      <c r="AA183" s="44">
        <v>4</v>
      </c>
      <c r="AB183" s="44">
        <v>3</v>
      </c>
      <c r="AC183" s="44">
        <f t="shared" si="420"/>
        <v>7</v>
      </c>
      <c r="AD183" s="44">
        <v>0</v>
      </c>
      <c r="AE183" s="44">
        <v>0</v>
      </c>
      <c r="AF183" s="44">
        <f t="shared" si="421"/>
        <v>0</v>
      </c>
      <c r="AG183" s="44">
        <v>0</v>
      </c>
      <c r="AH183" s="44">
        <v>0</v>
      </c>
      <c r="AI183" s="44">
        <f t="shared" si="422"/>
        <v>0</v>
      </c>
      <c r="AJ183" s="44">
        <v>0</v>
      </c>
      <c r="AK183" s="44">
        <v>0</v>
      </c>
      <c r="AL183" s="44">
        <f t="shared" si="423"/>
        <v>0</v>
      </c>
      <c r="AM183" s="44">
        <f t="shared" si="286"/>
        <v>41</v>
      </c>
      <c r="AN183" s="44">
        <f t="shared" si="287"/>
        <v>62</v>
      </c>
      <c r="AO183" s="44">
        <f t="shared" si="288"/>
        <v>103</v>
      </c>
      <c r="AP183" s="44">
        <f t="shared" si="289"/>
        <v>0</v>
      </c>
      <c r="AQ183" s="44">
        <f t="shared" si="290"/>
        <v>0</v>
      </c>
      <c r="AR183" s="44">
        <f t="shared" si="291"/>
        <v>0</v>
      </c>
      <c r="AS183" s="44">
        <f t="shared" si="292"/>
        <v>0</v>
      </c>
      <c r="AT183" s="44">
        <f t="shared" si="293"/>
        <v>0</v>
      </c>
      <c r="AU183" s="44">
        <f t="shared" si="294"/>
        <v>0</v>
      </c>
      <c r="AV183" s="44">
        <f t="shared" si="295"/>
        <v>0</v>
      </c>
      <c r="AW183" s="44">
        <f t="shared" si="296"/>
        <v>0</v>
      </c>
      <c r="AX183" s="44">
        <f t="shared" si="297"/>
        <v>0</v>
      </c>
      <c r="AY183" s="44">
        <f t="shared" si="432"/>
        <v>41</v>
      </c>
      <c r="AZ183" s="44">
        <f t="shared" si="433"/>
        <v>62</v>
      </c>
      <c r="BA183" s="44">
        <f t="shared" si="434"/>
        <v>103</v>
      </c>
      <c r="BB183" s="27">
        <v>1</v>
      </c>
      <c r="BC183" s="44">
        <f t="shared" si="426"/>
        <v>41</v>
      </c>
      <c r="BD183" s="44">
        <f t="shared" si="427"/>
        <v>62</v>
      </c>
      <c r="BE183" s="44">
        <f t="shared" si="428"/>
        <v>103</v>
      </c>
      <c r="BF183" s="44" t="str">
        <f t="shared" si="429"/>
        <v>0</v>
      </c>
      <c r="BG183" s="44" t="str">
        <f t="shared" si="430"/>
        <v>0</v>
      </c>
      <c r="BH183" s="44" t="str">
        <f t="shared" si="431"/>
        <v>0</v>
      </c>
      <c r="BI183" s="65">
        <v>5</v>
      </c>
      <c r="BJ183" s="65">
        <v>1</v>
      </c>
      <c r="BK183" s="44">
        <f t="shared" si="317"/>
        <v>6</v>
      </c>
      <c r="BL183" s="65">
        <v>29</v>
      </c>
      <c r="BM183" s="65">
        <v>46</v>
      </c>
      <c r="BN183" s="65">
        <v>22</v>
      </c>
      <c r="BO183" s="65">
        <v>6</v>
      </c>
      <c r="BP183" s="44">
        <f t="shared" si="313"/>
        <v>103</v>
      </c>
      <c r="BQ183" s="73">
        <v>286.27999999999997</v>
      </c>
      <c r="BR183" s="73">
        <f t="shared" si="314"/>
        <v>2.7794174757281551</v>
      </c>
    </row>
    <row r="184" spans="1:70">
      <c r="A184" s="9"/>
      <c r="B184" s="8" t="s">
        <v>125</v>
      </c>
      <c r="C184" s="44">
        <v>0</v>
      </c>
      <c r="D184" s="44">
        <v>0</v>
      </c>
      <c r="E184" s="44">
        <f t="shared" si="412"/>
        <v>0</v>
      </c>
      <c r="F184" s="44">
        <v>0</v>
      </c>
      <c r="G184" s="44">
        <v>0</v>
      </c>
      <c r="H184" s="44">
        <f t="shared" si="413"/>
        <v>0</v>
      </c>
      <c r="I184" s="44">
        <v>0</v>
      </c>
      <c r="J184" s="44">
        <v>0</v>
      </c>
      <c r="K184" s="44">
        <f t="shared" si="414"/>
        <v>0</v>
      </c>
      <c r="L184" s="44">
        <v>0</v>
      </c>
      <c r="M184" s="44">
        <v>0</v>
      </c>
      <c r="N184" s="44">
        <f t="shared" si="415"/>
        <v>0</v>
      </c>
      <c r="O184" s="44">
        <v>0</v>
      </c>
      <c r="P184" s="44">
        <v>0</v>
      </c>
      <c r="Q184" s="44">
        <f t="shared" si="416"/>
        <v>0</v>
      </c>
      <c r="R184" s="44">
        <v>0</v>
      </c>
      <c r="S184" s="44">
        <v>0</v>
      </c>
      <c r="T184" s="44">
        <f t="shared" si="417"/>
        <v>0</v>
      </c>
      <c r="U184" s="44">
        <v>0</v>
      </c>
      <c r="V184" s="44">
        <v>0</v>
      </c>
      <c r="W184" s="44">
        <f t="shared" si="418"/>
        <v>0</v>
      </c>
      <c r="X184" s="44">
        <v>0</v>
      </c>
      <c r="Y184" s="44">
        <v>0</v>
      </c>
      <c r="Z184" s="44">
        <f t="shared" si="419"/>
        <v>0</v>
      </c>
      <c r="AA184" s="44">
        <v>0</v>
      </c>
      <c r="AB184" s="44">
        <v>0</v>
      </c>
      <c r="AC184" s="44">
        <f t="shared" si="420"/>
        <v>0</v>
      </c>
      <c r="AD184" s="44">
        <v>0</v>
      </c>
      <c r="AE184" s="44">
        <v>0</v>
      </c>
      <c r="AF184" s="44">
        <f t="shared" si="421"/>
        <v>0</v>
      </c>
      <c r="AG184" s="44">
        <v>0</v>
      </c>
      <c r="AH184" s="44">
        <v>0</v>
      </c>
      <c r="AI184" s="44">
        <f t="shared" si="422"/>
        <v>0</v>
      </c>
      <c r="AJ184" s="44">
        <v>0</v>
      </c>
      <c r="AK184" s="44">
        <v>0</v>
      </c>
      <c r="AL184" s="44">
        <f t="shared" si="423"/>
        <v>0</v>
      </c>
      <c r="AM184" s="44">
        <f t="shared" si="286"/>
        <v>0</v>
      </c>
      <c r="AN184" s="44">
        <f t="shared" si="287"/>
        <v>0</v>
      </c>
      <c r="AO184" s="44">
        <f t="shared" si="288"/>
        <v>0</v>
      </c>
      <c r="AP184" s="44">
        <f t="shared" si="289"/>
        <v>0</v>
      </c>
      <c r="AQ184" s="44">
        <f t="shared" si="290"/>
        <v>0</v>
      </c>
      <c r="AR184" s="44">
        <f t="shared" si="291"/>
        <v>0</v>
      </c>
      <c r="AS184" s="44">
        <f t="shared" si="292"/>
        <v>0</v>
      </c>
      <c r="AT184" s="44">
        <f t="shared" si="293"/>
        <v>0</v>
      </c>
      <c r="AU184" s="44">
        <f t="shared" si="294"/>
        <v>0</v>
      </c>
      <c r="AV184" s="44">
        <f t="shared" si="295"/>
        <v>0</v>
      </c>
      <c r="AW184" s="44">
        <f t="shared" si="296"/>
        <v>0</v>
      </c>
      <c r="AX184" s="44">
        <f t="shared" si="297"/>
        <v>0</v>
      </c>
      <c r="AY184" s="44">
        <f t="shared" si="432"/>
        <v>0</v>
      </c>
      <c r="AZ184" s="44">
        <f t="shared" si="433"/>
        <v>0</v>
      </c>
      <c r="BA184" s="44">
        <f t="shared" si="434"/>
        <v>0</v>
      </c>
      <c r="BB184" s="27">
        <v>1</v>
      </c>
      <c r="BC184" s="44">
        <f t="shared" si="426"/>
        <v>0</v>
      </c>
      <c r="BD184" s="44">
        <f t="shared" si="427"/>
        <v>0</v>
      </c>
      <c r="BE184" s="44">
        <f t="shared" si="428"/>
        <v>0</v>
      </c>
      <c r="BF184" s="44" t="str">
        <f t="shared" si="429"/>
        <v>0</v>
      </c>
      <c r="BG184" s="44" t="str">
        <f t="shared" si="430"/>
        <v>0</v>
      </c>
      <c r="BH184" s="44" t="str">
        <f t="shared" si="431"/>
        <v>0</v>
      </c>
      <c r="BI184" s="65">
        <v>0</v>
      </c>
      <c r="BJ184" s="65">
        <v>0</v>
      </c>
      <c r="BK184" s="44">
        <f t="shared" si="317"/>
        <v>0</v>
      </c>
      <c r="BL184" s="65">
        <v>0</v>
      </c>
      <c r="BM184" s="65">
        <v>0</v>
      </c>
      <c r="BN184" s="65">
        <v>0</v>
      </c>
      <c r="BO184" s="65">
        <v>0</v>
      </c>
      <c r="BP184" s="44">
        <f t="shared" si="313"/>
        <v>0</v>
      </c>
      <c r="BQ184" s="73">
        <v>0</v>
      </c>
      <c r="BR184" s="73">
        <v>0</v>
      </c>
    </row>
    <row r="185" spans="1:70">
      <c r="A185" s="9"/>
      <c r="B185" s="8" t="s">
        <v>98</v>
      </c>
      <c r="C185" s="44">
        <v>1</v>
      </c>
      <c r="D185" s="44">
        <v>0</v>
      </c>
      <c r="E185" s="44">
        <f t="shared" si="412"/>
        <v>1</v>
      </c>
      <c r="F185" s="44">
        <v>0</v>
      </c>
      <c r="G185" s="44">
        <v>0</v>
      </c>
      <c r="H185" s="44">
        <f t="shared" si="413"/>
        <v>0</v>
      </c>
      <c r="I185" s="44">
        <v>0</v>
      </c>
      <c r="J185" s="44">
        <v>0</v>
      </c>
      <c r="K185" s="44">
        <f t="shared" si="414"/>
        <v>0</v>
      </c>
      <c r="L185" s="44">
        <v>0</v>
      </c>
      <c r="M185" s="44">
        <v>0</v>
      </c>
      <c r="N185" s="44">
        <f t="shared" si="415"/>
        <v>0</v>
      </c>
      <c r="O185" s="44">
        <v>24</v>
      </c>
      <c r="P185" s="44">
        <v>83</v>
      </c>
      <c r="Q185" s="44">
        <f t="shared" si="416"/>
        <v>107</v>
      </c>
      <c r="R185" s="44">
        <v>0</v>
      </c>
      <c r="S185" s="44">
        <v>0</v>
      </c>
      <c r="T185" s="44">
        <f t="shared" si="417"/>
        <v>0</v>
      </c>
      <c r="U185" s="44">
        <v>0</v>
      </c>
      <c r="V185" s="44">
        <v>0</v>
      </c>
      <c r="W185" s="44">
        <f t="shared" si="418"/>
        <v>0</v>
      </c>
      <c r="X185" s="44">
        <v>0</v>
      </c>
      <c r="Y185" s="44">
        <v>0</v>
      </c>
      <c r="Z185" s="44">
        <f t="shared" si="419"/>
        <v>0</v>
      </c>
      <c r="AA185" s="44">
        <v>1</v>
      </c>
      <c r="AB185" s="44">
        <v>1</v>
      </c>
      <c r="AC185" s="44">
        <f t="shared" si="420"/>
        <v>2</v>
      </c>
      <c r="AD185" s="44">
        <v>0</v>
      </c>
      <c r="AE185" s="44">
        <v>0</v>
      </c>
      <c r="AF185" s="44">
        <f t="shared" si="421"/>
        <v>0</v>
      </c>
      <c r="AG185" s="44">
        <v>0</v>
      </c>
      <c r="AH185" s="44">
        <v>0</v>
      </c>
      <c r="AI185" s="44">
        <f t="shared" si="422"/>
        <v>0</v>
      </c>
      <c r="AJ185" s="44">
        <v>0</v>
      </c>
      <c r="AK185" s="44">
        <v>0</v>
      </c>
      <c r="AL185" s="44">
        <f t="shared" si="423"/>
        <v>0</v>
      </c>
      <c r="AM185" s="44">
        <f t="shared" si="286"/>
        <v>26</v>
      </c>
      <c r="AN185" s="44">
        <f t="shared" si="287"/>
        <v>84</v>
      </c>
      <c r="AO185" s="44">
        <f t="shared" si="288"/>
        <v>110</v>
      </c>
      <c r="AP185" s="44">
        <f t="shared" si="289"/>
        <v>0</v>
      </c>
      <c r="AQ185" s="44">
        <f t="shared" si="290"/>
        <v>0</v>
      </c>
      <c r="AR185" s="44">
        <f t="shared" si="291"/>
        <v>0</v>
      </c>
      <c r="AS185" s="44">
        <f t="shared" si="292"/>
        <v>0</v>
      </c>
      <c r="AT185" s="44">
        <f t="shared" si="293"/>
        <v>0</v>
      </c>
      <c r="AU185" s="44">
        <f t="shared" si="294"/>
        <v>0</v>
      </c>
      <c r="AV185" s="44">
        <f t="shared" si="295"/>
        <v>0</v>
      </c>
      <c r="AW185" s="44">
        <f t="shared" si="296"/>
        <v>0</v>
      </c>
      <c r="AX185" s="44">
        <f t="shared" si="297"/>
        <v>0</v>
      </c>
      <c r="AY185" s="44">
        <f t="shared" si="432"/>
        <v>26</v>
      </c>
      <c r="AZ185" s="44">
        <f t="shared" si="433"/>
        <v>84</v>
      </c>
      <c r="BA185" s="44">
        <f t="shared" si="434"/>
        <v>110</v>
      </c>
      <c r="BB185" s="27">
        <v>2</v>
      </c>
      <c r="BC185" s="44" t="str">
        <f t="shared" si="426"/>
        <v>0</v>
      </c>
      <c r="BD185" s="44" t="str">
        <f t="shared" si="427"/>
        <v>0</v>
      </c>
      <c r="BE185" s="44" t="str">
        <f t="shared" si="428"/>
        <v>0</v>
      </c>
      <c r="BF185" s="44">
        <f t="shared" si="429"/>
        <v>26</v>
      </c>
      <c r="BG185" s="44">
        <f t="shared" si="430"/>
        <v>84</v>
      </c>
      <c r="BH185" s="44">
        <f t="shared" si="431"/>
        <v>110</v>
      </c>
      <c r="BI185" s="65">
        <v>11</v>
      </c>
      <c r="BJ185" s="65">
        <v>6</v>
      </c>
      <c r="BK185" s="44">
        <f t="shared" si="317"/>
        <v>17</v>
      </c>
      <c r="BL185" s="65">
        <v>6</v>
      </c>
      <c r="BM185" s="65">
        <v>39</v>
      </c>
      <c r="BN185" s="65">
        <v>47</v>
      </c>
      <c r="BO185" s="65">
        <v>18</v>
      </c>
      <c r="BP185" s="44">
        <f t="shared" si="313"/>
        <v>110</v>
      </c>
      <c r="BQ185" s="73">
        <v>340.81</v>
      </c>
      <c r="BR185" s="73">
        <f t="shared" si="314"/>
        <v>3.0982727272727275</v>
      </c>
    </row>
    <row r="186" spans="1:70">
      <c r="A186" s="9"/>
      <c r="B186" s="21" t="s">
        <v>97</v>
      </c>
      <c r="C186" s="44">
        <v>0</v>
      </c>
      <c r="D186" s="44">
        <v>3</v>
      </c>
      <c r="E186" s="44">
        <f t="shared" si="412"/>
        <v>3</v>
      </c>
      <c r="F186" s="44">
        <v>0</v>
      </c>
      <c r="G186" s="44">
        <v>0</v>
      </c>
      <c r="H186" s="44">
        <f t="shared" si="413"/>
        <v>0</v>
      </c>
      <c r="I186" s="44">
        <v>0</v>
      </c>
      <c r="J186" s="44">
        <v>0</v>
      </c>
      <c r="K186" s="44">
        <f t="shared" si="414"/>
        <v>0</v>
      </c>
      <c r="L186" s="44">
        <v>0</v>
      </c>
      <c r="M186" s="44">
        <v>0</v>
      </c>
      <c r="N186" s="44">
        <f t="shared" si="415"/>
        <v>0</v>
      </c>
      <c r="O186" s="44">
        <v>0</v>
      </c>
      <c r="P186" s="44">
        <v>0</v>
      </c>
      <c r="Q186" s="44">
        <f t="shared" si="416"/>
        <v>0</v>
      </c>
      <c r="R186" s="44">
        <v>0</v>
      </c>
      <c r="S186" s="44">
        <v>0</v>
      </c>
      <c r="T186" s="44">
        <f t="shared" si="417"/>
        <v>0</v>
      </c>
      <c r="U186" s="44">
        <v>0</v>
      </c>
      <c r="V186" s="44">
        <v>0</v>
      </c>
      <c r="W186" s="44">
        <f t="shared" si="418"/>
        <v>0</v>
      </c>
      <c r="X186" s="44">
        <v>0</v>
      </c>
      <c r="Y186" s="44">
        <v>0</v>
      </c>
      <c r="Z186" s="44">
        <f t="shared" si="419"/>
        <v>0</v>
      </c>
      <c r="AA186" s="44">
        <v>0</v>
      </c>
      <c r="AB186" s="44">
        <v>2</v>
      </c>
      <c r="AC186" s="44">
        <f t="shared" si="420"/>
        <v>2</v>
      </c>
      <c r="AD186" s="44">
        <v>0</v>
      </c>
      <c r="AE186" s="44">
        <v>0</v>
      </c>
      <c r="AF186" s="44">
        <f t="shared" si="421"/>
        <v>0</v>
      </c>
      <c r="AG186" s="44">
        <v>0</v>
      </c>
      <c r="AH186" s="44">
        <v>0</v>
      </c>
      <c r="AI186" s="44">
        <f t="shared" si="422"/>
        <v>0</v>
      </c>
      <c r="AJ186" s="44">
        <v>0</v>
      </c>
      <c r="AK186" s="44">
        <v>0</v>
      </c>
      <c r="AL186" s="44">
        <f t="shared" si="423"/>
        <v>0</v>
      </c>
      <c r="AM186" s="44">
        <f t="shared" si="286"/>
        <v>0</v>
      </c>
      <c r="AN186" s="44">
        <f t="shared" si="287"/>
        <v>5</v>
      </c>
      <c r="AO186" s="44">
        <f t="shared" si="288"/>
        <v>5</v>
      </c>
      <c r="AP186" s="44">
        <f t="shared" si="289"/>
        <v>0</v>
      </c>
      <c r="AQ186" s="44">
        <f t="shared" si="290"/>
        <v>0</v>
      </c>
      <c r="AR186" s="44">
        <f t="shared" si="291"/>
        <v>0</v>
      </c>
      <c r="AS186" s="44">
        <f t="shared" si="292"/>
        <v>0</v>
      </c>
      <c r="AT186" s="44">
        <f t="shared" si="293"/>
        <v>0</v>
      </c>
      <c r="AU186" s="44">
        <f t="shared" si="294"/>
        <v>0</v>
      </c>
      <c r="AV186" s="44">
        <f t="shared" si="295"/>
        <v>0</v>
      </c>
      <c r="AW186" s="44">
        <f t="shared" si="296"/>
        <v>0</v>
      </c>
      <c r="AX186" s="44">
        <f t="shared" si="297"/>
        <v>0</v>
      </c>
      <c r="AY186" s="44">
        <f t="shared" si="432"/>
        <v>0</v>
      </c>
      <c r="AZ186" s="44">
        <f t="shared" si="433"/>
        <v>5</v>
      </c>
      <c r="BA186" s="44">
        <f t="shared" si="434"/>
        <v>5</v>
      </c>
      <c r="BB186" s="27">
        <v>2</v>
      </c>
      <c r="BC186" s="44" t="str">
        <f t="shared" si="426"/>
        <v>0</v>
      </c>
      <c r="BD186" s="44" t="str">
        <f t="shared" si="427"/>
        <v>0</v>
      </c>
      <c r="BE186" s="44" t="str">
        <f t="shared" si="428"/>
        <v>0</v>
      </c>
      <c r="BF186" s="44">
        <f t="shared" si="429"/>
        <v>0</v>
      </c>
      <c r="BG186" s="44">
        <f t="shared" si="430"/>
        <v>5</v>
      </c>
      <c r="BH186" s="44">
        <f t="shared" si="431"/>
        <v>5</v>
      </c>
      <c r="BI186" s="65">
        <v>0</v>
      </c>
      <c r="BJ186" s="65">
        <v>0</v>
      </c>
      <c r="BK186" s="44">
        <f t="shared" si="317"/>
        <v>0</v>
      </c>
      <c r="BL186" s="65">
        <v>4</v>
      </c>
      <c r="BM186" s="65">
        <v>1</v>
      </c>
      <c r="BN186" s="65">
        <v>0</v>
      </c>
      <c r="BO186" s="65">
        <v>0</v>
      </c>
      <c r="BP186" s="44">
        <f t="shared" si="313"/>
        <v>5</v>
      </c>
      <c r="BQ186" s="73">
        <v>11.76</v>
      </c>
      <c r="BR186" s="73">
        <f t="shared" si="314"/>
        <v>2.3519999999999999</v>
      </c>
    </row>
    <row r="187" spans="1:70">
      <c r="A187" s="9"/>
      <c r="B187" s="21" t="s">
        <v>87</v>
      </c>
      <c r="C187" s="44">
        <v>0</v>
      </c>
      <c r="D187" s="44">
        <v>0</v>
      </c>
      <c r="E187" s="44">
        <f t="shared" si="412"/>
        <v>0</v>
      </c>
      <c r="F187" s="44">
        <v>0</v>
      </c>
      <c r="G187" s="44">
        <v>0</v>
      </c>
      <c r="H187" s="44">
        <f t="shared" si="413"/>
        <v>0</v>
      </c>
      <c r="I187" s="44">
        <v>0</v>
      </c>
      <c r="J187" s="44">
        <v>0</v>
      </c>
      <c r="K187" s="44">
        <f t="shared" si="414"/>
        <v>0</v>
      </c>
      <c r="L187" s="44">
        <v>0</v>
      </c>
      <c r="M187" s="44">
        <v>0</v>
      </c>
      <c r="N187" s="44">
        <f t="shared" si="415"/>
        <v>0</v>
      </c>
      <c r="O187" s="44">
        <v>33</v>
      </c>
      <c r="P187" s="44">
        <v>56</v>
      </c>
      <c r="Q187" s="44">
        <f t="shared" si="416"/>
        <v>89</v>
      </c>
      <c r="R187" s="44">
        <v>0</v>
      </c>
      <c r="S187" s="44">
        <v>0</v>
      </c>
      <c r="T187" s="44">
        <f t="shared" si="417"/>
        <v>0</v>
      </c>
      <c r="U187" s="44">
        <v>0</v>
      </c>
      <c r="V187" s="44">
        <v>0</v>
      </c>
      <c r="W187" s="44">
        <f t="shared" si="418"/>
        <v>0</v>
      </c>
      <c r="X187" s="44">
        <v>0</v>
      </c>
      <c r="Y187" s="44">
        <v>0</v>
      </c>
      <c r="Z187" s="44">
        <f t="shared" si="419"/>
        <v>0</v>
      </c>
      <c r="AA187" s="44">
        <v>3</v>
      </c>
      <c r="AB187" s="44">
        <v>0</v>
      </c>
      <c r="AC187" s="44">
        <f t="shared" si="420"/>
        <v>3</v>
      </c>
      <c r="AD187" s="44">
        <v>0</v>
      </c>
      <c r="AE187" s="44">
        <v>0</v>
      </c>
      <c r="AF187" s="44">
        <f t="shared" si="421"/>
        <v>0</v>
      </c>
      <c r="AG187" s="44">
        <v>0</v>
      </c>
      <c r="AH187" s="44">
        <v>0</v>
      </c>
      <c r="AI187" s="44">
        <f t="shared" si="422"/>
        <v>0</v>
      </c>
      <c r="AJ187" s="44">
        <v>0</v>
      </c>
      <c r="AK187" s="44">
        <v>0</v>
      </c>
      <c r="AL187" s="44">
        <f t="shared" si="423"/>
        <v>0</v>
      </c>
      <c r="AM187" s="44">
        <f t="shared" si="286"/>
        <v>36</v>
      </c>
      <c r="AN187" s="44">
        <f t="shared" si="287"/>
        <v>56</v>
      </c>
      <c r="AO187" s="44">
        <f t="shared" si="288"/>
        <v>92</v>
      </c>
      <c r="AP187" s="44">
        <f t="shared" si="289"/>
        <v>0</v>
      </c>
      <c r="AQ187" s="44">
        <f t="shared" si="290"/>
        <v>0</v>
      </c>
      <c r="AR187" s="44">
        <f t="shared" si="291"/>
        <v>0</v>
      </c>
      <c r="AS187" s="44">
        <f t="shared" si="292"/>
        <v>0</v>
      </c>
      <c r="AT187" s="44">
        <f t="shared" si="293"/>
        <v>0</v>
      </c>
      <c r="AU187" s="44">
        <f t="shared" si="294"/>
        <v>0</v>
      </c>
      <c r="AV187" s="44">
        <f t="shared" si="295"/>
        <v>0</v>
      </c>
      <c r="AW187" s="44">
        <f t="shared" si="296"/>
        <v>0</v>
      </c>
      <c r="AX187" s="44">
        <f t="shared" si="297"/>
        <v>0</v>
      </c>
      <c r="AY187" s="44">
        <f t="shared" si="432"/>
        <v>36</v>
      </c>
      <c r="AZ187" s="44">
        <f t="shared" si="433"/>
        <v>56</v>
      </c>
      <c r="BA187" s="44">
        <f t="shared" si="434"/>
        <v>92</v>
      </c>
      <c r="BB187" s="27">
        <v>2</v>
      </c>
      <c r="BC187" s="44" t="str">
        <f t="shared" si="426"/>
        <v>0</v>
      </c>
      <c r="BD187" s="44" t="str">
        <f t="shared" si="427"/>
        <v>0</v>
      </c>
      <c r="BE187" s="44" t="str">
        <f t="shared" si="428"/>
        <v>0</v>
      </c>
      <c r="BF187" s="44">
        <f t="shared" si="429"/>
        <v>36</v>
      </c>
      <c r="BG187" s="44">
        <f t="shared" si="430"/>
        <v>56</v>
      </c>
      <c r="BH187" s="44">
        <f t="shared" si="431"/>
        <v>92</v>
      </c>
      <c r="BI187" s="65">
        <v>6</v>
      </c>
      <c r="BJ187" s="65">
        <v>2</v>
      </c>
      <c r="BK187" s="44">
        <f t="shared" si="317"/>
        <v>8</v>
      </c>
      <c r="BL187" s="65">
        <v>17</v>
      </c>
      <c r="BM187" s="65">
        <v>45</v>
      </c>
      <c r="BN187" s="65">
        <v>24</v>
      </c>
      <c r="BO187" s="65">
        <v>6</v>
      </c>
      <c r="BP187" s="44">
        <f t="shared" si="313"/>
        <v>92</v>
      </c>
      <c r="BQ187" s="73">
        <v>260.95999999999998</v>
      </c>
      <c r="BR187" s="73">
        <f t="shared" si="314"/>
        <v>2.8365217391304345</v>
      </c>
    </row>
    <row r="188" spans="1:70">
      <c r="A188" s="9"/>
      <c r="B188" s="8" t="s">
        <v>121</v>
      </c>
      <c r="C188" s="44">
        <v>0</v>
      </c>
      <c r="D188" s="44">
        <v>0</v>
      </c>
      <c r="E188" s="44">
        <f t="shared" si="412"/>
        <v>0</v>
      </c>
      <c r="F188" s="44">
        <v>0</v>
      </c>
      <c r="G188" s="44">
        <v>0</v>
      </c>
      <c r="H188" s="44">
        <f t="shared" si="413"/>
        <v>0</v>
      </c>
      <c r="I188" s="44">
        <v>0</v>
      </c>
      <c r="J188" s="44">
        <v>0</v>
      </c>
      <c r="K188" s="44">
        <f t="shared" si="414"/>
        <v>0</v>
      </c>
      <c r="L188" s="44">
        <v>0</v>
      </c>
      <c r="M188" s="44">
        <v>0</v>
      </c>
      <c r="N188" s="44">
        <f t="shared" si="415"/>
        <v>0</v>
      </c>
      <c r="O188" s="44">
        <v>0</v>
      </c>
      <c r="P188" s="44">
        <v>0</v>
      </c>
      <c r="Q188" s="44">
        <f t="shared" si="416"/>
        <v>0</v>
      </c>
      <c r="R188" s="44">
        <v>0</v>
      </c>
      <c r="S188" s="44">
        <v>0</v>
      </c>
      <c r="T188" s="44">
        <f t="shared" si="417"/>
        <v>0</v>
      </c>
      <c r="U188" s="44">
        <v>0</v>
      </c>
      <c r="V188" s="44">
        <v>0</v>
      </c>
      <c r="W188" s="44">
        <f t="shared" si="418"/>
        <v>0</v>
      </c>
      <c r="X188" s="44">
        <v>0</v>
      </c>
      <c r="Y188" s="44">
        <v>0</v>
      </c>
      <c r="Z188" s="44">
        <f t="shared" si="419"/>
        <v>0</v>
      </c>
      <c r="AA188" s="44">
        <v>0</v>
      </c>
      <c r="AB188" s="44">
        <v>0</v>
      </c>
      <c r="AC188" s="44">
        <f t="shared" si="420"/>
        <v>0</v>
      </c>
      <c r="AD188" s="44">
        <v>0</v>
      </c>
      <c r="AE188" s="44">
        <v>0</v>
      </c>
      <c r="AF188" s="44">
        <f t="shared" si="421"/>
        <v>0</v>
      </c>
      <c r="AG188" s="44">
        <v>0</v>
      </c>
      <c r="AH188" s="44">
        <v>0</v>
      </c>
      <c r="AI188" s="44">
        <f t="shared" si="422"/>
        <v>0</v>
      </c>
      <c r="AJ188" s="44">
        <v>0</v>
      </c>
      <c r="AK188" s="44">
        <v>0</v>
      </c>
      <c r="AL188" s="44">
        <f t="shared" si="423"/>
        <v>0</v>
      </c>
      <c r="AM188" s="44">
        <f t="shared" si="286"/>
        <v>0</v>
      </c>
      <c r="AN188" s="44">
        <f t="shared" si="287"/>
        <v>0</v>
      </c>
      <c r="AO188" s="44">
        <f t="shared" si="288"/>
        <v>0</v>
      </c>
      <c r="AP188" s="44">
        <f t="shared" si="289"/>
        <v>0</v>
      </c>
      <c r="AQ188" s="44">
        <f t="shared" si="290"/>
        <v>0</v>
      </c>
      <c r="AR188" s="44">
        <f t="shared" si="291"/>
        <v>0</v>
      </c>
      <c r="AS188" s="44">
        <f t="shared" si="292"/>
        <v>0</v>
      </c>
      <c r="AT188" s="44">
        <f t="shared" si="293"/>
        <v>0</v>
      </c>
      <c r="AU188" s="44">
        <f t="shared" si="294"/>
        <v>0</v>
      </c>
      <c r="AV188" s="44">
        <f t="shared" si="295"/>
        <v>0</v>
      </c>
      <c r="AW188" s="44">
        <f t="shared" si="296"/>
        <v>0</v>
      </c>
      <c r="AX188" s="44">
        <f t="shared" si="297"/>
        <v>0</v>
      </c>
      <c r="AY188" s="44">
        <f t="shared" si="432"/>
        <v>0</v>
      </c>
      <c r="AZ188" s="44">
        <f t="shared" si="433"/>
        <v>0</v>
      </c>
      <c r="BA188" s="44">
        <f t="shared" si="434"/>
        <v>0</v>
      </c>
      <c r="BB188" s="27">
        <v>1</v>
      </c>
      <c r="BC188" s="44">
        <f t="shared" si="426"/>
        <v>0</v>
      </c>
      <c r="BD188" s="44">
        <f t="shared" si="427"/>
        <v>0</v>
      </c>
      <c r="BE188" s="44">
        <f t="shared" si="428"/>
        <v>0</v>
      </c>
      <c r="BF188" s="44" t="str">
        <f t="shared" si="429"/>
        <v>0</v>
      </c>
      <c r="BG188" s="44" t="str">
        <f t="shared" si="430"/>
        <v>0</v>
      </c>
      <c r="BH188" s="44" t="str">
        <f t="shared" si="431"/>
        <v>0</v>
      </c>
      <c r="BI188" s="65">
        <v>0</v>
      </c>
      <c r="BJ188" s="65">
        <v>0</v>
      </c>
      <c r="BK188" s="44">
        <f t="shared" si="317"/>
        <v>0</v>
      </c>
      <c r="BL188" s="65">
        <v>0</v>
      </c>
      <c r="BM188" s="65">
        <v>0</v>
      </c>
      <c r="BN188" s="65">
        <v>0</v>
      </c>
      <c r="BO188" s="65">
        <v>0</v>
      </c>
      <c r="BP188" s="44">
        <f t="shared" si="313"/>
        <v>0</v>
      </c>
      <c r="BQ188" s="73">
        <v>0</v>
      </c>
      <c r="BR188" s="73">
        <v>0</v>
      </c>
    </row>
    <row r="189" spans="1:70">
      <c r="A189" s="9"/>
      <c r="B189" s="8" t="s">
        <v>96</v>
      </c>
      <c r="C189" s="44">
        <v>0</v>
      </c>
      <c r="D189" s="44">
        <v>0</v>
      </c>
      <c r="E189" s="44">
        <f t="shared" si="412"/>
        <v>0</v>
      </c>
      <c r="F189" s="44">
        <v>0</v>
      </c>
      <c r="G189" s="44">
        <v>0</v>
      </c>
      <c r="H189" s="44">
        <f t="shared" si="413"/>
        <v>0</v>
      </c>
      <c r="I189" s="44">
        <v>0</v>
      </c>
      <c r="J189" s="44">
        <v>0</v>
      </c>
      <c r="K189" s="44">
        <f t="shared" si="414"/>
        <v>0</v>
      </c>
      <c r="L189" s="44">
        <v>0</v>
      </c>
      <c r="M189" s="44">
        <v>0</v>
      </c>
      <c r="N189" s="44">
        <f t="shared" si="415"/>
        <v>0</v>
      </c>
      <c r="O189" s="44">
        <v>0</v>
      </c>
      <c r="P189" s="44">
        <v>0</v>
      </c>
      <c r="Q189" s="44">
        <f t="shared" si="416"/>
        <v>0</v>
      </c>
      <c r="R189" s="44">
        <v>0</v>
      </c>
      <c r="S189" s="44">
        <v>0</v>
      </c>
      <c r="T189" s="44">
        <f t="shared" si="417"/>
        <v>0</v>
      </c>
      <c r="U189" s="44">
        <v>0</v>
      </c>
      <c r="V189" s="44">
        <v>0</v>
      </c>
      <c r="W189" s="44">
        <f t="shared" si="418"/>
        <v>0</v>
      </c>
      <c r="X189" s="44">
        <v>0</v>
      </c>
      <c r="Y189" s="44">
        <v>0</v>
      </c>
      <c r="Z189" s="44">
        <f t="shared" si="419"/>
        <v>0</v>
      </c>
      <c r="AA189" s="44">
        <v>0</v>
      </c>
      <c r="AB189" s="44">
        <v>0</v>
      </c>
      <c r="AC189" s="44">
        <f t="shared" si="420"/>
        <v>0</v>
      </c>
      <c r="AD189" s="44">
        <v>0</v>
      </c>
      <c r="AE189" s="44">
        <v>0</v>
      </c>
      <c r="AF189" s="44">
        <f t="shared" si="421"/>
        <v>0</v>
      </c>
      <c r="AG189" s="44">
        <v>0</v>
      </c>
      <c r="AH189" s="44">
        <v>0</v>
      </c>
      <c r="AI189" s="44">
        <f t="shared" si="422"/>
        <v>0</v>
      </c>
      <c r="AJ189" s="44">
        <v>0</v>
      </c>
      <c r="AK189" s="44">
        <v>0</v>
      </c>
      <c r="AL189" s="44">
        <f t="shared" si="423"/>
        <v>0</v>
      </c>
      <c r="AM189" s="44">
        <f t="shared" ref="AM189:AM252" si="435">C189+O189+AA189</f>
        <v>0</v>
      </c>
      <c r="AN189" s="44">
        <f t="shared" ref="AN189:AN252" si="436">D189+P189+AB189</f>
        <v>0</v>
      </c>
      <c r="AO189" s="44">
        <f t="shared" ref="AO189:AO252" si="437">AM189+AN189</f>
        <v>0</v>
      </c>
      <c r="AP189" s="44">
        <f t="shared" ref="AP189:AP252" si="438">F189+R189+AD189</f>
        <v>0</v>
      </c>
      <c r="AQ189" s="44">
        <f t="shared" ref="AQ189:AQ252" si="439">G189+S189+AE189</f>
        <v>0</v>
      </c>
      <c r="AR189" s="44">
        <f t="shared" ref="AR189:AR252" si="440">SUM(AP189:AQ189)</f>
        <v>0</v>
      </c>
      <c r="AS189" s="44">
        <f t="shared" ref="AS189:AS252" si="441">I189+U189+AG189</f>
        <v>0</v>
      </c>
      <c r="AT189" s="44">
        <f t="shared" ref="AT189:AT252" si="442">J189+V189+AH189</f>
        <v>0</v>
      </c>
      <c r="AU189" s="44">
        <f t="shared" ref="AU189:AU252" si="443">SUM(AS189:AT189)</f>
        <v>0</v>
      </c>
      <c r="AV189" s="44">
        <f t="shared" ref="AV189:AV252" si="444">L189+X189+AJ189</f>
        <v>0</v>
      </c>
      <c r="AW189" s="44">
        <f t="shared" ref="AW189:AW252" si="445">M189+Y189+AK189</f>
        <v>0</v>
      </c>
      <c r="AX189" s="44">
        <f t="shared" ref="AX189:AX252" si="446">SUM(AV189:AW189)</f>
        <v>0</v>
      </c>
      <c r="AY189" s="44">
        <f t="shared" si="432"/>
        <v>0</v>
      </c>
      <c r="AZ189" s="44">
        <f t="shared" si="433"/>
        <v>0</v>
      </c>
      <c r="BA189" s="44">
        <f t="shared" si="434"/>
        <v>0</v>
      </c>
      <c r="BB189" s="27">
        <v>2</v>
      </c>
      <c r="BC189" s="44" t="str">
        <f t="shared" si="426"/>
        <v>0</v>
      </c>
      <c r="BD189" s="44" t="str">
        <f t="shared" si="427"/>
        <v>0</v>
      </c>
      <c r="BE189" s="44" t="str">
        <f t="shared" si="428"/>
        <v>0</v>
      </c>
      <c r="BF189" s="44">
        <f t="shared" si="429"/>
        <v>0</v>
      </c>
      <c r="BG189" s="44">
        <f t="shared" si="430"/>
        <v>0</v>
      </c>
      <c r="BH189" s="44">
        <f t="shared" si="431"/>
        <v>0</v>
      </c>
      <c r="BI189" s="65">
        <v>0</v>
      </c>
      <c r="BJ189" s="65">
        <v>0</v>
      </c>
      <c r="BK189" s="44">
        <f t="shared" si="317"/>
        <v>0</v>
      </c>
      <c r="BL189" s="65">
        <v>0</v>
      </c>
      <c r="BM189" s="65">
        <v>0</v>
      </c>
      <c r="BN189" s="65">
        <v>0</v>
      </c>
      <c r="BO189" s="65">
        <v>0</v>
      </c>
      <c r="BP189" s="44">
        <f t="shared" si="313"/>
        <v>0</v>
      </c>
      <c r="BQ189" s="73">
        <v>0</v>
      </c>
      <c r="BR189" s="73">
        <v>0</v>
      </c>
    </row>
    <row r="190" spans="1:70">
      <c r="A190" s="9"/>
      <c r="B190" s="8" t="s">
        <v>86</v>
      </c>
      <c r="C190" s="44">
        <v>1</v>
      </c>
      <c r="D190" s="44">
        <v>2</v>
      </c>
      <c r="E190" s="44">
        <f t="shared" si="412"/>
        <v>3</v>
      </c>
      <c r="F190" s="44">
        <v>0</v>
      </c>
      <c r="G190" s="44">
        <v>0</v>
      </c>
      <c r="H190" s="44">
        <f t="shared" si="413"/>
        <v>0</v>
      </c>
      <c r="I190" s="44">
        <v>0</v>
      </c>
      <c r="J190" s="44">
        <v>0</v>
      </c>
      <c r="K190" s="44">
        <f t="shared" si="414"/>
        <v>0</v>
      </c>
      <c r="L190" s="44">
        <v>0</v>
      </c>
      <c r="M190" s="44">
        <v>0</v>
      </c>
      <c r="N190" s="44">
        <f t="shared" si="415"/>
        <v>0</v>
      </c>
      <c r="O190" s="44">
        <v>0</v>
      </c>
      <c r="P190" s="44">
        <v>1</v>
      </c>
      <c r="Q190" s="44">
        <f t="shared" si="416"/>
        <v>1</v>
      </c>
      <c r="R190" s="44">
        <v>0</v>
      </c>
      <c r="S190" s="44">
        <v>0</v>
      </c>
      <c r="T190" s="44">
        <f t="shared" si="417"/>
        <v>0</v>
      </c>
      <c r="U190" s="44">
        <v>0</v>
      </c>
      <c r="V190" s="44">
        <v>0</v>
      </c>
      <c r="W190" s="44">
        <f t="shared" si="418"/>
        <v>0</v>
      </c>
      <c r="X190" s="44">
        <v>0</v>
      </c>
      <c r="Y190" s="44">
        <v>0</v>
      </c>
      <c r="Z190" s="44">
        <f t="shared" si="419"/>
        <v>0</v>
      </c>
      <c r="AA190" s="44">
        <v>0</v>
      </c>
      <c r="AB190" s="44">
        <v>0</v>
      </c>
      <c r="AC190" s="44">
        <f t="shared" si="420"/>
        <v>0</v>
      </c>
      <c r="AD190" s="44">
        <v>0</v>
      </c>
      <c r="AE190" s="44">
        <v>0</v>
      </c>
      <c r="AF190" s="44">
        <f t="shared" si="421"/>
        <v>0</v>
      </c>
      <c r="AG190" s="44">
        <v>0</v>
      </c>
      <c r="AH190" s="44">
        <v>0</v>
      </c>
      <c r="AI190" s="44">
        <f t="shared" si="422"/>
        <v>0</v>
      </c>
      <c r="AJ190" s="44">
        <v>0</v>
      </c>
      <c r="AK190" s="44">
        <v>0</v>
      </c>
      <c r="AL190" s="44">
        <f t="shared" si="423"/>
        <v>0</v>
      </c>
      <c r="AM190" s="44">
        <f t="shared" si="435"/>
        <v>1</v>
      </c>
      <c r="AN190" s="44">
        <f t="shared" si="436"/>
        <v>3</v>
      </c>
      <c r="AO190" s="44">
        <f t="shared" si="437"/>
        <v>4</v>
      </c>
      <c r="AP190" s="44">
        <f t="shared" si="438"/>
        <v>0</v>
      </c>
      <c r="AQ190" s="44">
        <f t="shared" si="439"/>
        <v>0</v>
      </c>
      <c r="AR190" s="44">
        <f t="shared" si="440"/>
        <v>0</v>
      </c>
      <c r="AS190" s="44">
        <f t="shared" si="441"/>
        <v>0</v>
      </c>
      <c r="AT190" s="44">
        <f t="shared" si="442"/>
        <v>0</v>
      </c>
      <c r="AU190" s="44">
        <f t="shared" si="443"/>
        <v>0</v>
      </c>
      <c r="AV190" s="44">
        <f t="shared" si="444"/>
        <v>0</v>
      </c>
      <c r="AW190" s="44">
        <f t="shared" si="445"/>
        <v>0</v>
      </c>
      <c r="AX190" s="44">
        <f t="shared" si="446"/>
        <v>0</v>
      </c>
      <c r="AY190" s="44">
        <f t="shared" si="432"/>
        <v>1</v>
      </c>
      <c r="AZ190" s="44">
        <f t="shared" si="433"/>
        <v>3</v>
      </c>
      <c r="BA190" s="44">
        <f t="shared" si="434"/>
        <v>4</v>
      </c>
      <c r="BB190" s="27">
        <v>2</v>
      </c>
      <c r="BC190" s="44" t="str">
        <f t="shared" si="426"/>
        <v>0</v>
      </c>
      <c r="BD190" s="44" t="str">
        <f t="shared" si="427"/>
        <v>0</v>
      </c>
      <c r="BE190" s="44" t="str">
        <f t="shared" si="428"/>
        <v>0</v>
      </c>
      <c r="BF190" s="44">
        <f t="shared" si="429"/>
        <v>1</v>
      </c>
      <c r="BG190" s="44">
        <f t="shared" si="430"/>
        <v>3</v>
      </c>
      <c r="BH190" s="44">
        <f t="shared" si="431"/>
        <v>4</v>
      </c>
      <c r="BI190" s="65">
        <v>0</v>
      </c>
      <c r="BJ190" s="65">
        <v>0</v>
      </c>
      <c r="BK190" s="44">
        <f t="shared" si="317"/>
        <v>0</v>
      </c>
      <c r="BL190" s="65">
        <v>3</v>
      </c>
      <c r="BM190" s="65">
        <v>1</v>
      </c>
      <c r="BN190" s="65">
        <v>0</v>
      </c>
      <c r="BO190" s="65">
        <v>0</v>
      </c>
      <c r="BP190" s="44">
        <f t="shared" si="313"/>
        <v>4</v>
      </c>
      <c r="BQ190" s="73">
        <v>9.35</v>
      </c>
      <c r="BR190" s="73">
        <f t="shared" si="314"/>
        <v>2.3374999999999999</v>
      </c>
    </row>
    <row r="191" spans="1:70">
      <c r="A191" s="9"/>
      <c r="B191" s="8" t="s">
        <v>95</v>
      </c>
      <c r="C191" s="44">
        <v>0</v>
      </c>
      <c r="D191" s="44">
        <v>0</v>
      </c>
      <c r="E191" s="44">
        <f t="shared" si="412"/>
        <v>0</v>
      </c>
      <c r="F191" s="44">
        <v>0</v>
      </c>
      <c r="G191" s="44">
        <v>0</v>
      </c>
      <c r="H191" s="44">
        <f t="shared" si="413"/>
        <v>0</v>
      </c>
      <c r="I191" s="44">
        <v>0</v>
      </c>
      <c r="J191" s="44">
        <v>0</v>
      </c>
      <c r="K191" s="44">
        <f t="shared" si="414"/>
        <v>0</v>
      </c>
      <c r="L191" s="44">
        <v>0</v>
      </c>
      <c r="M191" s="44">
        <v>0</v>
      </c>
      <c r="N191" s="44">
        <f t="shared" si="415"/>
        <v>0</v>
      </c>
      <c r="O191" s="44">
        <v>0</v>
      </c>
      <c r="P191" s="44">
        <v>0</v>
      </c>
      <c r="Q191" s="44">
        <f t="shared" si="416"/>
        <v>0</v>
      </c>
      <c r="R191" s="44">
        <v>0</v>
      </c>
      <c r="S191" s="44">
        <v>0</v>
      </c>
      <c r="T191" s="44">
        <f t="shared" si="417"/>
        <v>0</v>
      </c>
      <c r="U191" s="44">
        <v>0</v>
      </c>
      <c r="V191" s="44">
        <v>0</v>
      </c>
      <c r="W191" s="44">
        <f t="shared" si="418"/>
        <v>0</v>
      </c>
      <c r="X191" s="44">
        <v>0</v>
      </c>
      <c r="Y191" s="44">
        <v>0</v>
      </c>
      <c r="Z191" s="44">
        <f t="shared" si="419"/>
        <v>0</v>
      </c>
      <c r="AA191" s="44">
        <v>0</v>
      </c>
      <c r="AB191" s="44">
        <v>0</v>
      </c>
      <c r="AC191" s="44">
        <f t="shared" si="420"/>
        <v>0</v>
      </c>
      <c r="AD191" s="44">
        <v>0</v>
      </c>
      <c r="AE191" s="44">
        <v>0</v>
      </c>
      <c r="AF191" s="44">
        <f t="shared" si="421"/>
        <v>0</v>
      </c>
      <c r="AG191" s="44">
        <v>0</v>
      </c>
      <c r="AH191" s="44">
        <v>0</v>
      </c>
      <c r="AI191" s="44">
        <f t="shared" si="422"/>
        <v>0</v>
      </c>
      <c r="AJ191" s="44">
        <v>0</v>
      </c>
      <c r="AK191" s="44">
        <v>0</v>
      </c>
      <c r="AL191" s="44">
        <f t="shared" si="423"/>
        <v>0</v>
      </c>
      <c r="AM191" s="44">
        <f t="shared" si="435"/>
        <v>0</v>
      </c>
      <c r="AN191" s="44">
        <f t="shared" si="436"/>
        <v>0</v>
      </c>
      <c r="AO191" s="44">
        <f t="shared" si="437"/>
        <v>0</v>
      </c>
      <c r="AP191" s="44">
        <f t="shared" si="438"/>
        <v>0</v>
      </c>
      <c r="AQ191" s="44">
        <f t="shared" si="439"/>
        <v>0</v>
      </c>
      <c r="AR191" s="44">
        <f t="shared" si="440"/>
        <v>0</v>
      </c>
      <c r="AS191" s="44">
        <f t="shared" si="441"/>
        <v>0</v>
      </c>
      <c r="AT191" s="44">
        <f t="shared" si="442"/>
        <v>0</v>
      </c>
      <c r="AU191" s="44">
        <f t="shared" si="443"/>
        <v>0</v>
      </c>
      <c r="AV191" s="44">
        <f t="shared" si="444"/>
        <v>0</v>
      </c>
      <c r="AW191" s="44">
        <f t="shared" si="445"/>
        <v>0</v>
      </c>
      <c r="AX191" s="44">
        <f t="shared" si="446"/>
        <v>0</v>
      </c>
      <c r="AY191" s="44">
        <f t="shared" ref="AY191" si="447">AM191+AP191+AS191+AV191</f>
        <v>0</v>
      </c>
      <c r="AZ191" s="44">
        <f t="shared" ref="AZ191" si="448">AN191+AQ191+AT191+AW191</f>
        <v>0</v>
      </c>
      <c r="BA191" s="44">
        <f t="shared" ref="BA191" si="449">AO191+AR191+AU191+AX191</f>
        <v>0</v>
      </c>
      <c r="BB191" s="27">
        <v>2</v>
      </c>
      <c r="BC191" s="44" t="str">
        <f t="shared" si="426"/>
        <v>0</v>
      </c>
      <c r="BD191" s="44" t="str">
        <f t="shared" si="427"/>
        <v>0</v>
      </c>
      <c r="BE191" s="44" t="str">
        <f t="shared" si="428"/>
        <v>0</v>
      </c>
      <c r="BF191" s="44">
        <f t="shared" si="429"/>
        <v>0</v>
      </c>
      <c r="BG191" s="44">
        <f t="shared" si="430"/>
        <v>0</v>
      </c>
      <c r="BH191" s="44">
        <f t="shared" si="431"/>
        <v>0</v>
      </c>
      <c r="BI191" s="65">
        <v>0</v>
      </c>
      <c r="BJ191" s="65">
        <v>0</v>
      </c>
      <c r="BK191" s="44">
        <f t="shared" si="317"/>
        <v>0</v>
      </c>
      <c r="BL191" s="65">
        <v>0</v>
      </c>
      <c r="BM191" s="65">
        <v>0</v>
      </c>
      <c r="BN191" s="65">
        <v>0</v>
      </c>
      <c r="BO191" s="65">
        <v>0</v>
      </c>
      <c r="BP191" s="44">
        <f t="shared" si="313"/>
        <v>0</v>
      </c>
      <c r="BQ191" s="73">
        <v>0</v>
      </c>
      <c r="BR191" s="73">
        <v>0</v>
      </c>
    </row>
    <row r="192" spans="1:70" s="57" customFormat="1">
      <c r="A192" s="58"/>
      <c r="B192" s="59" t="s">
        <v>3</v>
      </c>
      <c r="C192" s="34">
        <f t="shared" ref="C192:N192" si="450">SUM(C179:C191)</f>
        <v>19</v>
      </c>
      <c r="D192" s="34">
        <f t="shared" si="450"/>
        <v>22</v>
      </c>
      <c r="E192" s="34">
        <f t="shared" si="450"/>
        <v>41</v>
      </c>
      <c r="F192" s="34">
        <f t="shared" si="450"/>
        <v>0</v>
      </c>
      <c r="G192" s="34">
        <f t="shared" si="450"/>
        <v>0</v>
      </c>
      <c r="H192" s="34">
        <f t="shared" si="450"/>
        <v>0</v>
      </c>
      <c r="I192" s="34">
        <f t="shared" si="450"/>
        <v>0</v>
      </c>
      <c r="J192" s="34">
        <f t="shared" si="450"/>
        <v>0</v>
      </c>
      <c r="K192" s="34">
        <f t="shared" si="450"/>
        <v>0</v>
      </c>
      <c r="L192" s="34">
        <f t="shared" si="450"/>
        <v>0</v>
      </c>
      <c r="M192" s="34">
        <f t="shared" si="450"/>
        <v>0</v>
      </c>
      <c r="N192" s="34">
        <f t="shared" si="450"/>
        <v>0</v>
      </c>
      <c r="O192" s="34">
        <f t="shared" ref="O192:Z192" si="451">SUM(O179:O191)</f>
        <v>111</v>
      </c>
      <c r="P192" s="34">
        <f t="shared" si="451"/>
        <v>340</v>
      </c>
      <c r="Q192" s="34">
        <f t="shared" si="451"/>
        <v>451</v>
      </c>
      <c r="R192" s="34">
        <f t="shared" si="451"/>
        <v>0</v>
      </c>
      <c r="S192" s="34">
        <f t="shared" si="451"/>
        <v>0</v>
      </c>
      <c r="T192" s="34">
        <f t="shared" si="451"/>
        <v>0</v>
      </c>
      <c r="U192" s="34">
        <f t="shared" si="451"/>
        <v>0</v>
      </c>
      <c r="V192" s="34">
        <f t="shared" si="451"/>
        <v>0</v>
      </c>
      <c r="W192" s="34">
        <f t="shared" si="451"/>
        <v>0</v>
      </c>
      <c r="X192" s="34">
        <f t="shared" si="451"/>
        <v>0</v>
      </c>
      <c r="Y192" s="34">
        <f t="shared" si="451"/>
        <v>0</v>
      </c>
      <c r="Z192" s="34">
        <f t="shared" si="451"/>
        <v>0</v>
      </c>
      <c r="AA192" s="34">
        <f t="shared" ref="AA192:AL192" si="452">SUM(AA179:AA191)</f>
        <v>18</v>
      </c>
      <c r="AB192" s="34">
        <f t="shared" si="452"/>
        <v>17</v>
      </c>
      <c r="AC192" s="34">
        <f t="shared" si="452"/>
        <v>35</v>
      </c>
      <c r="AD192" s="34">
        <f t="shared" si="452"/>
        <v>0</v>
      </c>
      <c r="AE192" s="34">
        <f t="shared" si="452"/>
        <v>0</v>
      </c>
      <c r="AF192" s="34">
        <f t="shared" si="452"/>
        <v>0</v>
      </c>
      <c r="AG192" s="34">
        <f t="shared" si="452"/>
        <v>0</v>
      </c>
      <c r="AH192" s="34">
        <f t="shared" si="452"/>
        <v>0</v>
      </c>
      <c r="AI192" s="34">
        <f t="shared" si="452"/>
        <v>0</v>
      </c>
      <c r="AJ192" s="34">
        <f t="shared" si="452"/>
        <v>0</v>
      </c>
      <c r="AK192" s="34">
        <f t="shared" si="452"/>
        <v>0</v>
      </c>
      <c r="AL192" s="34">
        <f t="shared" si="452"/>
        <v>0</v>
      </c>
      <c r="AM192" s="34">
        <f t="shared" si="435"/>
        <v>148</v>
      </c>
      <c r="AN192" s="34">
        <f t="shared" si="436"/>
        <v>379</v>
      </c>
      <c r="AO192" s="34">
        <f t="shared" si="437"/>
        <v>527</v>
      </c>
      <c r="AP192" s="34">
        <f t="shared" si="438"/>
        <v>0</v>
      </c>
      <c r="AQ192" s="34">
        <f t="shared" si="439"/>
        <v>0</v>
      </c>
      <c r="AR192" s="34">
        <f t="shared" si="440"/>
        <v>0</v>
      </c>
      <c r="AS192" s="34">
        <f t="shared" si="441"/>
        <v>0</v>
      </c>
      <c r="AT192" s="34">
        <f t="shared" si="442"/>
        <v>0</v>
      </c>
      <c r="AU192" s="34">
        <f t="shared" si="443"/>
        <v>0</v>
      </c>
      <c r="AV192" s="34">
        <f t="shared" si="444"/>
        <v>0</v>
      </c>
      <c r="AW192" s="34">
        <f t="shared" si="445"/>
        <v>0</v>
      </c>
      <c r="AX192" s="34">
        <f t="shared" si="446"/>
        <v>0</v>
      </c>
      <c r="AY192" s="34">
        <f t="shared" ref="AY192:BQ192" si="453">SUM(AY179:AY191)</f>
        <v>148</v>
      </c>
      <c r="AZ192" s="34">
        <f t="shared" si="453"/>
        <v>379</v>
      </c>
      <c r="BA192" s="34">
        <f t="shared" si="453"/>
        <v>527</v>
      </c>
      <c r="BB192" s="56">
        <f t="shared" si="453"/>
        <v>20</v>
      </c>
      <c r="BC192" s="34">
        <f t="shared" si="453"/>
        <v>66</v>
      </c>
      <c r="BD192" s="34">
        <f t="shared" si="453"/>
        <v>156</v>
      </c>
      <c r="BE192" s="34">
        <f t="shared" si="453"/>
        <v>222</v>
      </c>
      <c r="BF192" s="34">
        <f t="shared" si="453"/>
        <v>82</v>
      </c>
      <c r="BG192" s="34">
        <f t="shared" si="453"/>
        <v>223</v>
      </c>
      <c r="BH192" s="34">
        <f t="shared" si="453"/>
        <v>305</v>
      </c>
      <c r="BI192" s="34">
        <f t="shared" si="453"/>
        <v>39</v>
      </c>
      <c r="BJ192" s="34">
        <f t="shared" si="453"/>
        <v>21</v>
      </c>
      <c r="BK192" s="34">
        <f t="shared" si="453"/>
        <v>60</v>
      </c>
      <c r="BL192" s="34">
        <f t="shared" si="453"/>
        <v>99</v>
      </c>
      <c r="BM192" s="34">
        <f t="shared" si="453"/>
        <v>209</v>
      </c>
      <c r="BN192" s="34">
        <f t="shared" si="453"/>
        <v>170</v>
      </c>
      <c r="BO192" s="34">
        <f t="shared" si="453"/>
        <v>49</v>
      </c>
      <c r="BP192" s="34">
        <f t="shared" si="313"/>
        <v>527</v>
      </c>
      <c r="BQ192" s="74">
        <f t="shared" si="453"/>
        <v>1528.87</v>
      </c>
      <c r="BR192" s="74">
        <f t="shared" si="314"/>
        <v>2.9010815939278936</v>
      </c>
    </row>
    <row r="193" spans="1:70">
      <c r="A193" s="9"/>
      <c r="B193" s="10" t="s">
        <v>124</v>
      </c>
      <c r="C193" s="45"/>
      <c r="D193" s="46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45"/>
      <c r="P193" s="46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45"/>
      <c r="AB193" s="46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40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9"/>
      <c r="AY193" s="38"/>
      <c r="AZ193" s="38"/>
      <c r="BA193" s="39"/>
      <c r="BC193" s="40"/>
      <c r="BD193" s="38"/>
      <c r="BE193" s="38"/>
      <c r="BF193" s="38"/>
      <c r="BG193" s="38"/>
      <c r="BH193" s="39"/>
      <c r="BI193" s="65"/>
      <c r="BJ193" s="65"/>
      <c r="BK193" s="44"/>
      <c r="BL193" s="65"/>
      <c r="BM193" s="65"/>
      <c r="BN193" s="65"/>
      <c r="BO193" s="65"/>
      <c r="BP193" s="44"/>
      <c r="BQ193" s="73"/>
      <c r="BR193" s="73"/>
    </row>
    <row r="194" spans="1:70">
      <c r="A194" s="9"/>
      <c r="B194" s="8" t="s">
        <v>100</v>
      </c>
      <c r="C194" s="44">
        <v>0</v>
      </c>
      <c r="D194" s="44">
        <v>5</v>
      </c>
      <c r="E194" s="44">
        <f t="shared" ref="E194:E204" si="454">C194+D194</f>
        <v>5</v>
      </c>
      <c r="F194" s="44">
        <v>0</v>
      </c>
      <c r="G194" s="44">
        <v>0</v>
      </c>
      <c r="H194" s="44">
        <f t="shared" ref="H194:H204" si="455">SUM(F194:G194)</f>
        <v>0</v>
      </c>
      <c r="I194" s="44">
        <v>0</v>
      </c>
      <c r="J194" s="44">
        <v>0</v>
      </c>
      <c r="K194" s="44">
        <f t="shared" ref="K194:K204" si="456">SUM(I194:J194)</f>
        <v>0</v>
      </c>
      <c r="L194" s="44">
        <v>0</v>
      </c>
      <c r="M194" s="44">
        <v>0</v>
      </c>
      <c r="N194" s="44">
        <f t="shared" ref="N194:N204" si="457">SUM(L194:M194)</f>
        <v>0</v>
      </c>
      <c r="O194" s="44">
        <v>2</v>
      </c>
      <c r="P194" s="44">
        <v>12</v>
      </c>
      <c r="Q194" s="44">
        <f t="shared" ref="Q194:Q204" si="458">O194+P194</f>
        <v>14</v>
      </c>
      <c r="R194" s="44">
        <v>0</v>
      </c>
      <c r="S194" s="44">
        <v>0</v>
      </c>
      <c r="T194" s="44">
        <f t="shared" ref="T194:T204" si="459">SUM(R194:S194)</f>
        <v>0</v>
      </c>
      <c r="U194" s="44">
        <v>0</v>
      </c>
      <c r="V194" s="44">
        <v>0</v>
      </c>
      <c r="W194" s="44">
        <f t="shared" ref="W194:W204" si="460">SUM(U194:V194)</f>
        <v>0</v>
      </c>
      <c r="X194" s="44">
        <v>0</v>
      </c>
      <c r="Y194" s="44">
        <v>0</v>
      </c>
      <c r="Z194" s="44">
        <f t="shared" ref="Z194:Z204" si="461">SUM(X194:Y194)</f>
        <v>0</v>
      </c>
      <c r="AA194" s="44">
        <v>0</v>
      </c>
      <c r="AB194" s="44">
        <v>13</v>
      </c>
      <c r="AC194" s="44">
        <f t="shared" ref="AC194:AC204" si="462">AA194+AB194</f>
        <v>13</v>
      </c>
      <c r="AD194" s="44">
        <v>0</v>
      </c>
      <c r="AE194" s="44">
        <v>0</v>
      </c>
      <c r="AF194" s="44">
        <f t="shared" ref="AF194:AF204" si="463">SUM(AD194:AE194)</f>
        <v>0</v>
      </c>
      <c r="AG194" s="44">
        <v>0</v>
      </c>
      <c r="AH194" s="44">
        <v>0</v>
      </c>
      <c r="AI194" s="44">
        <f t="shared" ref="AI194:AI204" si="464">SUM(AG194:AH194)</f>
        <v>0</v>
      </c>
      <c r="AJ194" s="44">
        <v>0</v>
      </c>
      <c r="AK194" s="44">
        <v>0</v>
      </c>
      <c r="AL194" s="44">
        <f t="shared" ref="AL194:AL204" si="465">SUM(AJ194:AK194)</f>
        <v>0</v>
      </c>
      <c r="AM194" s="44">
        <f t="shared" si="435"/>
        <v>2</v>
      </c>
      <c r="AN194" s="44">
        <f t="shared" si="436"/>
        <v>30</v>
      </c>
      <c r="AO194" s="44">
        <f t="shared" si="437"/>
        <v>32</v>
      </c>
      <c r="AP194" s="44">
        <f t="shared" si="438"/>
        <v>0</v>
      </c>
      <c r="AQ194" s="44">
        <f t="shared" si="439"/>
        <v>0</v>
      </c>
      <c r="AR194" s="44">
        <f t="shared" si="440"/>
        <v>0</v>
      </c>
      <c r="AS194" s="44">
        <f t="shared" si="441"/>
        <v>0</v>
      </c>
      <c r="AT194" s="44">
        <f t="shared" si="442"/>
        <v>0</v>
      </c>
      <c r="AU194" s="44">
        <f t="shared" si="443"/>
        <v>0</v>
      </c>
      <c r="AV194" s="44">
        <f t="shared" si="444"/>
        <v>0</v>
      </c>
      <c r="AW194" s="44">
        <f t="shared" si="445"/>
        <v>0</v>
      </c>
      <c r="AX194" s="44">
        <f t="shared" si="446"/>
        <v>0</v>
      </c>
      <c r="AY194" s="44">
        <f t="shared" ref="AY194" si="466">AM194+AP194+AS194+AV194</f>
        <v>2</v>
      </c>
      <c r="AZ194" s="44">
        <f t="shared" ref="AZ194" si="467">AN194+AQ194+AT194+AW194</f>
        <v>30</v>
      </c>
      <c r="BA194" s="44">
        <f>AO194+AR194+AU194+AX194</f>
        <v>32</v>
      </c>
      <c r="BB194" s="27">
        <v>1</v>
      </c>
      <c r="BC194" s="44">
        <f t="shared" ref="BC194:BC204" si="468">IF(BB194=1,AY194,"0")</f>
        <v>2</v>
      </c>
      <c r="BD194" s="44">
        <f t="shared" ref="BD194:BD204" si="469">IF(BB194=1,AZ194,"0")</f>
        <v>30</v>
      </c>
      <c r="BE194" s="44">
        <f t="shared" ref="BE194:BE204" si="470">IF(BB194=1,BA194,"0")</f>
        <v>32</v>
      </c>
      <c r="BF194" s="44" t="str">
        <f t="shared" ref="BF194:BF204" si="471">IF(BB194=2,AY194,"0")</f>
        <v>0</v>
      </c>
      <c r="BG194" s="44" t="str">
        <f t="shared" ref="BG194:BG204" si="472">IF(BB194=2,AZ194,"0")</f>
        <v>0</v>
      </c>
      <c r="BH194" s="44" t="str">
        <f t="shared" ref="BH194:BH204" si="473">IF(BB194=2,BA194,"0")</f>
        <v>0</v>
      </c>
      <c r="BI194" s="65">
        <v>3</v>
      </c>
      <c r="BJ194" s="65">
        <v>0</v>
      </c>
      <c r="BK194" s="44">
        <f t="shared" si="317"/>
        <v>3</v>
      </c>
      <c r="BL194" s="65">
        <v>8</v>
      </c>
      <c r="BM194" s="65">
        <v>14</v>
      </c>
      <c r="BN194" s="65">
        <v>8</v>
      </c>
      <c r="BO194" s="65">
        <v>2</v>
      </c>
      <c r="BP194" s="44">
        <f t="shared" si="313"/>
        <v>32</v>
      </c>
      <c r="BQ194" s="73">
        <v>90.54</v>
      </c>
      <c r="BR194" s="73">
        <f t="shared" si="314"/>
        <v>2.8293750000000002</v>
      </c>
    </row>
    <row r="195" spans="1:70">
      <c r="A195" s="9"/>
      <c r="B195" s="8" t="s">
        <v>93</v>
      </c>
      <c r="C195" s="44">
        <v>1</v>
      </c>
      <c r="D195" s="44">
        <v>9</v>
      </c>
      <c r="E195" s="44">
        <f t="shared" si="454"/>
        <v>10</v>
      </c>
      <c r="F195" s="44">
        <v>0</v>
      </c>
      <c r="G195" s="44">
        <v>0</v>
      </c>
      <c r="H195" s="44">
        <f t="shared" si="455"/>
        <v>0</v>
      </c>
      <c r="I195" s="44">
        <v>0</v>
      </c>
      <c r="J195" s="44">
        <v>0</v>
      </c>
      <c r="K195" s="44">
        <f t="shared" si="456"/>
        <v>0</v>
      </c>
      <c r="L195" s="44">
        <v>0</v>
      </c>
      <c r="M195" s="44">
        <v>0</v>
      </c>
      <c r="N195" s="44">
        <f t="shared" si="457"/>
        <v>0</v>
      </c>
      <c r="O195" s="44">
        <v>4</v>
      </c>
      <c r="P195" s="44">
        <v>21</v>
      </c>
      <c r="Q195" s="44">
        <f t="shared" si="458"/>
        <v>25</v>
      </c>
      <c r="R195" s="44">
        <v>0</v>
      </c>
      <c r="S195" s="44">
        <v>0</v>
      </c>
      <c r="T195" s="44">
        <f t="shared" si="459"/>
        <v>0</v>
      </c>
      <c r="U195" s="44">
        <v>0</v>
      </c>
      <c r="V195" s="44">
        <v>0</v>
      </c>
      <c r="W195" s="44">
        <f t="shared" si="460"/>
        <v>0</v>
      </c>
      <c r="X195" s="44">
        <v>0</v>
      </c>
      <c r="Y195" s="44">
        <v>0</v>
      </c>
      <c r="Z195" s="44">
        <f t="shared" si="461"/>
        <v>0</v>
      </c>
      <c r="AA195" s="44">
        <v>1</v>
      </c>
      <c r="AB195" s="44">
        <v>8</v>
      </c>
      <c r="AC195" s="44">
        <f t="shared" si="462"/>
        <v>9</v>
      </c>
      <c r="AD195" s="44">
        <v>0</v>
      </c>
      <c r="AE195" s="44">
        <v>0</v>
      </c>
      <c r="AF195" s="44">
        <f t="shared" si="463"/>
        <v>0</v>
      </c>
      <c r="AG195" s="44">
        <v>0</v>
      </c>
      <c r="AH195" s="44">
        <v>0</v>
      </c>
      <c r="AI195" s="44">
        <f t="shared" si="464"/>
        <v>0</v>
      </c>
      <c r="AJ195" s="44">
        <v>0</v>
      </c>
      <c r="AK195" s="44">
        <v>0</v>
      </c>
      <c r="AL195" s="44">
        <f t="shared" si="465"/>
        <v>0</v>
      </c>
      <c r="AM195" s="44">
        <f t="shared" si="435"/>
        <v>6</v>
      </c>
      <c r="AN195" s="44">
        <f t="shared" si="436"/>
        <v>38</v>
      </c>
      <c r="AO195" s="44">
        <f t="shared" si="437"/>
        <v>44</v>
      </c>
      <c r="AP195" s="44">
        <f t="shared" si="438"/>
        <v>0</v>
      </c>
      <c r="AQ195" s="44">
        <f t="shared" si="439"/>
        <v>0</v>
      </c>
      <c r="AR195" s="44">
        <f t="shared" si="440"/>
        <v>0</v>
      </c>
      <c r="AS195" s="44">
        <f t="shared" si="441"/>
        <v>0</v>
      </c>
      <c r="AT195" s="44">
        <f t="shared" si="442"/>
        <v>0</v>
      </c>
      <c r="AU195" s="44">
        <f t="shared" si="443"/>
        <v>0</v>
      </c>
      <c r="AV195" s="44">
        <f t="shared" si="444"/>
        <v>0</v>
      </c>
      <c r="AW195" s="44">
        <f t="shared" si="445"/>
        <v>0</v>
      </c>
      <c r="AX195" s="44">
        <f t="shared" si="446"/>
        <v>0</v>
      </c>
      <c r="AY195" s="44">
        <f t="shared" ref="AY195:AY204" si="474">AM195+AP195+AS195+AV195</f>
        <v>6</v>
      </c>
      <c r="AZ195" s="44">
        <f t="shared" ref="AZ195:AZ204" si="475">AN195+AQ195+AT195+AW195</f>
        <v>38</v>
      </c>
      <c r="BA195" s="44">
        <f t="shared" ref="BA195:BA204" si="476">AO195+AR195+AU195+AX195</f>
        <v>44</v>
      </c>
      <c r="BB195" s="27">
        <v>1</v>
      </c>
      <c r="BC195" s="44">
        <f t="shared" si="468"/>
        <v>6</v>
      </c>
      <c r="BD195" s="44">
        <f t="shared" si="469"/>
        <v>38</v>
      </c>
      <c r="BE195" s="44">
        <f t="shared" si="470"/>
        <v>44</v>
      </c>
      <c r="BF195" s="44" t="str">
        <f t="shared" si="471"/>
        <v>0</v>
      </c>
      <c r="BG195" s="44" t="str">
        <f t="shared" si="472"/>
        <v>0</v>
      </c>
      <c r="BH195" s="44" t="str">
        <f t="shared" si="473"/>
        <v>0</v>
      </c>
      <c r="BI195" s="65">
        <v>3</v>
      </c>
      <c r="BJ195" s="65">
        <v>6</v>
      </c>
      <c r="BK195" s="44">
        <f t="shared" si="317"/>
        <v>9</v>
      </c>
      <c r="BL195" s="65">
        <v>11</v>
      </c>
      <c r="BM195" s="65">
        <v>12</v>
      </c>
      <c r="BN195" s="65">
        <v>18</v>
      </c>
      <c r="BO195" s="65">
        <v>3</v>
      </c>
      <c r="BP195" s="44">
        <f t="shared" si="313"/>
        <v>44</v>
      </c>
      <c r="BQ195" s="73">
        <v>127.58</v>
      </c>
      <c r="BR195" s="73">
        <f t="shared" si="314"/>
        <v>2.8995454545454544</v>
      </c>
    </row>
    <row r="196" spans="1:70">
      <c r="A196" s="9"/>
      <c r="B196" s="8" t="s">
        <v>123</v>
      </c>
      <c r="C196" s="44">
        <v>0</v>
      </c>
      <c r="D196" s="44">
        <v>0</v>
      </c>
      <c r="E196" s="44">
        <f t="shared" si="454"/>
        <v>0</v>
      </c>
      <c r="F196" s="44">
        <v>0</v>
      </c>
      <c r="G196" s="44">
        <v>0</v>
      </c>
      <c r="H196" s="44">
        <f t="shared" si="455"/>
        <v>0</v>
      </c>
      <c r="I196" s="44">
        <v>0</v>
      </c>
      <c r="J196" s="44">
        <v>0</v>
      </c>
      <c r="K196" s="44">
        <f t="shared" si="456"/>
        <v>0</v>
      </c>
      <c r="L196" s="44">
        <v>0</v>
      </c>
      <c r="M196" s="44">
        <v>0</v>
      </c>
      <c r="N196" s="44">
        <f t="shared" si="457"/>
        <v>0</v>
      </c>
      <c r="O196" s="44">
        <v>0</v>
      </c>
      <c r="P196" s="44">
        <v>0</v>
      </c>
      <c r="Q196" s="44">
        <f t="shared" si="458"/>
        <v>0</v>
      </c>
      <c r="R196" s="44">
        <v>0</v>
      </c>
      <c r="S196" s="44">
        <v>0</v>
      </c>
      <c r="T196" s="44">
        <f t="shared" si="459"/>
        <v>0</v>
      </c>
      <c r="U196" s="44">
        <v>0</v>
      </c>
      <c r="V196" s="44">
        <v>0</v>
      </c>
      <c r="W196" s="44">
        <f t="shared" si="460"/>
        <v>0</v>
      </c>
      <c r="X196" s="44">
        <v>0</v>
      </c>
      <c r="Y196" s="44">
        <v>0</v>
      </c>
      <c r="Z196" s="44">
        <f t="shared" si="461"/>
        <v>0</v>
      </c>
      <c r="AA196" s="44">
        <v>0</v>
      </c>
      <c r="AB196" s="44">
        <v>0</v>
      </c>
      <c r="AC196" s="44">
        <f t="shared" si="462"/>
        <v>0</v>
      </c>
      <c r="AD196" s="44">
        <v>0</v>
      </c>
      <c r="AE196" s="44">
        <v>0</v>
      </c>
      <c r="AF196" s="44">
        <f t="shared" si="463"/>
        <v>0</v>
      </c>
      <c r="AG196" s="44">
        <v>0</v>
      </c>
      <c r="AH196" s="44">
        <v>0</v>
      </c>
      <c r="AI196" s="44">
        <f t="shared" si="464"/>
        <v>0</v>
      </c>
      <c r="AJ196" s="44">
        <v>0</v>
      </c>
      <c r="AK196" s="44">
        <v>0</v>
      </c>
      <c r="AL196" s="44">
        <f t="shared" si="465"/>
        <v>0</v>
      </c>
      <c r="AM196" s="44">
        <f t="shared" si="435"/>
        <v>0</v>
      </c>
      <c r="AN196" s="44">
        <f t="shared" si="436"/>
        <v>0</v>
      </c>
      <c r="AO196" s="44">
        <f t="shared" si="437"/>
        <v>0</v>
      </c>
      <c r="AP196" s="44">
        <f t="shared" si="438"/>
        <v>0</v>
      </c>
      <c r="AQ196" s="44">
        <f t="shared" si="439"/>
        <v>0</v>
      </c>
      <c r="AR196" s="44">
        <f t="shared" si="440"/>
        <v>0</v>
      </c>
      <c r="AS196" s="44">
        <f t="shared" si="441"/>
        <v>0</v>
      </c>
      <c r="AT196" s="44">
        <f t="shared" si="442"/>
        <v>0</v>
      </c>
      <c r="AU196" s="44">
        <f t="shared" si="443"/>
        <v>0</v>
      </c>
      <c r="AV196" s="44">
        <f t="shared" si="444"/>
        <v>0</v>
      </c>
      <c r="AW196" s="44">
        <f t="shared" si="445"/>
        <v>0</v>
      </c>
      <c r="AX196" s="44">
        <f t="shared" si="446"/>
        <v>0</v>
      </c>
      <c r="AY196" s="44">
        <f t="shared" si="474"/>
        <v>0</v>
      </c>
      <c r="AZ196" s="44">
        <f t="shared" si="475"/>
        <v>0</v>
      </c>
      <c r="BA196" s="44">
        <f t="shared" si="476"/>
        <v>0</v>
      </c>
      <c r="BB196" s="27">
        <v>1</v>
      </c>
      <c r="BC196" s="44">
        <f t="shared" si="468"/>
        <v>0</v>
      </c>
      <c r="BD196" s="44">
        <f t="shared" si="469"/>
        <v>0</v>
      </c>
      <c r="BE196" s="44">
        <f t="shared" si="470"/>
        <v>0</v>
      </c>
      <c r="BF196" s="44" t="str">
        <f t="shared" si="471"/>
        <v>0</v>
      </c>
      <c r="BG196" s="44" t="str">
        <f t="shared" si="472"/>
        <v>0</v>
      </c>
      <c r="BH196" s="44" t="str">
        <f t="shared" si="473"/>
        <v>0</v>
      </c>
      <c r="BI196" s="65">
        <v>0</v>
      </c>
      <c r="BJ196" s="65">
        <v>0</v>
      </c>
      <c r="BK196" s="44">
        <f t="shared" si="317"/>
        <v>0</v>
      </c>
      <c r="BL196" s="65">
        <v>0</v>
      </c>
      <c r="BM196" s="65">
        <v>0</v>
      </c>
      <c r="BN196" s="65">
        <v>0</v>
      </c>
      <c r="BO196" s="65">
        <v>0</v>
      </c>
      <c r="BP196" s="44">
        <f t="shared" si="313"/>
        <v>0</v>
      </c>
      <c r="BQ196" s="73">
        <v>0</v>
      </c>
      <c r="BR196" s="73">
        <v>0</v>
      </c>
    </row>
    <row r="197" spans="1:70">
      <c r="A197" s="9"/>
      <c r="B197" s="21" t="s">
        <v>91</v>
      </c>
      <c r="C197" s="44">
        <v>2</v>
      </c>
      <c r="D197" s="44">
        <v>2</v>
      </c>
      <c r="E197" s="44">
        <f t="shared" si="454"/>
        <v>4</v>
      </c>
      <c r="F197" s="44">
        <v>0</v>
      </c>
      <c r="G197" s="44">
        <v>0</v>
      </c>
      <c r="H197" s="44">
        <f t="shared" si="455"/>
        <v>0</v>
      </c>
      <c r="I197" s="44">
        <v>0</v>
      </c>
      <c r="J197" s="44">
        <v>0</v>
      </c>
      <c r="K197" s="44">
        <f t="shared" si="456"/>
        <v>0</v>
      </c>
      <c r="L197" s="44">
        <v>0</v>
      </c>
      <c r="M197" s="44">
        <v>0</v>
      </c>
      <c r="N197" s="44">
        <f t="shared" si="457"/>
        <v>0</v>
      </c>
      <c r="O197" s="44">
        <v>3</v>
      </c>
      <c r="P197" s="44">
        <v>11</v>
      </c>
      <c r="Q197" s="44">
        <f t="shared" si="458"/>
        <v>14</v>
      </c>
      <c r="R197" s="44">
        <v>0</v>
      </c>
      <c r="S197" s="44">
        <v>0</v>
      </c>
      <c r="T197" s="44">
        <f t="shared" si="459"/>
        <v>0</v>
      </c>
      <c r="U197" s="44">
        <v>0</v>
      </c>
      <c r="V197" s="44">
        <v>0</v>
      </c>
      <c r="W197" s="44">
        <f t="shared" si="460"/>
        <v>0</v>
      </c>
      <c r="X197" s="44">
        <v>0</v>
      </c>
      <c r="Y197" s="44">
        <v>0</v>
      </c>
      <c r="Z197" s="44">
        <f t="shared" si="461"/>
        <v>0</v>
      </c>
      <c r="AA197" s="44">
        <v>1</v>
      </c>
      <c r="AB197" s="44">
        <v>8</v>
      </c>
      <c r="AC197" s="44">
        <f t="shared" si="462"/>
        <v>9</v>
      </c>
      <c r="AD197" s="44">
        <v>0</v>
      </c>
      <c r="AE197" s="44">
        <v>0</v>
      </c>
      <c r="AF197" s="44">
        <f t="shared" si="463"/>
        <v>0</v>
      </c>
      <c r="AG197" s="44">
        <v>0</v>
      </c>
      <c r="AH197" s="44">
        <v>0</v>
      </c>
      <c r="AI197" s="44">
        <f t="shared" si="464"/>
        <v>0</v>
      </c>
      <c r="AJ197" s="44">
        <v>0</v>
      </c>
      <c r="AK197" s="44">
        <v>0</v>
      </c>
      <c r="AL197" s="44">
        <f t="shared" si="465"/>
        <v>0</v>
      </c>
      <c r="AM197" s="44">
        <f t="shared" si="435"/>
        <v>6</v>
      </c>
      <c r="AN197" s="44">
        <f t="shared" si="436"/>
        <v>21</v>
      </c>
      <c r="AO197" s="44">
        <f t="shared" si="437"/>
        <v>27</v>
      </c>
      <c r="AP197" s="44">
        <f t="shared" si="438"/>
        <v>0</v>
      </c>
      <c r="AQ197" s="44">
        <f t="shared" si="439"/>
        <v>0</v>
      </c>
      <c r="AR197" s="44">
        <f t="shared" si="440"/>
        <v>0</v>
      </c>
      <c r="AS197" s="44">
        <f t="shared" si="441"/>
        <v>0</v>
      </c>
      <c r="AT197" s="44">
        <f t="shared" si="442"/>
        <v>0</v>
      </c>
      <c r="AU197" s="44">
        <f t="shared" si="443"/>
        <v>0</v>
      </c>
      <c r="AV197" s="44">
        <f t="shared" si="444"/>
        <v>0</v>
      </c>
      <c r="AW197" s="44">
        <f t="shared" si="445"/>
        <v>0</v>
      </c>
      <c r="AX197" s="44">
        <f t="shared" si="446"/>
        <v>0</v>
      </c>
      <c r="AY197" s="44">
        <f t="shared" si="474"/>
        <v>6</v>
      </c>
      <c r="AZ197" s="44">
        <f t="shared" si="475"/>
        <v>21</v>
      </c>
      <c r="BA197" s="44">
        <f t="shared" si="476"/>
        <v>27</v>
      </c>
      <c r="BB197" s="27">
        <v>1</v>
      </c>
      <c r="BC197" s="44">
        <f t="shared" si="468"/>
        <v>6</v>
      </c>
      <c r="BD197" s="44">
        <f t="shared" si="469"/>
        <v>21</v>
      </c>
      <c r="BE197" s="44">
        <f t="shared" si="470"/>
        <v>27</v>
      </c>
      <c r="BF197" s="44" t="str">
        <f t="shared" si="471"/>
        <v>0</v>
      </c>
      <c r="BG197" s="44" t="str">
        <f t="shared" si="472"/>
        <v>0</v>
      </c>
      <c r="BH197" s="44" t="str">
        <f t="shared" si="473"/>
        <v>0</v>
      </c>
      <c r="BI197" s="65">
        <v>3</v>
      </c>
      <c r="BJ197" s="65">
        <v>1</v>
      </c>
      <c r="BK197" s="44">
        <f t="shared" si="317"/>
        <v>4</v>
      </c>
      <c r="BL197" s="65">
        <v>3</v>
      </c>
      <c r="BM197" s="65">
        <v>12</v>
      </c>
      <c r="BN197" s="65">
        <v>9</v>
      </c>
      <c r="BO197" s="65">
        <v>3</v>
      </c>
      <c r="BP197" s="44">
        <f t="shared" si="313"/>
        <v>27</v>
      </c>
      <c r="BQ197" s="73">
        <v>79.040000000000006</v>
      </c>
      <c r="BR197" s="73">
        <f t="shared" si="314"/>
        <v>2.9274074074074075</v>
      </c>
    </row>
    <row r="198" spans="1:70">
      <c r="A198" s="9"/>
      <c r="B198" s="21" t="s">
        <v>90</v>
      </c>
      <c r="C198" s="44">
        <v>10</v>
      </c>
      <c r="D198" s="44">
        <v>19</v>
      </c>
      <c r="E198" s="44">
        <f t="shared" si="454"/>
        <v>29</v>
      </c>
      <c r="F198" s="44">
        <v>0</v>
      </c>
      <c r="G198" s="44">
        <v>0</v>
      </c>
      <c r="H198" s="44">
        <f t="shared" si="455"/>
        <v>0</v>
      </c>
      <c r="I198" s="44">
        <v>0</v>
      </c>
      <c r="J198" s="44">
        <v>0</v>
      </c>
      <c r="K198" s="44">
        <f t="shared" si="456"/>
        <v>0</v>
      </c>
      <c r="L198" s="44">
        <v>0</v>
      </c>
      <c r="M198" s="44">
        <v>0</v>
      </c>
      <c r="N198" s="44">
        <f t="shared" si="457"/>
        <v>0</v>
      </c>
      <c r="O198" s="44">
        <v>9</v>
      </c>
      <c r="P198" s="44">
        <v>5</v>
      </c>
      <c r="Q198" s="44">
        <f t="shared" si="458"/>
        <v>14</v>
      </c>
      <c r="R198" s="44">
        <v>0</v>
      </c>
      <c r="S198" s="44">
        <v>0</v>
      </c>
      <c r="T198" s="44">
        <f t="shared" si="459"/>
        <v>0</v>
      </c>
      <c r="U198" s="44">
        <v>0</v>
      </c>
      <c r="V198" s="44">
        <v>0</v>
      </c>
      <c r="W198" s="44">
        <f t="shared" si="460"/>
        <v>0</v>
      </c>
      <c r="X198" s="44">
        <v>0</v>
      </c>
      <c r="Y198" s="44">
        <v>0</v>
      </c>
      <c r="Z198" s="44">
        <f t="shared" si="461"/>
        <v>0</v>
      </c>
      <c r="AA198" s="44">
        <v>13</v>
      </c>
      <c r="AB198" s="44">
        <v>8</v>
      </c>
      <c r="AC198" s="44">
        <f t="shared" si="462"/>
        <v>21</v>
      </c>
      <c r="AD198" s="44">
        <v>0</v>
      </c>
      <c r="AE198" s="44">
        <v>0</v>
      </c>
      <c r="AF198" s="44">
        <f t="shared" si="463"/>
        <v>0</v>
      </c>
      <c r="AG198" s="44">
        <v>0</v>
      </c>
      <c r="AH198" s="44">
        <v>0</v>
      </c>
      <c r="AI198" s="44">
        <f t="shared" si="464"/>
        <v>0</v>
      </c>
      <c r="AJ198" s="44">
        <v>0</v>
      </c>
      <c r="AK198" s="44">
        <v>0</v>
      </c>
      <c r="AL198" s="44">
        <f t="shared" si="465"/>
        <v>0</v>
      </c>
      <c r="AM198" s="44">
        <f t="shared" si="435"/>
        <v>32</v>
      </c>
      <c r="AN198" s="44">
        <f t="shared" si="436"/>
        <v>32</v>
      </c>
      <c r="AO198" s="44">
        <f t="shared" si="437"/>
        <v>64</v>
      </c>
      <c r="AP198" s="44">
        <f t="shared" si="438"/>
        <v>0</v>
      </c>
      <c r="AQ198" s="44">
        <f t="shared" si="439"/>
        <v>0</v>
      </c>
      <c r="AR198" s="44">
        <f t="shared" si="440"/>
        <v>0</v>
      </c>
      <c r="AS198" s="44">
        <f t="shared" si="441"/>
        <v>0</v>
      </c>
      <c r="AT198" s="44">
        <f t="shared" si="442"/>
        <v>0</v>
      </c>
      <c r="AU198" s="44">
        <f t="shared" si="443"/>
        <v>0</v>
      </c>
      <c r="AV198" s="44">
        <f t="shared" si="444"/>
        <v>0</v>
      </c>
      <c r="AW198" s="44">
        <f t="shared" si="445"/>
        <v>0</v>
      </c>
      <c r="AX198" s="44">
        <f t="shared" si="446"/>
        <v>0</v>
      </c>
      <c r="AY198" s="44">
        <f t="shared" si="474"/>
        <v>32</v>
      </c>
      <c r="AZ198" s="44">
        <f t="shared" si="475"/>
        <v>32</v>
      </c>
      <c r="BA198" s="44">
        <f t="shared" si="476"/>
        <v>64</v>
      </c>
      <c r="BB198" s="27">
        <v>1</v>
      </c>
      <c r="BC198" s="44">
        <f t="shared" si="468"/>
        <v>32</v>
      </c>
      <c r="BD198" s="44">
        <f t="shared" si="469"/>
        <v>32</v>
      </c>
      <c r="BE198" s="44">
        <f t="shared" si="470"/>
        <v>64</v>
      </c>
      <c r="BF198" s="44" t="str">
        <f t="shared" si="471"/>
        <v>0</v>
      </c>
      <c r="BG198" s="44" t="str">
        <f t="shared" si="472"/>
        <v>0</v>
      </c>
      <c r="BH198" s="44" t="str">
        <f t="shared" si="473"/>
        <v>0</v>
      </c>
      <c r="BI198" s="65">
        <v>3</v>
      </c>
      <c r="BJ198" s="65">
        <v>0</v>
      </c>
      <c r="BK198" s="44">
        <f t="shared" si="317"/>
        <v>3</v>
      </c>
      <c r="BL198" s="65">
        <v>23</v>
      </c>
      <c r="BM198" s="65">
        <v>31</v>
      </c>
      <c r="BN198" s="65">
        <v>6</v>
      </c>
      <c r="BO198" s="65">
        <v>4</v>
      </c>
      <c r="BP198" s="44">
        <f t="shared" si="313"/>
        <v>64</v>
      </c>
      <c r="BQ198" s="73">
        <v>171.64</v>
      </c>
      <c r="BR198" s="73">
        <f t="shared" si="314"/>
        <v>2.6818749999999998</v>
      </c>
    </row>
    <row r="199" spans="1:70">
      <c r="A199" s="9"/>
      <c r="B199" s="21" t="s">
        <v>89</v>
      </c>
      <c r="C199" s="44">
        <v>1</v>
      </c>
      <c r="D199" s="44">
        <v>22</v>
      </c>
      <c r="E199" s="44">
        <f t="shared" si="454"/>
        <v>23</v>
      </c>
      <c r="F199" s="44">
        <v>0</v>
      </c>
      <c r="G199" s="44">
        <v>0</v>
      </c>
      <c r="H199" s="44">
        <f t="shared" si="455"/>
        <v>0</v>
      </c>
      <c r="I199" s="44">
        <v>0</v>
      </c>
      <c r="J199" s="44">
        <v>0</v>
      </c>
      <c r="K199" s="44">
        <f t="shared" si="456"/>
        <v>0</v>
      </c>
      <c r="L199" s="44">
        <v>0</v>
      </c>
      <c r="M199" s="44">
        <v>0</v>
      </c>
      <c r="N199" s="44">
        <f t="shared" si="457"/>
        <v>0</v>
      </c>
      <c r="O199" s="44">
        <v>9</v>
      </c>
      <c r="P199" s="44">
        <v>23</v>
      </c>
      <c r="Q199" s="44">
        <f t="shared" si="458"/>
        <v>32</v>
      </c>
      <c r="R199" s="44">
        <v>0</v>
      </c>
      <c r="S199" s="44">
        <v>0</v>
      </c>
      <c r="T199" s="44">
        <f t="shared" si="459"/>
        <v>0</v>
      </c>
      <c r="U199" s="44">
        <v>0</v>
      </c>
      <c r="V199" s="44">
        <v>0</v>
      </c>
      <c r="W199" s="44">
        <f t="shared" si="460"/>
        <v>0</v>
      </c>
      <c r="X199" s="44">
        <v>0</v>
      </c>
      <c r="Y199" s="44">
        <v>0</v>
      </c>
      <c r="Z199" s="44">
        <f t="shared" si="461"/>
        <v>0</v>
      </c>
      <c r="AA199" s="44">
        <v>1</v>
      </c>
      <c r="AB199" s="44">
        <v>24</v>
      </c>
      <c r="AC199" s="44">
        <f t="shared" si="462"/>
        <v>25</v>
      </c>
      <c r="AD199" s="44">
        <v>0</v>
      </c>
      <c r="AE199" s="44">
        <v>0</v>
      </c>
      <c r="AF199" s="44">
        <f t="shared" si="463"/>
        <v>0</v>
      </c>
      <c r="AG199" s="44">
        <v>0</v>
      </c>
      <c r="AH199" s="44">
        <v>0</v>
      </c>
      <c r="AI199" s="44">
        <f t="shared" si="464"/>
        <v>0</v>
      </c>
      <c r="AJ199" s="44">
        <v>0</v>
      </c>
      <c r="AK199" s="44">
        <v>0</v>
      </c>
      <c r="AL199" s="44">
        <f t="shared" si="465"/>
        <v>0</v>
      </c>
      <c r="AM199" s="44">
        <f t="shared" si="435"/>
        <v>11</v>
      </c>
      <c r="AN199" s="44">
        <f t="shared" si="436"/>
        <v>69</v>
      </c>
      <c r="AO199" s="44">
        <f t="shared" si="437"/>
        <v>80</v>
      </c>
      <c r="AP199" s="44">
        <f t="shared" si="438"/>
        <v>0</v>
      </c>
      <c r="AQ199" s="44">
        <f t="shared" si="439"/>
        <v>0</v>
      </c>
      <c r="AR199" s="44">
        <f t="shared" si="440"/>
        <v>0</v>
      </c>
      <c r="AS199" s="44">
        <f t="shared" si="441"/>
        <v>0</v>
      </c>
      <c r="AT199" s="44">
        <f t="shared" si="442"/>
        <v>0</v>
      </c>
      <c r="AU199" s="44">
        <f t="shared" si="443"/>
        <v>0</v>
      </c>
      <c r="AV199" s="44">
        <f t="shared" si="444"/>
        <v>0</v>
      </c>
      <c r="AW199" s="44">
        <f t="shared" si="445"/>
        <v>0</v>
      </c>
      <c r="AX199" s="44">
        <f t="shared" si="446"/>
        <v>0</v>
      </c>
      <c r="AY199" s="44">
        <f t="shared" si="474"/>
        <v>11</v>
      </c>
      <c r="AZ199" s="44">
        <f t="shared" si="475"/>
        <v>69</v>
      </c>
      <c r="BA199" s="44">
        <f t="shared" si="476"/>
        <v>80</v>
      </c>
      <c r="BB199" s="27">
        <v>1</v>
      </c>
      <c r="BC199" s="44">
        <f t="shared" si="468"/>
        <v>11</v>
      </c>
      <c r="BD199" s="44">
        <f t="shared" si="469"/>
        <v>69</v>
      </c>
      <c r="BE199" s="44">
        <f t="shared" si="470"/>
        <v>80</v>
      </c>
      <c r="BF199" s="44" t="str">
        <f t="shared" si="471"/>
        <v>0</v>
      </c>
      <c r="BG199" s="44" t="str">
        <f t="shared" si="472"/>
        <v>0</v>
      </c>
      <c r="BH199" s="44" t="str">
        <f t="shared" si="473"/>
        <v>0</v>
      </c>
      <c r="BI199" s="65">
        <v>1</v>
      </c>
      <c r="BJ199" s="65">
        <v>2</v>
      </c>
      <c r="BK199" s="44">
        <f t="shared" si="317"/>
        <v>3</v>
      </c>
      <c r="BL199" s="65">
        <v>40</v>
      </c>
      <c r="BM199" s="65">
        <v>26</v>
      </c>
      <c r="BN199" s="65">
        <v>12</v>
      </c>
      <c r="BO199" s="65">
        <v>2</v>
      </c>
      <c r="BP199" s="44">
        <f t="shared" si="313"/>
        <v>80</v>
      </c>
      <c r="BQ199" s="73">
        <v>202.98</v>
      </c>
      <c r="BR199" s="73">
        <f t="shared" si="314"/>
        <v>2.5372499999999998</v>
      </c>
    </row>
    <row r="200" spans="1:70">
      <c r="A200" s="9"/>
      <c r="B200" s="8" t="s">
        <v>97</v>
      </c>
      <c r="C200" s="44">
        <v>0</v>
      </c>
      <c r="D200" s="44">
        <v>0</v>
      </c>
      <c r="E200" s="44">
        <f t="shared" si="454"/>
        <v>0</v>
      </c>
      <c r="F200" s="44">
        <v>0</v>
      </c>
      <c r="G200" s="44">
        <v>0</v>
      </c>
      <c r="H200" s="44">
        <f t="shared" si="455"/>
        <v>0</v>
      </c>
      <c r="I200" s="44">
        <v>0</v>
      </c>
      <c r="J200" s="44">
        <v>0</v>
      </c>
      <c r="K200" s="44">
        <f t="shared" si="456"/>
        <v>0</v>
      </c>
      <c r="L200" s="44">
        <v>0</v>
      </c>
      <c r="M200" s="44">
        <v>0</v>
      </c>
      <c r="N200" s="44">
        <f t="shared" si="457"/>
        <v>0</v>
      </c>
      <c r="O200" s="44">
        <v>0</v>
      </c>
      <c r="P200" s="44">
        <v>0</v>
      </c>
      <c r="Q200" s="44">
        <f t="shared" si="458"/>
        <v>0</v>
      </c>
      <c r="R200" s="44">
        <v>0</v>
      </c>
      <c r="S200" s="44">
        <v>0</v>
      </c>
      <c r="T200" s="44">
        <f t="shared" si="459"/>
        <v>0</v>
      </c>
      <c r="U200" s="44">
        <v>0</v>
      </c>
      <c r="V200" s="44">
        <v>0</v>
      </c>
      <c r="W200" s="44">
        <f t="shared" si="460"/>
        <v>0</v>
      </c>
      <c r="X200" s="44">
        <v>0</v>
      </c>
      <c r="Y200" s="44">
        <v>0</v>
      </c>
      <c r="Z200" s="44">
        <f t="shared" si="461"/>
        <v>0</v>
      </c>
      <c r="AA200" s="44">
        <v>0</v>
      </c>
      <c r="AB200" s="44">
        <v>0</v>
      </c>
      <c r="AC200" s="44">
        <f t="shared" si="462"/>
        <v>0</v>
      </c>
      <c r="AD200" s="44">
        <v>0</v>
      </c>
      <c r="AE200" s="44">
        <v>0</v>
      </c>
      <c r="AF200" s="44">
        <f t="shared" si="463"/>
        <v>0</v>
      </c>
      <c r="AG200" s="44">
        <v>0</v>
      </c>
      <c r="AH200" s="44">
        <v>0</v>
      </c>
      <c r="AI200" s="44">
        <f t="shared" si="464"/>
        <v>0</v>
      </c>
      <c r="AJ200" s="44">
        <v>0</v>
      </c>
      <c r="AK200" s="44">
        <v>0</v>
      </c>
      <c r="AL200" s="44">
        <f t="shared" si="465"/>
        <v>0</v>
      </c>
      <c r="AM200" s="44">
        <f t="shared" si="435"/>
        <v>0</v>
      </c>
      <c r="AN200" s="44">
        <f t="shared" si="436"/>
        <v>0</v>
      </c>
      <c r="AO200" s="44">
        <f t="shared" si="437"/>
        <v>0</v>
      </c>
      <c r="AP200" s="44">
        <f t="shared" si="438"/>
        <v>0</v>
      </c>
      <c r="AQ200" s="44">
        <f t="shared" si="439"/>
        <v>0</v>
      </c>
      <c r="AR200" s="44">
        <f t="shared" si="440"/>
        <v>0</v>
      </c>
      <c r="AS200" s="44">
        <f t="shared" si="441"/>
        <v>0</v>
      </c>
      <c r="AT200" s="44">
        <f t="shared" si="442"/>
        <v>0</v>
      </c>
      <c r="AU200" s="44">
        <f t="shared" si="443"/>
        <v>0</v>
      </c>
      <c r="AV200" s="44">
        <f t="shared" si="444"/>
        <v>0</v>
      </c>
      <c r="AW200" s="44">
        <f t="shared" si="445"/>
        <v>0</v>
      </c>
      <c r="AX200" s="44">
        <f t="shared" si="446"/>
        <v>0</v>
      </c>
      <c r="AY200" s="44">
        <f t="shared" si="474"/>
        <v>0</v>
      </c>
      <c r="AZ200" s="44">
        <f t="shared" si="475"/>
        <v>0</v>
      </c>
      <c r="BA200" s="44">
        <f t="shared" si="476"/>
        <v>0</v>
      </c>
      <c r="BB200" s="27">
        <v>2</v>
      </c>
      <c r="BC200" s="44" t="str">
        <f t="shared" si="468"/>
        <v>0</v>
      </c>
      <c r="BD200" s="44" t="str">
        <f t="shared" si="469"/>
        <v>0</v>
      </c>
      <c r="BE200" s="44" t="str">
        <f t="shared" si="470"/>
        <v>0</v>
      </c>
      <c r="BF200" s="44">
        <f t="shared" si="471"/>
        <v>0</v>
      </c>
      <c r="BG200" s="44">
        <f t="shared" si="472"/>
        <v>0</v>
      </c>
      <c r="BH200" s="44">
        <f t="shared" si="473"/>
        <v>0</v>
      </c>
      <c r="BI200" s="65">
        <v>0</v>
      </c>
      <c r="BJ200" s="65">
        <v>0</v>
      </c>
      <c r="BK200" s="44">
        <f t="shared" si="317"/>
        <v>0</v>
      </c>
      <c r="BL200" s="65">
        <v>0</v>
      </c>
      <c r="BM200" s="65">
        <v>0</v>
      </c>
      <c r="BN200" s="65">
        <v>0</v>
      </c>
      <c r="BO200" s="65">
        <v>0</v>
      </c>
      <c r="BP200" s="44">
        <f t="shared" si="313"/>
        <v>0</v>
      </c>
      <c r="BQ200" s="73">
        <v>0</v>
      </c>
      <c r="BR200" s="73">
        <v>0</v>
      </c>
    </row>
    <row r="201" spans="1:70">
      <c r="A201" s="9"/>
      <c r="B201" s="8" t="s">
        <v>87</v>
      </c>
      <c r="C201" s="44">
        <v>0</v>
      </c>
      <c r="D201" s="44">
        <v>0</v>
      </c>
      <c r="E201" s="44">
        <f t="shared" si="454"/>
        <v>0</v>
      </c>
      <c r="F201" s="44">
        <v>0</v>
      </c>
      <c r="G201" s="44">
        <v>0</v>
      </c>
      <c r="H201" s="44">
        <f t="shared" si="455"/>
        <v>0</v>
      </c>
      <c r="I201" s="44">
        <v>0</v>
      </c>
      <c r="J201" s="44">
        <v>0</v>
      </c>
      <c r="K201" s="44">
        <f t="shared" si="456"/>
        <v>0</v>
      </c>
      <c r="L201" s="44">
        <v>0</v>
      </c>
      <c r="M201" s="44">
        <v>0</v>
      </c>
      <c r="N201" s="44">
        <f t="shared" si="457"/>
        <v>0</v>
      </c>
      <c r="O201" s="44">
        <v>21</v>
      </c>
      <c r="P201" s="44">
        <v>43</v>
      </c>
      <c r="Q201" s="44">
        <f t="shared" si="458"/>
        <v>64</v>
      </c>
      <c r="R201" s="44">
        <v>0</v>
      </c>
      <c r="S201" s="44">
        <v>0</v>
      </c>
      <c r="T201" s="44">
        <f t="shared" si="459"/>
        <v>0</v>
      </c>
      <c r="U201" s="44">
        <v>0</v>
      </c>
      <c r="V201" s="44">
        <v>0</v>
      </c>
      <c r="W201" s="44">
        <f t="shared" si="460"/>
        <v>0</v>
      </c>
      <c r="X201" s="44">
        <v>0</v>
      </c>
      <c r="Y201" s="44">
        <v>0</v>
      </c>
      <c r="Z201" s="44">
        <f t="shared" si="461"/>
        <v>0</v>
      </c>
      <c r="AA201" s="44">
        <v>0</v>
      </c>
      <c r="AB201" s="44">
        <v>0</v>
      </c>
      <c r="AC201" s="44">
        <f t="shared" si="462"/>
        <v>0</v>
      </c>
      <c r="AD201" s="44">
        <v>0</v>
      </c>
      <c r="AE201" s="44">
        <v>0</v>
      </c>
      <c r="AF201" s="44">
        <f t="shared" si="463"/>
        <v>0</v>
      </c>
      <c r="AG201" s="44">
        <v>0</v>
      </c>
      <c r="AH201" s="44">
        <v>0</v>
      </c>
      <c r="AI201" s="44">
        <f t="shared" si="464"/>
        <v>0</v>
      </c>
      <c r="AJ201" s="44">
        <v>0</v>
      </c>
      <c r="AK201" s="44">
        <v>0</v>
      </c>
      <c r="AL201" s="44">
        <f t="shared" si="465"/>
        <v>0</v>
      </c>
      <c r="AM201" s="44">
        <f t="shared" si="435"/>
        <v>21</v>
      </c>
      <c r="AN201" s="44">
        <f t="shared" si="436"/>
        <v>43</v>
      </c>
      <c r="AO201" s="44">
        <f t="shared" si="437"/>
        <v>64</v>
      </c>
      <c r="AP201" s="44">
        <f t="shared" si="438"/>
        <v>0</v>
      </c>
      <c r="AQ201" s="44">
        <f t="shared" si="439"/>
        <v>0</v>
      </c>
      <c r="AR201" s="44">
        <f t="shared" si="440"/>
        <v>0</v>
      </c>
      <c r="AS201" s="44">
        <f t="shared" si="441"/>
        <v>0</v>
      </c>
      <c r="AT201" s="44">
        <f t="shared" si="442"/>
        <v>0</v>
      </c>
      <c r="AU201" s="44">
        <f t="shared" si="443"/>
        <v>0</v>
      </c>
      <c r="AV201" s="44">
        <f t="shared" si="444"/>
        <v>0</v>
      </c>
      <c r="AW201" s="44">
        <f t="shared" si="445"/>
        <v>0</v>
      </c>
      <c r="AX201" s="44">
        <f t="shared" si="446"/>
        <v>0</v>
      </c>
      <c r="AY201" s="44">
        <f t="shared" si="474"/>
        <v>21</v>
      </c>
      <c r="AZ201" s="44">
        <f t="shared" si="475"/>
        <v>43</v>
      </c>
      <c r="BA201" s="44">
        <f t="shared" si="476"/>
        <v>64</v>
      </c>
      <c r="BB201" s="27">
        <v>2</v>
      </c>
      <c r="BC201" s="44" t="str">
        <f t="shared" si="468"/>
        <v>0</v>
      </c>
      <c r="BD201" s="44" t="str">
        <f t="shared" si="469"/>
        <v>0</v>
      </c>
      <c r="BE201" s="44" t="str">
        <f t="shared" si="470"/>
        <v>0</v>
      </c>
      <c r="BF201" s="44">
        <f t="shared" si="471"/>
        <v>21</v>
      </c>
      <c r="BG201" s="44">
        <f t="shared" si="472"/>
        <v>43</v>
      </c>
      <c r="BH201" s="44">
        <f t="shared" si="473"/>
        <v>64</v>
      </c>
      <c r="BI201" s="65">
        <v>1</v>
      </c>
      <c r="BJ201" s="65">
        <v>4</v>
      </c>
      <c r="BK201" s="44">
        <f t="shared" si="317"/>
        <v>5</v>
      </c>
      <c r="BL201" s="65">
        <v>6</v>
      </c>
      <c r="BM201" s="65">
        <v>20</v>
      </c>
      <c r="BN201" s="65">
        <v>30</v>
      </c>
      <c r="BO201" s="65">
        <v>8</v>
      </c>
      <c r="BP201" s="44">
        <f t="shared" si="313"/>
        <v>64</v>
      </c>
      <c r="BQ201" s="73">
        <v>194.7</v>
      </c>
      <c r="BR201" s="73">
        <f t="shared" si="314"/>
        <v>3.0421874999999998</v>
      </c>
    </row>
    <row r="202" spans="1:70">
      <c r="A202" s="9"/>
      <c r="B202" s="21" t="s">
        <v>122</v>
      </c>
      <c r="C202" s="44">
        <v>0</v>
      </c>
      <c r="D202" s="44">
        <v>0</v>
      </c>
      <c r="E202" s="44">
        <f t="shared" si="454"/>
        <v>0</v>
      </c>
      <c r="F202" s="44">
        <v>0</v>
      </c>
      <c r="G202" s="44">
        <v>0</v>
      </c>
      <c r="H202" s="44">
        <f t="shared" si="455"/>
        <v>0</v>
      </c>
      <c r="I202" s="44">
        <v>0</v>
      </c>
      <c r="J202" s="44">
        <v>0</v>
      </c>
      <c r="K202" s="44">
        <f t="shared" si="456"/>
        <v>0</v>
      </c>
      <c r="L202" s="44">
        <v>0</v>
      </c>
      <c r="M202" s="44">
        <v>0</v>
      </c>
      <c r="N202" s="44">
        <f t="shared" si="457"/>
        <v>0</v>
      </c>
      <c r="O202" s="44">
        <v>0</v>
      </c>
      <c r="P202" s="44">
        <v>0</v>
      </c>
      <c r="Q202" s="44">
        <f t="shared" si="458"/>
        <v>0</v>
      </c>
      <c r="R202" s="44">
        <v>0</v>
      </c>
      <c r="S202" s="44">
        <v>0</v>
      </c>
      <c r="T202" s="44">
        <f t="shared" si="459"/>
        <v>0</v>
      </c>
      <c r="U202" s="44">
        <v>0</v>
      </c>
      <c r="V202" s="44">
        <v>0</v>
      </c>
      <c r="W202" s="44">
        <f t="shared" si="460"/>
        <v>0</v>
      </c>
      <c r="X202" s="44">
        <v>0</v>
      </c>
      <c r="Y202" s="44">
        <v>0</v>
      </c>
      <c r="Z202" s="44">
        <f t="shared" si="461"/>
        <v>0</v>
      </c>
      <c r="AA202" s="44">
        <v>0</v>
      </c>
      <c r="AB202" s="44">
        <v>0</v>
      </c>
      <c r="AC202" s="44">
        <f t="shared" si="462"/>
        <v>0</v>
      </c>
      <c r="AD202" s="44">
        <v>0</v>
      </c>
      <c r="AE202" s="44">
        <v>0</v>
      </c>
      <c r="AF202" s="44">
        <f t="shared" si="463"/>
        <v>0</v>
      </c>
      <c r="AG202" s="44">
        <v>0</v>
      </c>
      <c r="AH202" s="44">
        <v>0</v>
      </c>
      <c r="AI202" s="44">
        <f t="shared" si="464"/>
        <v>0</v>
      </c>
      <c r="AJ202" s="44">
        <v>0</v>
      </c>
      <c r="AK202" s="44">
        <v>0</v>
      </c>
      <c r="AL202" s="44">
        <f t="shared" si="465"/>
        <v>0</v>
      </c>
      <c r="AM202" s="44">
        <f t="shared" si="435"/>
        <v>0</v>
      </c>
      <c r="AN202" s="44">
        <f t="shared" si="436"/>
        <v>0</v>
      </c>
      <c r="AO202" s="44">
        <f t="shared" si="437"/>
        <v>0</v>
      </c>
      <c r="AP202" s="44">
        <f t="shared" si="438"/>
        <v>0</v>
      </c>
      <c r="AQ202" s="44">
        <f t="shared" si="439"/>
        <v>0</v>
      </c>
      <c r="AR202" s="44">
        <f t="shared" si="440"/>
        <v>0</v>
      </c>
      <c r="AS202" s="44">
        <f t="shared" si="441"/>
        <v>0</v>
      </c>
      <c r="AT202" s="44">
        <f t="shared" si="442"/>
        <v>0</v>
      </c>
      <c r="AU202" s="44">
        <f t="shared" si="443"/>
        <v>0</v>
      </c>
      <c r="AV202" s="44">
        <f t="shared" si="444"/>
        <v>0</v>
      </c>
      <c r="AW202" s="44">
        <f t="shared" si="445"/>
        <v>0</v>
      </c>
      <c r="AX202" s="44">
        <f t="shared" si="446"/>
        <v>0</v>
      </c>
      <c r="AY202" s="44">
        <f t="shared" si="474"/>
        <v>0</v>
      </c>
      <c r="AZ202" s="44">
        <f t="shared" si="475"/>
        <v>0</v>
      </c>
      <c r="BA202" s="44">
        <f t="shared" si="476"/>
        <v>0</v>
      </c>
      <c r="BB202" s="27">
        <v>2</v>
      </c>
      <c r="BC202" s="44" t="str">
        <f t="shared" si="468"/>
        <v>0</v>
      </c>
      <c r="BD202" s="44" t="str">
        <f t="shared" si="469"/>
        <v>0</v>
      </c>
      <c r="BE202" s="44" t="str">
        <f t="shared" si="470"/>
        <v>0</v>
      </c>
      <c r="BF202" s="44">
        <f t="shared" si="471"/>
        <v>0</v>
      </c>
      <c r="BG202" s="44">
        <f t="shared" si="472"/>
        <v>0</v>
      </c>
      <c r="BH202" s="44">
        <f t="shared" si="473"/>
        <v>0</v>
      </c>
      <c r="BI202" s="65">
        <v>0</v>
      </c>
      <c r="BJ202" s="65">
        <v>0</v>
      </c>
      <c r="BK202" s="44">
        <f t="shared" si="317"/>
        <v>0</v>
      </c>
      <c r="BL202" s="65">
        <v>0</v>
      </c>
      <c r="BM202" s="65">
        <v>0</v>
      </c>
      <c r="BN202" s="65">
        <v>0</v>
      </c>
      <c r="BO202" s="65">
        <v>0</v>
      </c>
      <c r="BP202" s="44">
        <f t="shared" si="313"/>
        <v>0</v>
      </c>
      <c r="BQ202" s="73">
        <v>0</v>
      </c>
      <c r="BR202" s="73">
        <v>0</v>
      </c>
    </row>
    <row r="203" spans="1:70">
      <c r="A203" s="7"/>
      <c r="B203" s="8" t="s">
        <v>121</v>
      </c>
      <c r="C203" s="44">
        <v>0</v>
      </c>
      <c r="D203" s="44">
        <v>0</v>
      </c>
      <c r="E203" s="44">
        <f t="shared" si="454"/>
        <v>0</v>
      </c>
      <c r="F203" s="44">
        <v>0</v>
      </c>
      <c r="G203" s="44">
        <v>0</v>
      </c>
      <c r="H203" s="44">
        <f t="shared" si="455"/>
        <v>0</v>
      </c>
      <c r="I203" s="44">
        <v>0</v>
      </c>
      <c r="J203" s="44">
        <v>0</v>
      </c>
      <c r="K203" s="44">
        <f t="shared" si="456"/>
        <v>0</v>
      </c>
      <c r="L203" s="44">
        <v>0</v>
      </c>
      <c r="M203" s="44">
        <v>0</v>
      </c>
      <c r="N203" s="44">
        <f t="shared" si="457"/>
        <v>0</v>
      </c>
      <c r="O203" s="44">
        <v>0</v>
      </c>
      <c r="P203" s="44">
        <v>0</v>
      </c>
      <c r="Q203" s="44">
        <f t="shared" si="458"/>
        <v>0</v>
      </c>
      <c r="R203" s="44">
        <v>0</v>
      </c>
      <c r="S203" s="44">
        <v>0</v>
      </c>
      <c r="T203" s="44">
        <f t="shared" si="459"/>
        <v>0</v>
      </c>
      <c r="U203" s="44">
        <v>0</v>
      </c>
      <c r="V203" s="44">
        <v>0</v>
      </c>
      <c r="W203" s="44">
        <f t="shared" si="460"/>
        <v>0</v>
      </c>
      <c r="X203" s="44">
        <v>0</v>
      </c>
      <c r="Y203" s="44">
        <v>0</v>
      </c>
      <c r="Z203" s="44">
        <f t="shared" si="461"/>
        <v>0</v>
      </c>
      <c r="AA203" s="44">
        <v>0</v>
      </c>
      <c r="AB203" s="44">
        <v>0</v>
      </c>
      <c r="AC203" s="44">
        <f t="shared" si="462"/>
        <v>0</v>
      </c>
      <c r="AD203" s="44">
        <v>0</v>
      </c>
      <c r="AE203" s="44">
        <v>0</v>
      </c>
      <c r="AF203" s="44">
        <f t="shared" si="463"/>
        <v>0</v>
      </c>
      <c r="AG203" s="44">
        <v>0</v>
      </c>
      <c r="AH203" s="44">
        <v>0</v>
      </c>
      <c r="AI203" s="44">
        <f t="shared" si="464"/>
        <v>0</v>
      </c>
      <c r="AJ203" s="44">
        <v>0</v>
      </c>
      <c r="AK203" s="44">
        <v>0</v>
      </c>
      <c r="AL203" s="44">
        <f t="shared" si="465"/>
        <v>0</v>
      </c>
      <c r="AM203" s="44">
        <f t="shared" si="435"/>
        <v>0</v>
      </c>
      <c r="AN203" s="44">
        <f t="shared" si="436"/>
        <v>0</v>
      </c>
      <c r="AO203" s="44">
        <f t="shared" si="437"/>
        <v>0</v>
      </c>
      <c r="AP203" s="44">
        <f t="shared" si="438"/>
        <v>0</v>
      </c>
      <c r="AQ203" s="44">
        <f t="shared" si="439"/>
        <v>0</v>
      </c>
      <c r="AR203" s="44">
        <f t="shared" si="440"/>
        <v>0</v>
      </c>
      <c r="AS203" s="44">
        <f t="shared" si="441"/>
        <v>0</v>
      </c>
      <c r="AT203" s="44">
        <f t="shared" si="442"/>
        <v>0</v>
      </c>
      <c r="AU203" s="44">
        <f t="shared" si="443"/>
        <v>0</v>
      </c>
      <c r="AV203" s="44">
        <f t="shared" si="444"/>
        <v>0</v>
      </c>
      <c r="AW203" s="44">
        <f t="shared" si="445"/>
        <v>0</v>
      </c>
      <c r="AX203" s="44">
        <f t="shared" si="446"/>
        <v>0</v>
      </c>
      <c r="AY203" s="44">
        <f t="shared" si="474"/>
        <v>0</v>
      </c>
      <c r="AZ203" s="44">
        <f t="shared" si="475"/>
        <v>0</v>
      </c>
      <c r="BA203" s="44">
        <f t="shared" si="476"/>
        <v>0</v>
      </c>
      <c r="BB203" s="27">
        <v>1</v>
      </c>
      <c r="BC203" s="44">
        <f t="shared" si="468"/>
        <v>0</v>
      </c>
      <c r="BD203" s="44">
        <f t="shared" si="469"/>
        <v>0</v>
      </c>
      <c r="BE203" s="44">
        <f t="shared" si="470"/>
        <v>0</v>
      </c>
      <c r="BF203" s="44" t="str">
        <f t="shared" si="471"/>
        <v>0</v>
      </c>
      <c r="BG203" s="44" t="str">
        <f t="shared" si="472"/>
        <v>0</v>
      </c>
      <c r="BH203" s="44" t="str">
        <f t="shared" si="473"/>
        <v>0</v>
      </c>
      <c r="BI203" s="65">
        <v>0</v>
      </c>
      <c r="BJ203" s="65">
        <v>0</v>
      </c>
      <c r="BK203" s="44">
        <f t="shared" ref="BK203:BK266" si="477">BI203+BJ203</f>
        <v>0</v>
      </c>
      <c r="BL203" s="65">
        <v>0</v>
      </c>
      <c r="BM203" s="65">
        <v>0</v>
      </c>
      <c r="BN203" s="65">
        <v>0</v>
      </c>
      <c r="BO203" s="65">
        <v>0</v>
      </c>
      <c r="BP203" s="44">
        <f t="shared" ref="BP203:BP266" si="478">SUM(BL203:BO203)</f>
        <v>0</v>
      </c>
      <c r="BQ203" s="73">
        <v>0</v>
      </c>
      <c r="BR203" s="73">
        <v>0</v>
      </c>
    </row>
    <row r="204" spans="1:70">
      <c r="A204" s="7"/>
      <c r="B204" s="8" t="s">
        <v>86</v>
      </c>
      <c r="C204" s="44">
        <v>0</v>
      </c>
      <c r="D204" s="44">
        <v>0</v>
      </c>
      <c r="E204" s="44">
        <f t="shared" si="454"/>
        <v>0</v>
      </c>
      <c r="F204" s="44">
        <v>0</v>
      </c>
      <c r="G204" s="44">
        <v>0</v>
      </c>
      <c r="H204" s="44">
        <f t="shared" si="455"/>
        <v>0</v>
      </c>
      <c r="I204" s="44">
        <v>0</v>
      </c>
      <c r="J204" s="44">
        <v>0</v>
      </c>
      <c r="K204" s="44">
        <f t="shared" si="456"/>
        <v>0</v>
      </c>
      <c r="L204" s="44">
        <v>0</v>
      </c>
      <c r="M204" s="44">
        <v>0</v>
      </c>
      <c r="N204" s="44">
        <f t="shared" si="457"/>
        <v>0</v>
      </c>
      <c r="O204" s="44">
        <v>0</v>
      </c>
      <c r="P204" s="44">
        <v>0</v>
      </c>
      <c r="Q204" s="44">
        <f t="shared" si="458"/>
        <v>0</v>
      </c>
      <c r="R204" s="44">
        <v>0</v>
      </c>
      <c r="S204" s="44">
        <v>0</v>
      </c>
      <c r="T204" s="44">
        <f t="shared" si="459"/>
        <v>0</v>
      </c>
      <c r="U204" s="44">
        <v>0</v>
      </c>
      <c r="V204" s="44">
        <v>0</v>
      </c>
      <c r="W204" s="44">
        <f t="shared" si="460"/>
        <v>0</v>
      </c>
      <c r="X204" s="44">
        <v>0</v>
      </c>
      <c r="Y204" s="44">
        <v>0</v>
      </c>
      <c r="Z204" s="44">
        <f t="shared" si="461"/>
        <v>0</v>
      </c>
      <c r="AA204" s="44">
        <v>0</v>
      </c>
      <c r="AB204" s="44">
        <v>0</v>
      </c>
      <c r="AC204" s="44">
        <f t="shared" si="462"/>
        <v>0</v>
      </c>
      <c r="AD204" s="44">
        <v>0</v>
      </c>
      <c r="AE204" s="44">
        <v>0</v>
      </c>
      <c r="AF204" s="44">
        <f t="shared" si="463"/>
        <v>0</v>
      </c>
      <c r="AG204" s="44">
        <v>0</v>
      </c>
      <c r="AH204" s="44">
        <v>0</v>
      </c>
      <c r="AI204" s="44">
        <f t="shared" si="464"/>
        <v>0</v>
      </c>
      <c r="AJ204" s="44">
        <v>0</v>
      </c>
      <c r="AK204" s="44">
        <v>0</v>
      </c>
      <c r="AL204" s="44">
        <f t="shared" si="465"/>
        <v>0</v>
      </c>
      <c r="AM204" s="44">
        <f t="shared" si="435"/>
        <v>0</v>
      </c>
      <c r="AN204" s="44">
        <f t="shared" si="436"/>
        <v>0</v>
      </c>
      <c r="AO204" s="44">
        <f t="shared" si="437"/>
        <v>0</v>
      </c>
      <c r="AP204" s="44">
        <f t="shared" si="438"/>
        <v>0</v>
      </c>
      <c r="AQ204" s="44">
        <f t="shared" si="439"/>
        <v>0</v>
      </c>
      <c r="AR204" s="44">
        <f t="shared" si="440"/>
        <v>0</v>
      </c>
      <c r="AS204" s="44">
        <f t="shared" si="441"/>
        <v>0</v>
      </c>
      <c r="AT204" s="44">
        <f t="shared" si="442"/>
        <v>0</v>
      </c>
      <c r="AU204" s="44">
        <f t="shared" si="443"/>
        <v>0</v>
      </c>
      <c r="AV204" s="44">
        <f t="shared" si="444"/>
        <v>0</v>
      </c>
      <c r="AW204" s="44">
        <f t="shared" si="445"/>
        <v>0</v>
      </c>
      <c r="AX204" s="44">
        <f t="shared" si="446"/>
        <v>0</v>
      </c>
      <c r="AY204" s="44">
        <f t="shared" si="474"/>
        <v>0</v>
      </c>
      <c r="AZ204" s="44">
        <f t="shared" si="475"/>
        <v>0</v>
      </c>
      <c r="BA204" s="44">
        <f t="shared" si="476"/>
        <v>0</v>
      </c>
      <c r="BB204" s="27">
        <v>2</v>
      </c>
      <c r="BC204" s="44" t="str">
        <f t="shared" si="468"/>
        <v>0</v>
      </c>
      <c r="BD204" s="44" t="str">
        <f t="shared" si="469"/>
        <v>0</v>
      </c>
      <c r="BE204" s="44" t="str">
        <f t="shared" si="470"/>
        <v>0</v>
      </c>
      <c r="BF204" s="44">
        <f t="shared" si="471"/>
        <v>0</v>
      </c>
      <c r="BG204" s="44">
        <f t="shared" si="472"/>
        <v>0</v>
      </c>
      <c r="BH204" s="44">
        <f t="shared" si="473"/>
        <v>0</v>
      </c>
      <c r="BI204" s="65">
        <v>0</v>
      </c>
      <c r="BJ204" s="65">
        <v>0</v>
      </c>
      <c r="BK204" s="44">
        <f t="shared" si="477"/>
        <v>0</v>
      </c>
      <c r="BL204" s="65">
        <v>0</v>
      </c>
      <c r="BM204" s="65">
        <v>0</v>
      </c>
      <c r="BN204" s="65">
        <v>0</v>
      </c>
      <c r="BO204" s="65">
        <v>0</v>
      </c>
      <c r="BP204" s="44">
        <f t="shared" si="478"/>
        <v>0</v>
      </c>
      <c r="BQ204" s="73">
        <v>0</v>
      </c>
      <c r="BR204" s="73">
        <v>0</v>
      </c>
    </row>
    <row r="205" spans="1:70" s="57" customFormat="1">
      <c r="A205" s="58"/>
      <c r="B205" s="59" t="s">
        <v>3</v>
      </c>
      <c r="C205" s="34">
        <f t="shared" ref="C205:N205" si="479">SUM(C194:C204)</f>
        <v>14</v>
      </c>
      <c r="D205" s="34">
        <f t="shared" si="479"/>
        <v>57</v>
      </c>
      <c r="E205" s="34">
        <f t="shared" si="479"/>
        <v>71</v>
      </c>
      <c r="F205" s="34">
        <f t="shared" si="479"/>
        <v>0</v>
      </c>
      <c r="G205" s="34">
        <f t="shared" si="479"/>
        <v>0</v>
      </c>
      <c r="H205" s="34">
        <f t="shared" si="479"/>
        <v>0</v>
      </c>
      <c r="I205" s="34">
        <f t="shared" si="479"/>
        <v>0</v>
      </c>
      <c r="J205" s="34">
        <f t="shared" si="479"/>
        <v>0</v>
      </c>
      <c r="K205" s="34">
        <f t="shared" si="479"/>
        <v>0</v>
      </c>
      <c r="L205" s="34">
        <f t="shared" si="479"/>
        <v>0</v>
      </c>
      <c r="M205" s="34">
        <f t="shared" si="479"/>
        <v>0</v>
      </c>
      <c r="N205" s="34">
        <f t="shared" si="479"/>
        <v>0</v>
      </c>
      <c r="O205" s="34">
        <f t="shared" ref="O205:Z205" si="480">SUM(O194:O204)</f>
        <v>48</v>
      </c>
      <c r="P205" s="34">
        <f t="shared" si="480"/>
        <v>115</v>
      </c>
      <c r="Q205" s="34">
        <f t="shared" si="480"/>
        <v>163</v>
      </c>
      <c r="R205" s="34">
        <f t="shared" si="480"/>
        <v>0</v>
      </c>
      <c r="S205" s="34">
        <f t="shared" si="480"/>
        <v>0</v>
      </c>
      <c r="T205" s="34">
        <f t="shared" si="480"/>
        <v>0</v>
      </c>
      <c r="U205" s="34">
        <f t="shared" si="480"/>
        <v>0</v>
      </c>
      <c r="V205" s="34">
        <f t="shared" si="480"/>
        <v>0</v>
      </c>
      <c r="W205" s="34">
        <f t="shared" si="480"/>
        <v>0</v>
      </c>
      <c r="X205" s="34">
        <f t="shared" si="480"/>
        <v>0</v>
      </c>
      <c r="Y205" s="34">
        <f t="shared" si="480"/>
        <v>0</v>
      </c>
      <c r="Z205" s="34">
        <f t="shared" si="480"/>
        <v>0</v>
      </c>
      <c r="AA205" s="34">
        <f t="shared" ref="AA205:AL205" si="481">SUM(AA194:AA204)</f>
        <v>16</v>
      </c>
      <c r="AB205" s="34">
        <f t="shared" si="481"/>
        <v>61</v>
      </c>
      <c r="AC205" s="34">
        <f t="shared" si="481"/>
        <v>77</v>
      </c>
      <c r="AD205" s="34">
        <f t="shared" si="481"/>
        <v>0</v>
      </c>
      <c r="AE205" s="34">
        <f t="shared" si="481"/>
        <v>0</v>
      </c>
      <c r="AF205" s="34">
        <f t="shared" si="481"/>
        <v>0</v>
      </c>
      <c r="AG205" s="34">
        <f t="shared" si="481"/>
        <v>0</v>
      </c>
      <c r="AH205" s="34">
        <f t="shared" si="481"/>
        <v>0</v>
      </c>
      <c r="AI205" s="34">
        <f t="shared" si="481"/>
        <v>0</v>
      </c>
      <c r="AJ205" s="34">
        <f t="shared" si="481"/>
        <v>0</v>
      </c>
      <c r="AK205" s="34">
        <f t="shared" si="481"/>
        <v>0</v>
      </c>
      <c r="AL205" s="34">
        <f t="shared" si="481"/>
        <v>0</v>
      </c>
      <c r="AM205" s="34">
        <f t="shared" si="435"/>
        <v>78</v>
      </c>
      <c r="AN205" s="34">
        <f t="shared" si="436"/>
        <v>233</v>
      </c>
      <c r="AO205" s="34">
        <f t="shared" si="437"/>
        <v>311</v>
      </c>
      <c r="AP205" s="34">
        <f t="shared" si="438"/>
        <v>0</v>
      </c>
      <c r="AQ205" s="34">
        <f t="shared" si="439"/>
        <v>0</v>
      </c>
      <c r="AR205" s="34">
        <f t="shared" si="440"/>
        <v>0</v>
      </c>
      <c r="AS205" s="34">
        <f t="shared" si="441"/>
        <v>0</v>
      </c>
      <c r="AT205" s="34">
        <f t="shared" si="442"/>
        <v>0</v>
      </c>
      <c r="AU205" s="34">
        <f t="shared" si="443"/>
        <v>0</v>
      </c>
      <c r="AV205" s="34">
        <f t="shared" si="444"/>
        <v>0</v>
      </c>
      <c r="AW205" s="34">
        <f t="shared" si="445"/>
        <v>0</v>
      </c>
      <c r="AX205" s="34">
        <f t="shared" si="446"/>
        <v>0</v>
      </c>
      <c r="AY205" s="34">
        <f t="shared" ref="AY205:BQ205" si="482">SUM(AY194:AY204)</f>
        <v>78</v>
      </c>
      <c r="AZ205" s="34">
        <f t="shared" si="482"/>
        <v>233</v>
      </c>
      <c r="BA205" s="34">
        <f t="shared" si="482"/>
        <v>311</v>
      </c>
      <c r="BB205" s="56">
        <f t="shared" si="482"/>
        <v>15</v>
      </c>
      <c r="BC205" s="34">
        <f t="shared" si="482"/>
        <v>57</v>
      </c>
      <c r="BD205" s="34">
        <f t="shared" si="482"/>
        <v>190</v>
      </c>
      <c r="BE205" s="34">
        <f t="shared" si="482"/>
        <v>247</v>
      </c>
      <c r="BF205" s="34">
        <f t="shared" si="482"/>
        <v>21</v>
      </c>
      <c r="BG205" s="34">
        <f t="shared" si="482"/>
        <v>43</v>
      </c>
      <c r="BH205" s="34">
        <f t="shared" si="482"/>
        <v>64</v>
      </c>
      <c r="BI205" s="34">
        <f t="shared" si="482"/>
        <v>14</v>
      </c>
      <c r="BJ205" s="34">
        <f t="shared" si="482"/>
        <v>13</v>
      </c>
      <c r="BK205" s="34">
        <f t="shared" si="482"/>
        <v>27</v>
      </c>
      <c r="BL205" s="34">
        <f t="shared" si="482"/>
        <v>91</v>
      </c>
      <c r="BM205" s="34">
        <f t="shared" si="482"/>
        <v>115</v>
      </c>
      <c r="BN205" s="34">
        <f t="shared" si="482"/>
        <v>83</v>
      </c>
      <c r="BO205" s="34">
        <f t="shared" si="482"/>
        <v>22</v>
      </c>
      <c r="BP205" s="34">
        <f t="shared" si="478"/>
        <v>311</v>
      </c>
      <c r="BQ205" s="74">
        <f t="shared" si="482"/>
        <v>866.48</v>
      </c>
      <c r="BR205" s="74">
        <f t="shared" ref="BR205:BR264" si="483">BQ205/BP205</f>
        <v>2.7861093247588427</v>
      </c>
    </row>
    <row r="206" spans="1:70">
      <c r="A206" s="9"/>
      <c r="B206" s="10" t="s">
        <v>120</v>
      </c>
      <c r="C206" s="45"/>
      <c r="D206" s="46"/>
      <c r="E206" s="38"/>
      <c r="F206" s="46"/>
      <c r="G206" s="38"/>
      <c r="H206" s="38"/>
      <c r="I206" s="38"/>
      <c r="J206" s="38"/>
      <c r="K206" s="38"/>
      <c r="L206" s="38"/>
      <c r="M206" s="38"/>
      <c r="N206" s="38"/>
      <c r="O206" s="45"/>
      <c r="P206" s="46"/>
      <c r="Q206" s="38"/>
      <c r="R206" s="46"/>
      <c r="S206" s="38"/>
      <c r="T206" s="38"/>
      <c r="U206" s="38"/>
      <c r="V206" s="38"/>
      <c r="W206" s="38"/>
      <c r="X206" s="38"/>
      <c r="Y206" s="38"/>
      <c r="Z206" s="38"/>
      <c r="AA206" s="45"/>
      <c r="AB206" s="46"/>
      <c r="AC206" s="38"/>
      <c r="AD206" s="46"/>
      <c r="AE206" s="38"/>
      <c r="AF206" s="38"/>
      <c r="AG206" s="38"/>
      <c r="AH206" s="38"/>
      <c r="AI206" s="38"/>
      <c r="AJ206" s="38"/>
      <c r="AK206" s="38"/>
      <c r="AL206" s="38"/>
      <c r="AM206" s="40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9"/>
      <c r="AY206" s="38"/>
      <c r="AZ206" s="38"/>
      <c r="BA206" s="39"/>
      <c r="BC206" s="40"/>
      <c r="BD206" s="38"/>
      <c r="BE206" s="38"/>
      <c r="BF206" s="38"/>
      <c r="BG206" s="38"/>
      <c r="BH206" s="39"/>
      <c r="BI206" s="65"/>
      <c r="BJ206" s="65"/>
      <c r="BK206" s="44"/>
      <c r="BL206" s="65"/>
      <c r="BM206" s="65"/>
      <c r="BN206" s="65"/>
      <c r="BO206" s="65"/>
      <c r="BP206" s="44"/>
      <c r="BQ206" s="73"/>
      <c r="BR206" s="73"/>
    </row>
    <row r="207" spans="1:70">
      <c r="A207" s="9"/>
      <c r="B207" s="8" t="s">
        <v>85</v>
      </c>
      <c r="C207" s="44">
        <v>0</v>
      </c>
      <c r="D207" s="44">
        <v>0</v>
      </c>
      <c r="E207" s="44">
        <f>C207+D207</f>
        <v>0</v>
      </c>
      <c r="F207" s="44">
        <v>0</v>
      </c>
      <c r="G207" s="44">
        <v>0</v>
      </c>
      <c r="H207" s="44">
        <f>SUM(F207:G207)</f>
        <v>0</v>
      </c>
      <c r="I207" s="44">
        <v>0</v>
      </c>
      <c r="J207" s="44">
        <v>0</v>
      </c>
      <c r="K207" s="44">
        <f>SUM(I207:J207)</f>
        <v>0</v>
      </c>
      <c r="L207" s="44">
        <v>0</v>
      </c>
      <c r="M207" s="44">
        <v>0</v>
      </c>
      <c r="N207" s="44">
        <f>SUM(L207:M207)</f>
        <v>0</v>
      </c>
      <c r="O207" s="44">
        <v>0</v>
      </c>
      <c r="P207" s="44">
        <v>0</v>
      </c>
      <c r="Q207" s="44">
        <f>O207+P207</f>
        <v>0</v>
      </c>
      <c r="R207" s="44">
        <v>0</v>
      </c>
      <c r="S207" s="44">
        <v>0</v>
      </c>
      <c r="T207" s="44">
        <f>SUM(R207:S207)</f>
        <v>0</v>
      </c>
      <c r="U207" s="44">
        <v>0</v>
      </c>
      <c r="V207" s="44">
        <v>0</v>
      </c>
      <c r="W207" s="44">
        <f>SUM(U207:V207)</f>
        <v>0</v>
      </c>
      <c r="X207" s="44">
        <v>0</v>
      </c>
      <c r="Y207" s="44">
        <v>0</v>
      </c>
      <c r="Z207" s="44">
        <f>SUM(X207:Y207)</f>
        <v>0</v>
      </c>
      <c r="AA207" s="44">
        <v>0</v>
      </c>
      <c r="AB207" s="44">
        <v>0</v>
      </c>
      <c r="AC207" s="44">
        <f>AA207+AB207</f>
        <v>0</v>
      </c>
      <c r="AD207" s="44">
        <v>0</v>
      </c>
      <c r="AE207" s="44">
        <v>0</v>
      </c>
      <c r="AF207" s="44">
        <f>SUM(AD207:AE207)</f>
        <v>0</v>
      </c>
      <c r="AG207" s="44">
        <v>0</v>
      </c>
      <c r="AH207" s="44">
        <v>0</v>
      </c>
      <c r="AI207" s="44">
        <f>SUM(AG207:AH207)</f>
        <v>0</v>
      </c>
      <c r="AJ207" s="44">
        <v>0</v>
      </c>
      <c r="AK207" s="44">
        <v>0</v>
      </c>
      <c r="AL207" s="44">
        <f>SUM(AJ207:AK207)</f>
        <v>0</v>
      </c>
      <c r="AM207" s="44">
        <f t="shared" si="435"/>
        <v>0</v>
      </c>
      <c r="AN207" s="44">
        <f t="shared" si="436"/>
        <v>0</v>
      </c>
      <c r="AO207" s="44">
        <f t="shared" si="437"/>
        <v>0</v>
      </c>
      <c r="AP207" s="44">
        <f t="shared" si="438"/>
        <v>0</v>
      </c>
      <c r="AQ207" s="44">
        <f t="shared" si="439"/>
        <v>0</v>
      </c>
      <c r="AR207" s="44">
        <f t="shared" si="440"/>
        <v>0</v>
      </c>
      <c r="AS207" s="44">
        <f t="shared" si="441"/>
        <v>0</v>
      </c>
      <c r="AT207" s="44">
        <f t="shared" si="442"/>
        <v>0</v>
      </c>
      <c r="AU207" s="44">
        <f t="shared" si="443"/>
        <v>0</v>
      </c>
      <c r="AV207" s="44">
        <f t="shared" si="444"/>
        <v>0</v>
      </c>
      <c r="AW207" s="44">
        <f t="shared" si="445"/>
        <v>0</v>
      </c>
      <c r="AX207" s="44">
        <f t="shared" si="446"/>
        <v>0</v>
      </c>
      <c r="AY207" s="44">
        <f t="shared" ref="AY207:AZ207" si="484">AM207+AP207+AS207+AV207</f>
        <v>0</v>
      </c>
      <c r="AZ207" s="44">
        <f t="shared" si="484"/>
        <v>0</v>
      </c>
      <c r="BA207" s="44">
        <f>AO207+AR207+AU207+AX207</f>
        <v>0</v>
      </c>
      <c r="BB207" s="27">
        <v>2</v>
      </c>
      <c r="BC207" s="44" t="str">
        <f>IF(BB207=1,AY207,"0")</f>
        <v>0</v>
      </c>
      <c r="BD207" s="44" t="str">
        <f>IF(BB207=1,AZ207,"0")</f>
        <v>0</v>
      </c>
      <c r="BE207" s="44" t="str">
        <f t="shared" ref="BE207:BE209" si="485">IF(BB207=1,BA207,"0")</f>
        <v>0</v>
      </c>
      <c r="BF207" s="44">
        <f>IF(BB207=2,AY207,"0")</f>
        <v>0</v>
      </c>
      <c r="BG207" s="44">
        <f>IF(BB207=2,AZ207,"0")</f>
        <v>0</v>
      </c>
      <c r="BH207" s="44">
        <f t="shared" ref="BH207:BH209" si="486">IF(BB207=2,BA207,"0")</f>
        <v>0</v>
      </c>
      <c r="BI207" s="65">
        <v>0</v>
      </c>
      <c r="BJ207" s="65">
        <v>0</v>
      </c>
      <c r="BK207" s="44">
        <f t="shared" si="477"/>
        <v>0</v>
      </c>
      <c r="BL207" s="65">
        <v>0</v>
      </c>
      <c r="BM207" s="65">
        <v>0</v>
      </c>
      <c r="BN207" s="65">
        <v>0</v>
      </c>
      <c r="BO207" s="65">
        <v>0</v>
      </c>
      <c r="BP207" s="44">
        <f t="shared" si="478"/>
        <v>0</v>
      </c>
      <c r="BQ207" s="73">
        <v>0</v>
      </c>
      <c r="BR207" s="73">
        <v>0</v>
      </c>
    </row>
    <row r="208" spans="1:70">
      <c r="A208" s="7"/>
      <c r="B208" s="12" t="s">
        <v>119</v>
      </c>
      <c r="C208" s="44">
        <v>0</v>
      </c>
      <c r="D208" s="44">
        <v>1</v>
      </c>
      <c r="E208" s="44">
        <f>C208+D208</f>
        <v>1</v>
      </c>
      <c r="F208" s="44">
        <v>0</v>
      </c>
      <c r="G208" s="44">
        <v>0</v>
      </c>
      <c r="H208" s="44">
        <f>SUM(F208:G208)</f>
        <v>0</v>
      </c>
      <c r="I208" s="44">
        <v>0</v>
      </c>
      <c r="J208" s="44">
        <v>0</v>
      </c>
      <c r="K208" s="44">
        <f>SUM(I208:J208)</f>
        <v>0</v>
      </c>
      <c r="L208" s="44">
        <v>0</v>
      </c>
      <c r="M208" s="44">
        <v>0</v>
      </c>
      <c r="N208" s="44">
        <f>SUM(L208:M208)</f>
        <v>0</v>
      </c>
      <c r="O208" s="44">
        <v>28</v>
      </c>
      <c r="P208" s="44">
        <v>41</v>
      </c>
      <c r="Q208" s="44">
        <f>O208+P208</f>
        <v>69</v>
      </c>
      <c r="R208" s="44">
        <v>0</v>
      </c>
      <c r="S208" s="44">
        <v>0</v>
      </c>
      <c r="T208" s="44">
        <f>SUM(R208:S208)</f>
        <v>0</v>
      </c>
      <c r="U208" s="44">
        <v>0</v>
      </c>
      <c r="V208" s="44">
        <v>0</v>
      </c>
      <c r="W208" s="44">
        <f>SUM(U208:V208)</f>
        <v>0</v>
      </c>
      <c r="X208" s="44">
        <v>0</v>
      </c>
      <c r="Y208" s="44">
        <v>0</v>
      </c>
      <c r="Z208" s="44">
        <f>SUM(X208:Y208)</f>
        <v>0</v>
      </c>
      <c r="AA208" s="44">
        <v>1</v>
      </c>
      <c r="AB208" s="44">
        <v>3</v>
      </c>
      <c r="AC208" s="44">
        <f>AA208+AB208</f>
        <v>4</v>
      </c>
      <c r="AD208" s="44">
        <v>0</v>
      </c>
      <c r="AE208" s="44">
        <v>0</v>
      </c>
      <c r="AF208" s="44">
        <f>SUM(AD208:AE208)</f>
        <v>0</v>
      </c>
      <c r="AG208" s="44">
        <v>0</v>
      </c>
      <c r="AH208" s="44">
        <v>0</v>
      </c>
      <c r="AI208" s="44">
        <f>SUM(AG208:AH208)</f>
        <v>0</v>
      </c>
      <c r="AJ208" s="44">
        <v>0</v>
      </c>
      <c r="AK208" s="44">
        <v>0</v>
      </c>
      <c r="AL208" s="44">
        <f>SUM(AJ208:AK208)</f>
        <v>0</v>
      </c>
      <c r="AM208" s="44">
        <f t="shared" si="435"/>
        <v>29</v>
      </c>
      <c r="AN208" s="44">
        <f t="shared" si="436"/>
        <v>45</v>
      </c>
      <c r="AO208" s="44">
        <f t="shared" si="437"/>
        <v>74</v>
      </c>
      <c r="AP208" s="44">
        <f t="shared" si="438"/>
        <v>0</v>
      </c>
      <c r="AQ208" s="44">
        <f t="shared" si="439"/>
        <v>0</v>
      </c>
      <c r="AR208" s="44">
        <f t="shared" si="440"/>
        <v>0</v>
      </c>
      <c r="AS208" s="44">
        <f t="shared" si="441"/>
        <v>0</v>
      </c>
      <c r="AT208" s="44">
        <f t="shared" si="442"/>
        <v>0</v>
      </c>
      <c r="AU208" s="44">
        <f t="shared" si="443"/>
        <v>0</v>
      </c>
      <c r="AV208" s="44">
        <f t="shared" si="444"/>
        <v>0</v>
      </c>
      <c r="AW208" s="44">
        <f t="shared" si="445"/>
        <v>0</v>
      </c>
      <c r="AX208" s="44">
        <f t="shared" si="446"/>
        <v>0</v>
      </c>
      <c r="AY208" s="44">
        <f t="shared" ref="AY208:AY209" si="487">AM208+AP208+AS208+AV208</f>
        <v>29</v>
      </c>
      <c r="AZ208" s="44">
        <f t="shared" ref="AZ208:AZ209" si="488">AN208+AQ208+AT208+AW208</f>
        <v>45</v>
      </c>
      <c r="BA208" s="44">
        <f t="shared" ref="BA208:BA209" si="489">AO208+AR208+AU208+AX208</f>
        <v>74</v>
      </c>
      <c r="BB208" s="27">
        <v>2</v>
      </c>
      <c r="BC208" s="44" t="str">
        <f>IF(BB208=1,AY208,"0")</f>
        <v>0</v>
      </c>
      <c r="BD208" s="44" t="str">
        <f>IF(BB208=1,AZ208,"0")</f>
        <v>0</v>
      </c>
      <c r="BE208" s="44" t="str">
        <f t="shared" si="485"/>
        <v>0</v>
      </c>
      <c r="BF208" s="44">
        <f>IF(BB208=2,AY208,"0")</f>
        <v>29</v>
      </c>
      <c r="BG208" s="44">
        <f>IF(BB208=2,AZ208,"0")</f>
        <v>45</v>
      </c>
      <c r="BH208" s="44">
        <f t="shared" si="486"/>
        <v>74</v>
      </c>
      <c r="BI208" s="65">
        <v>2</v>
      </c>
      <c r="BJ208" s="65">
        <v>3</v>
      </c>
      <c r="BK208" s="44">
        <f t="shared" si="477"/>
        <v>5</v>
      </c>
      <c r="BL208" s="65">
        <v>23</v>
      </c>
      <c r="BM208" s="65">
        <v>33</v>
      </c>
      <c r="BN208" s="65">
        <v>14</v>
      </c>
      <c r="BO208" s="65">
        <v>4</v>
      </c>
      <c r="BP208" s="44">
        <f t="shared" si="478"/>
        <v>74</v>
      </c>
      <c r="BQ208" s="73">
        <v>203.1</v>
      </c>
      <c r="BR208" s="73">
        <f t="shared" si="483"/>
        <v>2.7445945945945946</v>
      </c>
    </row>
    <row r="209" spans="1:70">
      <c r="A209" s="7"/>
      <c r="B209" s="12" t="s">
        <v>118</v>
      </c>
      <c r="C209" s="44">
        <v>0</v>
      </c>
      <c r="D209" s="44">
        <v>0</v>
      </c>
      <c r="E209" s="44">
        <f>C209+D209</f>
        <v>0</v>
      </c>
      <c r="F209" s="44">
        <v>0</v>
      </c>
      <c r="G209" s="44">
        <v>0</v>
      </c>
      <c r="H209" s="44">
        <f>SUM(F209:G209)</f>
        <v>0</v>
      </c>
      <c r="I209" s="44">
        <v>0</v>
      </c>
      <c r="J209" s="44">
        <v>0</v>
      </c>
      <c r="K209" s="44">
        <f>SUM(I209:J209)</f>
        <v>0</v>
      </c>
      <c r="L209" s="44">
        <v>0</v>
      </c>
      <c r="M209" s="44">
        <v>0</v>
      </c>
      <c r="N209" s="44">
        <f>SUM(L209:M209)</f>
        <v>0</v>
      </c>
      <c r="O209" s="44">
        <v>7</v>
      </c>
      <c r="P209" s="44">
        <v>17</v>
      </c>
      <c r="Q209" s="44">
        <f>O209+P209</f>
        <v>24</v>
      </c>
      <c r="R209" s="44">
        <v>0</v>
      </c>
      <c r="S209" s="44">
        <v>0</v>
      </c>
      <c r="T209" s="44">
        <f>SUM(R209:S209)</f>
        <v>0</v>
      </c>
      <c r="U209" s="44">
        <v>0</v>
      </c>
      <c r="V209" s="44">
        <v>0</v>
      </c>
      <c r="W209" s="44">
        <f>SUM(U209:V209)</f>
        <v>0</v>
      </c>
      <c r="X209" s="44">
        <v>0</v>
      </c>
      <c r="Y209" s="44">
        <v>0</v>
      </c>
      <c r="Z209" s="44">
        <f>SUM(X209:Y209)</f>
        <v>0</v>
      </c>
      <c r="AA209" s="44">
        <v>4</v>
      </c>
      <c r="AB209" s="44">
        <v>8</v>
      </c>
      <c r="AC209" s="44">
        <f>AA209+AB209</f>
        <v>12</v>
      </c>
      <c r="AD209" s="44">
        <v>0</v>
      </c>
      <c r="AE209" s="44">
        <v>0</v>
      </c>
      <c r="AF209" s="44">
        <f>SUM(AD209:AE209)</f>
        <v>0</v>
      </c>
      <c r="AG209" s="44">
        <v>0</v>
      </c>
      <c r="AH209" s="44">
        <v>0</v>
      </c>
      <c r="AI209" s="44">
        <f>SUM(AG209:AH209)</f>
        <v>0</v>
      </c>
      <c r="AJ209" s="44">
        <v>0</v>
      </c>
      <c r="AK209" s="44">
        <v>0</v>
      </c>
      <c r="AL209" s="44">
        <f>SUM(AJ209:AK209)</f>
        <v>0</v>
      </c>
      <c r="AM209" s="44">
        <f t="shared" si="435"/>
        <v>11</v>
      </c>
      <c r="AN209" s="44">
        <f t="shared" si="436"/>
        <v>25</v>
      </c>
      <c r="AO209" s="44">
        <f t="shared" si="437"/>
        <v>36</v>
      </c>
      <c r="AP209" s="44">
        <f t="shared" si="438"/>
        <v>0</v>
      </c>
      <c r="AQ209" s="44">
        <f t="shared" si="439"/>
        <v>0</v>
      </c>
      <c r="AR209" s="44">
        <f t="shared" si="440"/>
        <v>0</v>
      </c>
      <c r="AS209" s="44">
        <f t="shared" si="441"/>
        <v>0</v>
      </c>
      <c r="AT209" s="44">
        <f t="shared" si="442"/>
        <v>0</v>
      </c>
      <c r="AU209" s="44">
        <f t="shared" si="443"/>
        <v>0</v>
      </c>
      <c r="AV209" s="44">
        <f t="shared" si="444"/>
        <v>0</v>
      </c>
      <c r="AW209" s="44">
        <f t="shared" si="445"/>
        <v>0</v>
      </c>
      <c r="AX209" s="44">
        <f t="shared" si="446"/>
        <v>0</v>
      </c>
      <c r="AY209" s="44">
        <f t="shared" si="487"/>
        <v>11</v>
      </c>
      <c r="AZ209" s="44">
        <f t="shared" si="488"/>
        <v>25</v>
      </c>
      <c r="BA209" s="44">
        <f t="shared" si="489"/>
        <v>36</v>
      </c>
      <c r="BB209" s="27">
        <v>2</v>
      </c>
      <c r="BC209" s="44" t="str">
        <f>IF(BB209=1,AY209,"0")</f>
        <v>0</v>
      </c>
      <c r="BD209" s="44" t="str">
        <f>IF(BB209=1,AZ209,"0")</f>
        <v>0</v>
      </c>
      <c r="BE209" s="44" t="str">
        <f t="shared" si="485"/>
        <v>0</v>
      </c>
      <c r="BF209" s="44">
        <f>IF(BB209=2,AY209,"0")</f>
        <v>11</v>
      </c>
      <c r="BG209" s="44">
        <f>IF(BB209=2,AZ209,"0")</f>
        <v>25</v>
      </c>
      <c r="BH209" s="44">
        <f t="shared" si="486"/>
        <v>36</v>
      </c>
      <c r="BI209" s="65">
        <v>1</v>
      </c>
      <c r="BJ209" s="65">
        <v>1</v>
      </c>
      <c r="BK209" s="44">
        <f t="shared" si="477"/>
        <v>2</v>
      </c>
      <c r="BL209" s="65">
        <v>11</v>
      </c>
      <c r="BM209" s="65">
        <v>17</v>
      </c>
      <c r="BN209" s="65">
        <v>5</v>
      </c>
      <c r="BO209" s="65">
        <v>3</v>
      </c>
      <c r="BP209" s="44">
        <f t="shared" si="478"/>
        <v>36</v>
      </c>
      <c r="BQ209" s="73">
        <v>98.19</v>
      </c>
      <c r="BR209" s="73">
        <f t="shared" si="483"/>
        <v>2.7275</v>
      </c>
    </row>
    <row r="210" spans="1:70" s="57" customFormat="1">
      <c r="A210" s="54"/>
      <c r="B210" s="55" t="s">
        <v>3</v>
      </c>
      <c r="C210" s="35">
        <f t="shared" ref="C210:N210" si="490">SUM(C207:C209)</f>
        <v>0</v>
      </c>
      <c r="D210" s="35">
        <f t="shared" si="490"/>
        <v>1</v>
      </c>
      <c r="E210" s="34">
        <f t="shared" si="490"/>
        <v>1</v>
      </c>
      <c r="F210" s="34">
        <f t="shared" si="490"/>
        <v>0</v>
      </c>
      <c r="G210" s="34">
        <f t="shared" si="490"/>
        <v>0</v>
      </c>
      <c r="H210" s="34">
        <f t="shared" si="490"/>
        <v>0</v>
      </c>
      <c r="I210" s="34">
        <f t="shared" si="490"/>
        <v>0</v>
      </c>
      <c r="J210" s="34">
        <f t="shared" si="490"/>
        <v>0</v>
      </c>
      <c r="K210" s="34">
        <f t="shared" si="490"/>
        <v>0</v>
      </c>
      <c r="L210" s="34">
        <f t="shared" si="490"/>
        <v>0</v>
      </c>
      <c r="M210" s="34">
        <f t="shared" si="490"/>
        <v>0</v>
      </c>
      <c r="N210" s="34">
        <f t="shared" si="490"/>
        <v>0</v>
      </c>
      <c r="O210" s="35">
        <f t="shared" ref="O210:Z210" si="491">SUM(O207:O209)</f>
        <v>35</v>
      </c>
      <c r="P210" s="35">
        <f t="shared" si="491"/>
        <v>58</v>
      </c>
      <c r="Q210" s="34">
        <f t="shared" si="491"/>
        <v>93</v>
      </c>
      <c r="R210" s="34">
        <f t="shared" si="491"/>
        <v>0</v>
      </c>
      <c r="S210" s="34">
        <f t="shared" si="491"/>
        <v>0</v>
      </c>
      <c r="T210" s="34">
        <f t="shared" si="491"/>
        <v>0</v>
      </c>
      <c r="U210" s="34">
        <f t="shared" si="491"/>
        <v>0</v>
      </c>
      <c r="V210" s="34">
        <f t="shared" si="491"/>
        <v>0</v>
      </c>
      <c r="W210" s="34">
        <f t="shared" si="491"/>
        <v>0</v>
      </c>
      <c r="X210" s="34">
        <f t="shared" si="491"/>
        <v>0</v>
      </c>
      <c r="Y210" s="34">
        <f t="shared" si="491"/>
        <v>0</v>
      </c>
      <c r="Z210" s="34">
        <f t="shared" si="491"/>
        <v>0</v>
      </c>
      <c r="AA210" s="35">
        <f t="shared" ref="AA210:AL210" si="492">SUM(AA207:AA209)</f>
        <v>5</v>
      </c>
      <c r="AB210" s="35">
        <f t="shared" si="492"/>
        <v>11</v>
      </c>
      <c r="AC210" s="34">
        <f t="shared" si="492"/>
        <v>16</v>
      </c>
      <c r="AD210" s="34">
        <f t="shared" si="492"/>
        <v>0</v>
      </c>
      <c r="AE210" s="34">
        <f t="shared" si="492"/>
        <v>0</v>
      </c>
      <c r="AF210" s="34">
        <f t="shared" si="492"/>
        <v>0</v>
      </c>
      <c r="AG210" s="34">
        <f t="shared" si="492"/>
        <v>0</v>
      </c>
      <c r="AH210" s="34">
        <f t="shared" si="492"/>
        <v>0</v>
      </c>
      <c r="AI210" s="34">
        <f t="shared" si="492"/>
        <v>0</v>
      </c>
      <c r="AJ210" s="34">
        <f t="shared" si="492"/>
        <v>0</v>
      </c>
      <c r="AK210" s="34">
        <f t="shared" si="492"/>
        <v>0</v>
      </c>
      <c r="AL210" s="34">
        <f t="shared" si="492"/>
        <v>0</v>
      </c>
      <c r="AM210" s="34">
        <f t="shared" si="435"/>
        <v>40</v>
      </c>
      <c r="AN210" s="34">
        <f t="shared" si="436"/>
        <v>70</v>
      </c>
      <c r="AO210" s="34">
        <f t="shared" si="437"/>
        <v>110</v>
      </c>
      <c r="AP210" s="34">
        <f t="shared" si="438"/>
        <v>0</v>
      </c>
      <c r="AQ210" s="34">
        <f t="shared" si="439"/>
        <v>0</v>
      </c>
      <c r="AR210" s="34">
        <f t="shared" si="440"/>
        <v>0</v>
      </c>
      <c r="AS210" s="34">
        <f t="shared" si="441"/>
        <v>0</v>
      </c>
      <c r="AT210" s="34">
        <f t="shared" si="442"/>
        <v>0</v>
      </c>
      <c r="AU210" s="34">
        <f t="shared" si="443"/>
        <v>0</v>
      </c>
      <c r="AV210" s="34">
        <f t="shared" si="444"/>
        <v>0</v>
      </c>
      <c r="AW210" s="34">
        <f t="shared" si="445"/>
        <v>0</v>
      </c>
      <c r="AX210" s="34">
        <f t="shared" si="446"/>
        <v>0</v>
      </c>
      <c r="AY210" s="34">
        <f t="shared" ref="AY210:BQ210" si="493">SUM(AY207:AY209)</f>
        <v>40</v>
      </c>
      <c r="AZ210" s="34">
        <f t="shared" si="493"/>
        <v>70</v>
      </c>
      <c r="BA210" s="34">
        <f t="shared" si="493"/>
        <v>110</v>
      </c>
      <c r="BB210" s="56">
        <f t="shared" si="493"/>
        <v>6</v>
      </c>
      <c r="BC210" s="34">
        <f t="shared" si="493"/>
        <v>0</v>
      </c>
      <c r="BD210" s="34">
        <f t="shared" si="493"/>
        <v>0</v>
      </c>
      <c r="BE210" s="34">
        <f t="shared" si="493"/>
        <v>0</v>
      </c>
      <c r="BF210" s="34">
        <f t="shared" si="493"/>
        <v>40</v>
      </c>
      <c r="BG210" s="34">
        <f t="shared" si="493"/>
        <v>70</v>
      </c>
      <c r="BH210" s="34">
        <f t="shared" si="493"/>
        <v>110</v>
      </c>
      <c r="BI210" s="34">
        <f t="shared" si="493"/>
        <v>3</v>
      </c>
      <c r="BJ210" s="34">
        <f t="shared" si="493"/>
        <v>4</v>
      </c>
      <c r="BK210" s="34">
        <f t="shared" si="493"/>
        <v>7</v>
      </c>
      <c r="BL210" s="34">
        <f t="shared" si="493"/>
        <v>34</v>
      </c>
      <c r="BM210" s="34">
        <f t="shared" si="493"/>
        <v>50</v>
      </c>
      <c r="BN210" s="34">
        <f t="shared" si="493"/>
        <v>19</v>
      </c>
      <c r="BO210" s="34">
        <f t="shared" si="493"/>
        <v>7</v>
      </c>
      <c r="BP210" s="34">
        <f t="shared" si="478"/>
        <v>110</v>
      </c>
      <c r="BQ210" s="74">
        <f t="shared" si="493"/>
        <v>301.28999999999996</v>
      </c>
      <c r="BR210" s="74">
        <f t="shared" si="483"/>
        <v>2.7389999999999999</v>
      </c>
    </row>
    <row r="211" spans="1:70">
      <c r="A211" s="7"/>
      <c r="B211" s="14" t="s">
        <v>117</v>
      </c>
      <c r="C211" s="31"/>
      <c r="D211" s="32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1"/>
      <c r="P211" s="32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1"/>
      <c r="AB211" s="32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40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9"/>
      <c r="AY211" s="38"/>
      <c r="AZ211" s="38"/>
      <c r="BA211" s="39"/>
      <c r="BC211" s="40"/>
      <c r="BD211" s="38"/>
      <c r="BE211" s="38"/>
      <c r="BF211" s="38"/>
      <c r="BG211" s="38"/>
      <c r="BH211" s="39"/>
      <c r="BI211" s="65"/>
      <c r="BJ211" s="65"/>
      <c r="BK211" s="44"/>
      <c r="BL211" s="65"/>
      <c r="BM211" s="65"/>
      <c r="BN211" s="65"/>
      <c r="BO211" s="65"/>
      <c r="BP211" s="44"/>
      <c r="BQ211" s="73"/>
      <c r="BR211" s="73"/>
    </row>
    <row r="212" spans="1:70">
      <c r="A212" s="13"/>
      <c r="B212" s="8" t="s">
        <v>116</v>
      </c>
      <c r="C212" s="44">
        <v>0</v>
      </c>
      <c r="D212" s="44">
        <v>0</v>
      </c>
      <c r="E212" s="44">
        <f t="shared" ref="E212:E219" si="494">C212+D212</f>
        <v>0</v>
      </c>
      <c r="F212" s="44">
        <v>0</v>
      </c>
      <c r="G212" s="44">
        <v>0</v>
      </c>
      <c r="H212" s="44">
        <f t="shared" ref="H212:H219" si="495">SUM(F212:G212)</f>
        <v>0</v>
      </c>
      <c r="I212" s="44">
        <v>0</v>
      </c>
      <c r="J212" s="44">
        <v>0</v>
      </c>
      <c r="K212" s="44">
        <f t="shared" ref="K212:K219" si="496">SUM(I212:J212)</f>
        <v>0</v>
      </c>
      <c r="L212" s="44">
        <v>0</v>
      </c>
      <c r="M212" s="44">
        <v>0</v>
      </c>
      <c r="N212" s="44">
        <f t="shared" ref="N212:N219" si="497">SUM(L212:M212)</f>
        <v>0</v>
      </c>
      <c r="O212" s="44">
        <v>1</v>
      </c>
      <c r="P212" s="44">
        <v>14</v>
      </c>
      <c r="Q212" s="44">
        <f t="shared" ref="Q212:Q219" si="498">O212+P212</f>
        <v>15</v>
      </c>
      <c r="R212" s="44">
        <v>0</v>
      </c>
      <c r="S212" s="44">
        <v>0</v>
      </c>
      <c r="T212" s="44">
        <f t="shared" ref="T212:T219" si="499">SUM(R212:S212)</f>
        <v>0</v>
      </c>
      <c r="U212" s="44">
        <v>0</v>
      </c>
      <c r="V212" s="44">
        <v>0</v>
      </c>
      <c r="W212" s="44">
        <f t="shared" ref="W212:W219" si="500">SUM(U212:V212)</f>
        <v>0</v>
      </c>
      <c r="X212" s="44">
        <v>0</v>
      </c>
      <c r="Y212" s="44">
        <v>0</v>
      </c>
      <c r="Z212" s="44">
        <f t="shared" ref="Z212:Z219" si="501">SUM(X212:Y212)</f>
        <v>0</v>
      </c>
      <c r="AA212" s="44">
        <v>1</v>
      </c>
      <c r="AB212" s="44">
        <v>6</v>
      </c>
      <c r="AC212" s="44">
        <f t="shared" ref="AC212:AC219" si="502">AA212+AB212</f>
        <v>7</v>
      </c>
      <c r="AD212" s="44">
        <v>0</v>
      </c>
      <c r="AE212" s="44">
        <v>0</v>
      </c>
      <c r="AF212" s="44">
        <f t="shared" ref="AF212:AF219" si="503">SUM(AD212:AE212)</f>
        <v>0</v>
      </c>
      <c r="AG212" s="44">
        <v>0</v>
      </c>
      <c r="AH212" s="44">
        <v>0</v>
      </c>
      <c r="AI212" s="44">
        <f t="shared" ref="AI212:AI219" si="504">SUM(AG212:AH212)</f>
        <v>0</v>
      </c>
      <c r="AJ212" s="44">
        <v>0</v>
      </c>
      <c r="AK212" s="44">
        <v>0</v>
      </c>
      <c r="AL212" s="44">
        <f t="shared" ref="AL212:AL219" si="505">SUM(AJ212:AK212)</f>
        <v>0</v>
      </c>
      <c r="AM212" s="44">
        <f t="shared" si="435"/>
        <v>2</v>
      </c>
      <c r="AN212" s="44">
        <f t="shared" si="436"/>
        <v>20</v>
      </c>
      <c r="AO212" s="44">
        <f t="shared" si="437"/>
        <v>22</v>
      </c>
      <c r="AP212" s="44">
        <f t="shared" si="438"/>
        <v>0</v>
      </c>
      <c r="AQ212" s="44">
        <f t="shared" si="439"/>
        <v>0</v>
      </c>
      <c r="AR212" s="44">
        <f t="shared" si="440"/>
        <v>0</v>
      </c>
      <c r="AS212" s="44">
        <f t="shared" si="441"/>
        <v>0</v>
      </c>
      <c r="AT212" s="44">
        <f t="shared" si="442"/>
        <v>0</v>
      </c>
      <c r="AU212" s="44">
        <f t="shared" si="443"/>
        <v>0</v>
      </c>
      <c r="AV212" s="44">
        <f t="shared" si="444"/>
        <v>0</v>
      </c>
      <c r="AW212" s="44">
        <f t="shared" si="445"/>
        <v>0</v>
      </c>
      <c r="AX212" s="44">
        <f t="shared" si="446"/>
        <v>0</v>
      </c>
      <c r="AY212" s="44">
        <f t="shared" ref="AY212:AZ212" si="506">AM212+AP212+AS212+AV212</f>
        <v>2</v>
      </c>
      <c r="AZ212" s="44">
        <f t="shared" si="506"/>
        <v>20</v>
      </c>
      <c r="BA212" s="44">
        <f>AO212+AR212+AU212+AX212</f>
        <v>22</v>
      </c>
      <c r="BB212" s="27">
        <v>1</v>
      </c>
      <c r="BC212" s="44">
        <f t="shared" ref="BC212:BC219" si="507">IF(BB212=1,AY212,"0")</f>
        <v>2</v>
      </c>
      <c r="BD212" s="44">
        <f t="shared" ref="BD212:BD219" si="508">IF(BB212=1,AZ212,"0")</f>
        <v>20</v>
      </c>
      <c r="BE212" s="44">
        <f t="shared" ref="BE212:BE219" si="509">IF(BB212=1,BA212,"0")</f>
        <v>22</v>
      </c>
      <c r="BF212" s="44" t="str">
        <f t="shared" ref="BF212:BF219" si="510">IF(BB212=2,AY212,"0")</f>
        <v>0</v>
      </c>
      <c r="BG212" s="44" t="str">
        <f t="shared" ref="BG212:BG219" si="511">IF(BB212=2,AZ212,"0")</f>
        <v>0</v>
      </c>
      <c r="BH212" s="44" t="str">
        <f t="shared" ref="BH212:BH219" si="512">IF(BB212=2,BA212,"0")</f>
        <v>0</v>
      </c>
      <c r="BI212" s="65">
        <v>1</v>
      </c>
      <c r="BJ212" s="65">
        <v>0</v>
      </c>
      <c r="BK212" s="44">
        <f t="shared" si="477"/>
        <v>1</v>
      </c>
      <c r="BL212" s="65">
        <v>2</v>
      </c>
      <c r="BM212" s="65">
        <v>13</v>
      </c>
      <c r="BN212" s="65">
        <v>4</v>
      </c>
      <c r="BO212" s="65">
        <v>3</v>
      </c>
      <c r="BP212" s="44">
        <f t="shared" si="478"/>
        <v>22</v>
      </c>
      <c r="BQ212" s="73">
        <v>63.91</v>
      </c>
      <c r="BR212" s="73">
        <f t="shared" si="483"/>
        <v>2.9049999999999998</v>
      </c>
    </row>
    <row r="213" spans="1:70">
      <c r="A213" s="9"/>
      <c r="B213" s="12" t="s">
        <v>115</v>
      </c>
      <c r="C213" s="44">
        <v>3</v>
      </c>
      <c r="D213" s="44">
        <v>3</v>
      </c>
      <c r="E213" s="44">
        <f t="shared" si="494"/>
        <v>6</v>
      </c>
      <c r="F213" s="44">
        <v>0</v>
      </c>
      <c r="G213" s="44">
        <v>0</v>
      </c>
      <c r="H213" s="44">
        <f t="shared" si="495"/>
        <v>0</v>
      </c>
      <c r="I213" s="44">
        <v>0</v>
      </c>
      <c r="J213" s="44">
        <v>0</v>
      </c>
      <c r="K213" s="44">
        <f t="shared" si="496"/>
        <v>0</v>
      </c>
      <c r="L213" s="44">
        <v>0</v>
      </c>
      <c r="M213" s="44">
        <v>0</v>
      </c>
      <c r="N213" s="44">
        <f t="shared" si="497"/>
        <v>0</v>
      </c>
      <c r="O213" s="44">
        <v>0</v>
      </c>
      <c r="P213" s="44">
        <v>0</v>
      </c>
      <c r="Q213" s="44">
        <f t="shared" si="498"/>
        <v>0</v>
      </c>
      <c r="R213" s="44">
        <v>0</v>
      </c>
      <c r="S213" s="44">
        <v>0</v>
      </c>
      <c r="T213" s="44">
        <f t="shared" si="499"/>
        <v>0</v>
      </c>
      <c r="U213" s="44">
        <v>0</v>
      </c>
      <c r="V213" s="44">
        <v>0</v>
      </c>
      <c r="W213" s="44">
        <f t="shared" si="500"/>
        <v>0</v>
      </c>
      <c r="X213" s="44">
        <v>0</v>
      </c>
      <c r="Y213" s="44">
        <v>0</v>
      </c>
      <c r="Z213" s="44">
        <f t="shared" si="501"/>
        <v>0</v>
      </c>
      <c r="AA213" s="44">
        <v>1</v>
      </c>
      <c r="AB213" s="44">
        <v>0</v>
      </c>
      <c r="AC213" s="44">
        <f t="shared" si="502"/>
        <v>1</v>
      </c>
      <c r="AD213" s="44">
        <v>0</v>
      </c>
      <c r="AE213" s="44">
        <v>0</v>
      </c>
      <c r="AF213" s="44">
        <f t="shared" si="503"/>
        <v>0</v>
      </c>
      <c r="AG213" s="44">
        <v>0</v>
      </c>
      <c r="AH213" s="44">
        <v>0</v>
      </c>
      <c r="AI213" s="44">
        <f t="shared" si="504"/>
        <v>0</v>
      </c>
      <c r="AJ213" s="44">
        <v>0</v>
      </c>
      <c r="AK213" s="44">
        <v>0</v>
      </c>
      <c r="AL213" s="44">
        <f t="shared" si="505"/>
        <v>0</v>
      </c>
      <c r="AM213" s="44">
        <f t="shared" si="435"/>
        <v>4</v>
      </c>
      <c r="AN213" s="44">
        <f t="shared" si="436"/>
        <v>3</v>
      </c>
      <c r="AO213" s="44">
        <f t="shared" si="437"/>
        <v>7</v>
      </c>
      <c r="AP213" s="44">
        <f t="shared" si="438"/>
        <v>0</v>
      </c>
      <c r="AQ213" s="44">
        <f t="shared" si="439"/>
        <v>0</v>
      </c>
      <c r="AR213" s="44">
        <f t="shared" si="440"/>
        <v>0</v>
      </c>
      <c r="AS213" s="44">
        <f t="shared" si="441"/>
        <v>0</v>
      </c>
      <c r="AT213" s="44">
        <f t="shared" si="442"/>
        <v>0</v>
      </c>
      <c r="AU213" s="44">
        <f t="shared" si="443"/>
        <v>0</v>
      </c>
      <c r="AV213" s="44">
        <f t="shared" si="444"/>
        <v>0</v>
      </c>
      <c r="AW213" s="44">
        <f t="shared" si="445"/>
        <v>0</v>
      </c>
      <c r="AX213" s="44">
        <f t="shared" si="446"/>
        <v>0</v>
      </c>
      <c r="AY213" s="44">
        <f t="shared" ref="AY213:AY219" si="513">AM213+AP213+AS213+AV213</f>
        <v>4</v>
      </c>
      <c r="AZ213" s="44">
        <f t="shared" ref="AZ213:AZ219" si="514">AN213+AQ213+AT213+AW213</f>
        <v>3</v>
      </c>
      <c r="BA213" s="44">
        <f t="shared" ref="BA213:BA219" si="515">AO213+AR213+AU213+AX213</f>
        <v>7</v>
      </c>
      <c r="BB213" s="27">
        <v>2</v>
      </c>
      <c r="BC213" s="44" t="str">
        <f t="shared" si="507"/>
        <v>0</v>
      </c>
      <c r="BD213" s="44" t="str">
        <f t="shared" si="508"/>
        <v>0</v>
      </c>
      <c r="BE213" s="44" t="str">
        <f t="shared" si="509"/>
        <v>0</v>
      </c>
      <c r="BF213" s="44">
        <f t="shared" si="510"/>
        <v>4</v>
      </c>
      <c r="BG213" s="44">
        <f t="shared" si="511"/>
        <v>3</v>
      </c>
      <c r="BH213" s="44">
        <f t="shared" si="512"/>
        <v>7</v>
      </c>
      <c r="BI213" s="65">
        <v>0</v>
      </c>
      <c r="BJ213" s="65">
        <v>0</v>
      </c>
      <c r="BK213" s="44">
        <f t="shared" si="477"/>
        <v>0</v>
      </c>
      <c r="BL213" s="65">
        <v>1</v>
      </c>
      <c r="BM213" s="65">
        <v>2</v>
      </c>
      <c r="BN213" s="65">
        <v>4</v>
      </c>
      <c r="BO213" s="65">
        <v>0</v>
      </c>
      <c r="BP213" s="44">
        <f t="shared" si="478"/>
        <v>7</v>
      </c>
      <c r="BQ213" s="73">
        <v>20.32</v>
      </c>
      <c r="BR213" s="73">
        <f t="shared" si="483"/>
        <v>2.902857142857143</v>
      </c>
    </row>
    <row r="214" spans="1:70">
      <c r="A214" s="9"/>
      <c r="B214" s="8" t="s">
        <v>114</v>
      </c>
      <c r="C214" s="44">
        <v>0</v>
      </c>
      <c r="D214" s="44">
        <v>0</v>
      </c>
      <c r="E214" s="44">
        <f t="shared" si="494"/>
        <v>0</v>
      </c>
      <c r="F214" s="44">
        <v>0</v>
      </c>
      <c r="G214" s="44">
        <v>0</v>
      </c>
      <c r="H214" s="44">
        <f t="shared" si="495"/>
        <v>0</v>
      </c>
      <c r="I214" s="44">
        <v>0</v>
      </c>
      <c r="J214" s="44">
        <v>0</v>
      </c>
      <c r="K214" s="44">
        <f t="shared" si="496"/>
        <v>0</v>
      </c>
      <c r="L214" s="44">
        <v>0</v>
      </c>
      <c r="M214" s="44">
        <v>0</v>
      </c>
      <c r="N214" s="44">
        <f t="shared" si="497"/>
        <v>0</v>
      </c>
      <c r="O214" s="44">
        <v>8</v>
      </c>
      <c r="P214" s="44">
        <v>26</v>
      </c>
      <c r="Q214" s="44">
        <f t="shared" si="498"/>
        <v>34</v>
      </c>
      <c r="R214" s="44">
        <v>0</v>
      </c>
      <c r="S214" s="44">
        <v>0</v>
      </c>
      <c r="T214" s="44">
        <f t="shared" si="499"/>
        <v>0</v>
      </c>
      <c r="U214" s="44">
        <v>0</v>
      </c>
      <c r="V214" s="44">
        <v>0</v>
      </c>
      <c r="W214" s="44">
        <f t="shared" si="500"/>
        <v>0</v>
      </c>
      <c r="X214" s="44">
        <v>0</v>
      </c>
      <c r="Y214" s="44">
        <v>0</v>
      </c>
      <c r="Z214" s="44">
        <f t="shared" si="501"/>
        <v>0</v>
      </c>
      <c r="AA214" s="44">
        <v>0</v>
      </c>
      <c r="AB214" s="44">
        <v>2</v>
      </c>
      <c r="AC214" s="44">
        <f t="shared" si="502"/>
        <v>2</v>
      </c>
      <c r="AD214" s="44">
        <v>0</v>
      </c>
      <c r="AE214" s="44">
        <v>0</v>
      </c>
      <c r="AF214" s="44">
        <f t="shared" si="503"/>
        <v>0</v>
      </c>
      <c r="AG214" s="44">
        <v>0</v>
      </c>
      <c r="AH214" s="44">
        <v>0</v>
      </c>
      <c r="AI214" s="44">
        <f t="shared" si="504"/>
        <v>0</v>
      </c>
      <c r="AJ214" s="44">
        <v>0</v>
      </c>
      <c r="AK214" s="44">
        <v>0</v>
      </c>
      <c r="AL214" s="44">
        <f t="shared" si="505"/>
        <v>0</v>
      </c>
      <c r="AM214" s="44">
        <f t="shared" si="435"/>
        <v>8</v>
      </c>
      <c r="AN214" s="44">
        <f t="shared" si="436"/>
        <v>28</v>
      </c>
      <c r="AO214" s="44">
        <f t="shared" si="437"/>
        <v>36</v>
      </c>
      <c r="AP214" s="44">
        <f t="shared" si="438"/>
        <v>0</v>
      </c>
      <c r="AQ214" s="44">
        <f t="shared" si="439"/>
        <v>0</v>
      </c>
      <c r="AR214" s="44">
        <f t="shared" si="440"/>
        <v>0</v>
      </c>
      <c r="AS214" s="44">
        <f t="shared" si="441"/>
        <v>0</v>
      </c>
      <c r="AT214" s="44">
        <f t="shared" si="442"/>
        <v>0</v>
      </c>
      <c r="AU214" s="44">
        <f t="shared" si="443"/>
        <v>0</v>
      </c>
      <c r="AV214" s="44">
        <f t="shared" si="444"/>
        <v>0</v>
      </c>
      <c r="AW214" s="44">
        <f t="shared" si="445"/>
        <v>0</v>
      </c>
      <c r="AX214" s="44">
        <f t="shared" si="446"/>
        <v>0</v>
      </c>
      <c r="AY214" s="44">
        <f t="shared" si="513"/>
        <v>8</v>
      </c>
      <c r="AZ214" s="44">
        <f t="shared" si="514"/>
        <v>28</v>
      </c>
      <c r="BA214" s="44">
        <f t="shared" si="515"/>
        <v>36</v>
      </c>
      <c r="BB214" s="27">
        <v>2</v>
      </c>
      <c r="BC214" s="44" t="str">
        <f t="shared" si="507"/>
        <v>0</v>
      </c>
      <c r="BD214" s="44" t="str">
        <f t="shared" si="508"/>
        <v>0</v>
      </c>
      <c r="BE214" s="44" t="str">
        <f t="shared" si="509"/>
        <v>0</v>
      </c>
      <c r="BF214" s="44">
        <f t="shared" si="510"/>
        <v>8</v>
      </c>
      <c r="BG214" s="44">
        <f t="shared" si="511"/>
        <v>28</v>
      </c>
      <c r="BH214" s="44">
        <f t="shared" si="512"/>
        <v>36</v>
      </c>
      <c r="BI214" s="65">
        <v>1</v>
      </c>
      <c r="BJ214" s="65">
        <v>2</v>
      </c>
      <c r="BK214" s="44">
        <f t="shared" si="477"/>
        <v>3</v>
      </c>
      <c r="BL214" s="65">
        <v>10</v>
      </c>
      <c r="BM214" s="65">
        <v>14</v>
      </c>
      <c r="BN214" s="65">
        <v>11</v>
      </c>
      <c r="BO214" s="65">
        <v>1</v>
      </c>
      <c r="BP214" s="44">
        <f t="shared" si="478"/>
        <v>36</v>
      </c>
      <c r="BQ214" s="73">
        <v>99.68</v>
      </c>
      <c r="BR214" s="73">
        <f t="shared" si="483"/>
        <v>2.7688888888888892</v>
      </c>
    </row>
    <row r="215" spans="1:70">
      <c r="A215" s="9"/>
      <c r="B215" s="8" t="s">
        <v>113</v>
      </c>
      <c r="C215" s="44">
        <v>0</v>
      </c>
      <c r="D215" s="44">
        <v>0</v>
      </c>
      <c r="E215" s="44">
        <f t="shared" si="494"/>
        <v>0</v>
      </c>
      <c r="F215" s="44">
        <v>0</v>
      </c>
      <c r="G215" s="44">
        <v>0</v>
      </c>
      <c r="H215" s="44">
        <f t="shared" si="495"/>
        <v>0</v>
      </c>
      <c r="I215" s="44">
        <v>0</v>
      </c>
      <c r="J215" s="44">
        <v>0</v>
      </c>
      <c r="K215" s="44">
        <f t="shared" si="496"/>
        <v>0</v>
      </c>
      <c r="L215" s="44">
        <v>0</v>
      </c>
      <c r="M215" s="44">
        <v>0</v>
      </c>
      <c r="N215" s="44">
        <f t="shared" si="497"/>
        <v>0</v>
      </c>
      <c r="O215" s="44">
        <v>4</v>
      </c>
      <c r="P215" s="44">
        <v>5</v>
      </c>
      <c r="Q215" s="44">
        <f t="shared" si="498"/>
        <v>9</v>
      </c>
      <c r="R215" s="44">
        <v>0</v>
      </c>
      <c r="S215" s="44">
        <v>0</v>
      </c>
      <c r="T215" s="44">
        <f t="shared" si="499"/>
        <v>0</v>
      </c>
      <c r="U215" s="44">
        <v>0</v>
      </c>
      <c r="V215" s="44">
        <v>0</v>
      </c>
      <c r="W215" s="44">
        <f t="shared" si="500"/>
        <v>0</v>
      </c>
      <c r="X215" s="44">
        <v>0</v>
      </c>
      <c r="Y215" s="44">
        <v>0</v>
      </c>
      <c r="Z215" s="44">
        <f t="shared" si="501"/>
        <v>0</v>
      </c>
      <c r="AA215" s="44">
        <v>1</v>
      </c>
      <c r="AB215" s="44">
        <v>0</v>
      </c>
      <c r="AC215" s="44">
        <f t="shared" si="502"/>
        <v>1</v>
      </c>
      <c r="AD215" s="44">
        <v>0</v>
      </c>
      <c r="AE215" s="44">
        <v>0</v>
      </c>
      <c r="AF215" s="44">
        <f t="shared" si="503"/>
        <v>0</v>
      </c>
      <c r="AG215" s="44">
        <v>0</v>
      </c>
      <c r="AH215" s="44">
        <v>0</v>
      </c>
      <c r="AI215" s="44">
        <f t="shared" si="504"/>
        <v>0</v>
      </c>
      <c r="AJ215" s="44">
        <v>0</v>
      </c>
      <c r="AK215" s="44">
        <v>0</v>
      </c>
      <c r="AL215" s="44">
        <f t="shared" si="505"/>
        <v>0</v>
      </c>
      <c r="AM215" s="44">
        <f t="shared" si="435"/>
        <v>5</v>
      </c>
      <c r="AN215" s="44">
        <f t="shared" si="436"/>
        <v>5</v>
      </c>
      <c r="AO215" s="44">
        <f t="shared" si="437"/>
        <v>10</v>
      </c>
      <c r="AP215" s="44">
        <f t="shared" si="438"/>
        <v>0</v>
      </c>
      <c r="AQ215" s="44">
        <f t="shared" si="439"/>
        <v>0</v>
      </c>
      <c r="AR215" s="44">
        <f t="shared" si="440"/>
        <v>0</v>
      </c>
      <c r="AS215" s="44">
        <f t="shared" si="441"/>
        <v>0</v>
      </c>
      <c r="AT215" s="44">
        <f t="shared" si="442"/>
        <v>0</v>
      </c>
      <c r="AU215" s="44">
        <f t="shared" si="443"/>
        <v>0</v>
      </c>
      <c r="AV215" s="44">
        <f t="shared" si="444"/>
        <v>0</v>
      </c>
      <c r="AW215" s="44">
        <f t="shared" si="445"/>
        <v>0</v>
      </c>
      <c r="AX215" s="44">
        <f t="shared" si="446"/>
        <v>0</v>
      </c>
      <c r="AY215" s="44">
        <f t="shared" si="513"/>
        <v>5</v>
      </c>
      <c r="AZ215" s="44">
        <f t="shared" si="514"/>
        <v>5</v>
      </c>
      <c r="BA215" s="44">
        <f t="shared" si="515"/>
        <v>10</v>
      </c>
      <c r="BB215" s="27">
        <v>1</v>
      </c>
      <c r="BC215" s="44">
        <f t="shared" si="507"/>
        <v>5</v>
      </c>
      <c r="BD215" s="44">
        <f t="shared" si="508"/>
        <v>5</v>
      </c>
      <c r="BE215" s="44">
        <f t="shared" si="509"/>
        <v>10</v>
      </c>
      <c r="BF215" s="44" t="str">
        <f t="shared" si="510"/>
        <v>0</v>
      </c>
      <c r="BG215" s="44" t="str">
        <f t="shared" si="511"/>
        <v>0</v>
      </c>
      <c r="BH215" s="44" t="str">
        <f t="shared" si="512"/>
        <v>0</v>
      </c>
      <c r="BI215" s="65">
        <v>0</v>
      </c>
      <c r="BJ215" s="65">
        <v>0</v>
      </c>
      <c r="BK215" s="44">
        <f t="shared" si="477"/>
        <v>0</v>
      </c>
      <c r="BL215" s="65">
        <v>5</v>
      </c>
      <c r="BM215" s="65">
        <v>4</v>
      </c>
      <c r="BN215" s="65">
        <v>1</v>
      </c>
      <c r="BO215" s="65">
        <v>0</v>
      </c>
      <c r="BP215" s="44">
        <f t="shared" si="478"/>
        <v>10</v>
      </c>
      <c r="BQ215" s="73">
        <v>25.05</v>
      </c>
      <c r="BR215" s="73">
        <f t="shared" si="483"/>
        <v>2.5049999999999999</v>
      </c>
    </row>
    <row r="216" spans="1:70">
      <c r="A216" s="13"/>
      <c r="B216" s="8" t="s">
        <v>112</v>
      </c>
      <c r="C216" s="44">
        <v>0</v>
      </c>
      <c r="D216" s="44">
        <v>0</v>
      </c>
      <c r="E216" s="44">
        <f t="shared" si="494"/>
        <v>0</v>
      </c>
      <c r="F216" s="44">
        <v>0</v>
      </c>
      <c r="G216" s="44">
        <v>0</v>
      </c>
      <c r="H216" s="44">
        <f t="shared" si="495"/>
        <v>0</v>
      </c>
      <c r="I216" s="44">
        <v>0</v>
      </c>
      <c r="J216" s="44">
        <v>0</v>
      </c>
      <c r="K216" s="44">
        <f t="shared" si="496"/>
        <v>0</v>
      </c>
      <c r="L216" s="44">
        <v>0</v>
      </c>
      <c r="M216" s="44">
        <v>0</v>
      </c>
      <c r="N216" s="44">
        <f t="shared" si="497"/>
        <v>0</v>
      </c>
      <c r="O216" s="44">
        <v>0</v>
      </c>
      <c r="P216" s="44">
        <v>0</v>
      </c>
      <c r="Q216" s="44">
        <f t="shared" si="498"/>
        <v>0</v>
      </c>
      <c r="R216" s="44">
        <v>0</v>
      </c>
      <c r="S216" s="44">
        <v>0</v>
      </c>
      <c r="T216" s="44">
        <f t="shared" si="499"/>
        <v>0</v>
      </c>
      <c r="U216" s="44">
        <v>0</v>
      </c>
      <c r="V216" s="44">
        <v>0</v>
      </c>
      <c r="W216" s="44">
        <f t="shared" si="500"/>
        <v>0</v>
      </c>
      <c r="X216" s="44">
        <v>0</v>
      </c>
      <c r="Y216" s="44">
        <v>0</v>
      </c>
      <c r="Z216" s="44">
        <f t="shared" si="501"/>
        <v>0</v>
      </c>
      <c r="AA216" s="44">
        <v>0</v>
      </c>
      <c r="AB216" s="44">
        <v>0</v>
      </c>
      <c r="AC216" s="44">
        <f t="shared" si="502"/>
        <v>0</v>
      </c>
      <c r="AD216" s="44">
        <v>0</v>
      </c>
      <c r="AE216" s="44">
        <v>0</v>
      </c>
      <c r="AF216" s="44">
        <f t="shared" si="503"/>
        <v>0</v>
      </c>
      <c r="AG216" s="44">
        <v>0</v>
      </c>
      <c r="AH216" s="44">
        <v>0</v>
      </c>
      <c r="AI216" s="44">
        <f t="shared" si="504"/>
        <v>0</v>
      </c>
      <c r="AJ216" s="44">
        <v>0</v>
      </c>
      <c r="AK216" s="44">
        <v>0</v>
      </c>
      <c r="AL216" s="44">
        <f t="shared" si="505"/>
        <v>0</v>
      </c>
      <c r="AM216" s="44">
        <f t="shared" si="435"/>
        <v>0</v>
      </c>
      <c r="AN216" s="44">
        <f t="shared" si="436"/>
        <v>0</v>
      </c>
      <c r="AO216" s="44">
        <f t="shared" si="437"/>
        <v>0</v>
      </c>
      <c r="AP216" s="44">
        <f t="shared" si="438"/>
        <v>0</v>
      </c>
      <c r="AQ216" s="44">
        <f t="shared" si="439"/>
        <v>0</v>
      </c>
      <c r="AR216" s="44">
        <f t="shared" si="440"/>
        <v>0</v>
      </c>
      <c r="AS216" s="44">
        <f t="shared" si="441"/>
        <v>0</v>
      </c>
      <c r="AT216" s="44">
        <f t="shared" si="442"/>
        <v>0</v>
      </c>
      <c r="AU216" s="44">
        <f t="shared" si="443"/>
        <v>0</v>
      </c>
      <c r="AV216" s="44">
        <f t="shared" si="444"/>
        <v>0</v>
      </c>
      <c r="AW216" s="44">
        <f t="shared" si="445"/>
        <v>0</v>
      </c>
      <c r="AX216" s="44">
        <f t="shared" si="446"/>
        <v>0</v>
      </c>
      <c r="AY216" s="44">
        <f t="shared" si="513"/>
        <v>0</v>
      </c>
      <c r="AZ216" s="44">
        <f t="shared" si="514"/>
        <v>0</v>
      </c>
      <c r="BA216" s="44">
        <f t="shared" si="515"/>
        <v>0</v>
      </c>
      <c r="BB216" s="27">
        <v>2</v>
      </c>
      <c r="BC216" s="44" t="str">
        <f t="shared" si="507"/>
        <v>0</v>
      </c>
      <c r="BD216" s="44" t="str">
        <f t="shared" si="508"/>
        <v>0</v>
      </c>
      <c r="BE216" s="44" t="str">
        <f t="shared" si="509"/>
        <v>0</v>
      </c>
      <c r="BF216" s="44">
        <f t="shared" si="510"/>
        <v>0</v>
      </c>
      <c r="BG216" s="44">
        <f t="shared" si="511"/>
        <v>0</v>
      </c>
      <c r="BH216" s="44">
        <f t="shared" si="512"/>
        <v>0</v>
      </c>
      <c r="BI216" s="65">
        <v>0</v>
      </c>
      <c r="BJ216" s="65">
        <v>0</v>
      </c>
      <c r="BK216" s="44">
        <f t="shared" si="477"/>
        <v>0</v>
      </c>
      <c r="BL216" s="65">
        <v>0</v>
      </c>
      <c r="BM216" s="65">
        <v>0</v>
      </c>
      <c r="BN216" s="65">
        <v>0</v>
      </c>
      <c r="BO216" s="65">
        <v>0</v>
      </c>
      <c r="BP216" s="44">
        <f t="shared" si="478"/>
        <v>0</v>
      </c>
      <c r="BQ216" s="73">
        <v>0</v>
      </c>
      <c r="BR216" s="73">
        <v>0</v>
      </c>
    </row>
    <row r="217" spans="1:70">
      <c r="A217" s="9"/>
      <c r="B217" s="12" t="s">
        <v>111</v>
      </c>
      <c r="C217" s="44">
        <v>0</v>
      </c>
      <c r="D217" s="44">
        <v>0</v>
      </c>
      <c r="E217" s="44">
        <f t="shared" si="494"/>
        <v>0</v>
      </c>
      <c r="F217" s="44">
        <v>0</v>
      </c>
      <c r="G217" s="44">
        <v>0</v>
      </c>
      <c r="H217" s="44">
        <f t="shared" si="495"/>
        <v>0</v>
      </c>
      <c r="I217" s="44">
        <v>0</v>
      </c>
      <c r="J217" s="44">
        <v>0</v>
      </c>
      <c r="K217" s="44">
        <f t="shared" si="496"/>
        <v>0</v>
      </c>
      <c r="L217" s="44">
        <v>0</v>
      </c>
      <c r="M217" s="44">
        <v>0</v>
      </c>
      <c r="N217" s="44">
        <f t="shared" si="497"/>
        <v>0</v>
      </c>
      <c r="O217" s="44">
        <v>0</v>
      </c>
      <c r="P217" s="44">
        <v>0</v>
      </c>
      <c r="Q217" s="44">
        <f t="shared" si="498"/>
        <v>0</v>
      </c>
      <c r="R217" s="44">
        <v>0</v>
      </c>
      <c r="S217" s="44">
        <v>0</v>
      </c>
      <c r="T217" s="44">
        <f t="shared" si="499"/>
        <v>0</v>
      </c>
      <c r="U217" s="44">
        <v>0</v>
      </c>
      <c r="V217" s="44">
        <v>0</v>
      </c>
      <c r="W217" s="44">
        <f t="shared" si="500"/>
        <v>0</v>
      </c>
      <c r="X217" s="44">
        <v>0</v>
      </c>
      <c r="Y217" s="44">
        <v>0</v>
      </c>
      <c r="Z217" s="44">
        <f t="shared" si="501"/>
        <v>0</v>
      </c>
      <c r="AA217" s="44">
        <v>0</v>
      </c>
      <c r="AB217" s="44">
        <v>0</v>
      </c>
      <c r="AC217" s="44">
        <f t="shared" si="502"/>
        <v>0</v>
      </c>
      <c r="AD217" s="44">
        <v>0</v>
      </c>
      <c r="AE217" s="44">
        <v>0</v>
      </c>
      <c r="AF217" s="44">
        <f t="shared" si="503"/>
        <v>0</v>
      </c>
      <c r="AG217" s="44">
        <v>0</v>
      </c>
      <c r="AH217" s="44">
        <v>0</v>
      </c>
      <c r="AI217" s="44">
        <f t="shared" si="504"/>
        <v>0</v>
      </c>
      <c r="AJ217" s="44">
        <v>0</v>
      </c>
      <c r="AK217" s="44">
        <v>0</v>
      </c>
      <c r="AL217" s="44">
        <f t="shared" si="505"/>
        <v>0</v>
      </c>
      <c r="AM217" s="44">
        <f t="shared" si="435"/>
        <v>0</v>
      </c>
      <c r="AN217" s="44">
        <f t="shared" si="436"/>
        <v>0</v>
      </c>
      <c r="AO217" s="44">
        <f t="shared" si="437"/>
        <v>0</v>
      </c>
      <c r="AP217" s="44">
        <f t="shared" si="438"/>
        <v>0</v>
      </c>
      <c r="AQ217" s="44">
        <f t="shared" si="439"/>
        <v>0</v>
      </c>
      <c r="AR217" s="44">
        <f t="shared" si="440"/>
        <v>0</v>
      </c>
      <c r="AS217" s="44">
        <f t="shared" si="441"/>
        <v>0</v>
      </c>
      <c r="AT217" s="44">
        <f t="shared" si="442"/>
        <v>0</v>
      </c>
      <c r="AU217" s="44">
        <f t="shared" si="443"/>
        <v>0</v>
      </c>
      <c r="AV217" s="44">
        <f t="shared" si="444"/>
        <v>0</v>
      </c>
      <c r="AW217" s="44">
        <f t="shared" si="445"/>
        <v>0</v>
      </c>
      <c r="AX217" s="44">
        <f t="shared" si="446"/>
        <v>0</v>
      </c>
      <c r="AY217" s="44">
        <f t="shared" si="513"/>
        <v>0</v>
      </c>
      <c r="AZ217" s="44">
        <f t="shared" si="514"/>
        <v>0</v>
      </c>
      <c r="BA217" s="44">
        <f t="shared" si="515"/>
        <v>0</v>
      </c>
      <c r="BB217" s="27">
        <v>1</v>
      </c>
      <c r="BC217" s="44">
        <f t="shared" si="507"/>
        <v>0</v>
      </c>
      <c r="BD217" s="44">
        <f t="shared" si="508"/>
        <v>0</v>
      </c>
      <c r="BE217" s="44">
        <f t="shared" si="509"/>
        <v>0</v>
      </c>
      <c r="BF217" s="44" t="str">
        <f t="shared" si="510"/>
        <v>0</v>
      </c>
      <c r="BG217" s="44" t="str">
        <f t="shared" si="511"/>
        <v>0</v>
      </c>
      <c r="BH217" s="44" t="str">
        <f t="shared" si="512"/>
        <v>0</v>
      </c>
      <c r="BI217" s="65">
        <v>0</v>
      </c>
      <c r="BJ217" s="65">
        <v>0</v>
      </c>
      <c r="BK217" s="44">
        <f t="shared" si="477"/>
        <v>0</v>
      </c>
      <c r="BL217" s="65">
        <v>0</v>
      </c>
      <c r="BM217" s="65">
        <v>0</v>
      </c>
      <c r="BN217" s="65">
        <v>0</v>
      </c>
      <c r="BO217" s="65">
        <v>0</v>
      </c>
      <c r="BP217" s="44">
        <f t="shared" si="478"/>
        <v>0</v>
      </c>
      <c r="BQ217" s="73">
        <v>0</v>
      </c>
      <c r="BR217" s="73">
        <v>0</v>
      </c>
    </row>
    <row r="218" spans="1:70">
      <c r="A218" s="9"/>
      <c r="B218" s="8" t="s">
        <v>110</v>
      </c>
      <c r="C218" s="44">
        <v>0</v>
      </c>
      <c r="D218" s="44">
        <v>0</v>
      </c>
      <c r="E218" s="44">
        <f t="shared" si="494"/>
        <v>0</v>
      </c>
      <c r="F218" s="44">
        <v>0</v>
      </c>
      <c r="G218" s="44">
        <v>0</v>
      </c>
      <c r="H218" s="44">
        <f t="shared" si="495"/>
        <v>0</v>
      </c>
      <c r="I218" s="44">
        <v>0</v>
      </c>
      <c r="J218" s="44">
        <v>0</v>
      </c>
      <c r="K218" s="44">
        <f t="shared" si="496"/>
        <v>0</v>
      </c>
      <c r="L218" s="44">
        <v>0</v>
      </c>
      <c r="M218" s="44">
        <v>0</v>
      </c>
      <c r="N218" s="44">
        <f t="shared" si="497"/>
        <v>0</v>
      </c>
      <c r="O218" s="44">
        <v>0</v>
      </c>
      <c r="P218" s="44">
        <v>0</v>
      </c>
      <c r="Q218" s="44">
        <f t="shared" si="498"/>
        <v>0</v>
      </c>
      <c r="R218" s="44">
        <v>0</v>
      </c>
      <c r="S218" s="44">
        <v>0</v>
      </c>
      <c r="T218" s="44">
        <f t="shared" si="499"/>
        <v>0</v>
      </c>
      <c r="U218" s="44">
        <v>0</v>
      </c>
      <c r="V218" s="44">
        <v>0</v>
      </c>
      <c r="W218" s="44">
        <f t="shared" si="500"/>
        <v>0</v>
      </c>
      <c r="X218" s="44">
        <v>0</v>
      </c>
      <c r="Y218" s="44">
        <v>0</v>
      </c>
      <c r="Z218" s="44">
        <f t="shared" si="501"/>
        <v>0</v>
      </c>
      <c r="AA218" s="44">
        <v>0</v>
      </c>
      <c r="AB218" s="44">
        <v>0</v>
      </c>
      <c r="AC218" s="44">
        <f t="shared" si="502"/>
        <v>0</v>
      </c>
      <c r="AD218" s="44">
        <v>0</v>
      </c>
      <c r="AE218" s="44">
        <v>0</v>
      </c>
      <c r="AF218" s="44">
        <f t="shared" si="503"/>
        <v>0</v>
      </c>
      <c r="AG218" s="44">
        <v>0</v>
      </c>
      <c r="AH218" s="44">
        <v>0</v>
      </c>
      <c r="AI218" s="44">
        <f t="shared" si="504"/>
        <v>0</v>
      </c>
      <c r="AJ218" s="44">
        <v>0</v>
      </c>
      <c r="AK218" s="44">
        <v>0</v>
      </c>
      <c r="AL218" s="44">
        <f t="shared" si="505"/>
        <v>0</v>
      </c>
      <c r="AM218" s="44">
        <f t="shared" si="435"/>
        <v>0</v>
      </c>
      <c r="AN218" s="44">
        <f t="shared" si="436"/>
        <v>0</v>
      </c>
      <c r="AO218" s="44">
        <f t="shared" si="437"/>
        <v>0</v>
      </c>
      <c r="AP218" s="44">
        <f t="shared" si="438"/>
        <v>0</v>
      </c>
      <c r="AQ218" s="44">
        <f t="shared" si="439"/>
        <v>0</v>
      </c>
      <c r="AR218" s="44">
        <f t="shared" si="440"/>
        <v>0</v>
      </c>
      <c r="AS218" s="44">
        <f t="shared" si="441"/>
        <v>0</v>
      </c>
      <c r="AT218" s="44">
        <f t="shared" si="442"/>
        <v>0</v>
      </c>
      <c r="AU218" s="44">
        <f t="shared" si="443"/>
        <v>0</v>
      </c>
      <c r="AV218" s="44">
        <f t="shared" si="444"/>
        <v>0</v>
      </c>
      <c r="AW218" s="44">
        <f t="shared" si="445"/>
        <v>0</v>
      </c>
      <c r="AX218" s="44">
        <f t="shared" si="446"/>
        <v>0</v>
      </c>
      <c r="AY218" s="44">
        <f t="shared" si="513"/>
        <v>0</v>
      </c>
      <c r="AZ218" s="44">
        <f t="shared" si="514"/>
        <v>0</v>
      </c>
      <c r="BA218" s="44">
        <f t="shared" si="515"/>
        <v>0</v>
      </c>
      <c r="BB218" s="27">
        <v>2</v>
      </c>
      <c r="BC218" s="44" t="str">
        <f t="shared" si="507"/>
        <v>0</v>
      </c>
      <c r="BD218" s="44" t="str">
        <f t="shared" si="508"/>
        <v>0</v>
      </c>
      <c r="BE218" s="44" t="str">
        <f t="shared" si="509"/>
        <v>0</v>
      </c>
      <c r="BF218" s="44">
        <f t="shared" si="510"/>
        <v>0</v>
      </c>
      <c r="BG218" s="44">
        <f t="shared" si="511"/>
        <v>0</v>
      </c>
      <c r="BH218" s="44">
        <f t="shared" si="512"/>
        <v>0</v>
      </c>
      <c r="BI218" s="65">
        <v>0</v>
      </c>
      <c r="BJ218" s="65">
        <v>0</v>
      </c>
      <c r="BK218" s="44">
        <f t="shared" si="477"/>
        <v>0</v>
      </c>
      <c r="BL218" s="65">
        <v>0</v>
      </c>
      <c r="BM218" s="65">
        <v>0</v>
      </c>
      <c r="BN218" s="65">
        <v>0</v>
      </c>
      <c r="BO218" s="65">
        <v>0</v>
      </c>
      <c r="BP218" s="44">
        <f t="shared" si="478"/>
        <v>0</v>
      </c>
      <c r="BQ218" s="73">
        <v>0</v>
      </c>
      <c r="BR218" s="73">
        <v>0</v>
      </c>
    </row>
    <row r="219" spans="1:70">
      <c r="A219" s="9"/>
      <c r="B219" s="8" t="s">
        <v>109</v>
      </c>
      <c r="C219" s="44">
        <v>0</v>
      </c>
      <c r="D219" s="44">
        <v>0</v>
      </c>
      <c r="E219" s="44">
        <f t="shared" si="494"/>
        <v>0</v>
      </c>
      <c r="F219" s="44">
        <v>0</v>
      </c>
      <c r="G219" s="44">
        <v>0</v>
      </c>
      <c r="H219" s="44">
        <f t="shared" si="495"/>
        <v>0</v>
      </c>
      <c r="I219" s="44">
        <v>0</v>
      </c>
      <c r="J219" s="44">
        <v>0</v>
      </c>
      <c r="K219" s="44">
        <f t="shared" si="496"/>
        <v>0</v>
      </c>
      <c r="L219" s="44">
        <v>0</v>
      </c>
      <c r="M219" s="44">
        <v>0</v>
      </c>
      <c r="N219" s="44">
        <f t="shared" si="497"/>
        <v>0</v>
      </c>
      <c r="O219" s="44">
        <v>0</v>
      </c>
      <c r="P219" s="44">
        <v>0</v>
      </c>
      <c r="Q219" s="44">
        <f t="shared" si="498"/>
        <v>0</v>
      </c>
      <c r="R219" s="44">
        <v>0</v>
      </c>
      <c r="S219" s="44">
        <v>0</v>
      </c>
      <c r="T219" s="44">
        <f t="shared" si="499"/>
        <v>0</v>
      </c>
      <c r="U219" s="44">
        <v>0</v>
      </c>
      <c r="V219" s="44">
        <v>0</v>
      </c>
      <c r="W219" s="44">
        <f t="shared" si="500"/>
        <v>0</v>
      </c>
      <c r="X219" s="44">
        <v>0</v>
      </c>
      <c r="Y219" s="44">
        <v>0</v>
      </c>
      <c r="Z219" s="44">
        <f t="shared" si="501"/>
        <v>0</v>
      </c>
      <c r="AA219" s="44">
        <v>0</v>
      </c>
      <c r="AB219" s="44">
        <v>0</v>
      </c>
      <c r="AC219" s="44">
        <f t="shared" si="502"/>
        <v>0</v>
      </c>
      <c r="AD219" s="44">
        <v>0</v>
      </c>
      <c r="AE219" s="44">
        <v>0</v>
      </c>
      <c r="AF219" s="44">
        <f t="shared" si="503"/>
        <v>0</v>
      </c>
      <c r="AG219" s="44">
        <v>0</v>
      </c>
      <c r="AH219" s="44">
        <v>0</v>
      </c>
      <c r="AI219" s="44">
        <f t="shared" si="504"/>
        <v>0</v>
      </c>
      <c r="AJ219" s="44">
        <v>0</v>
      </c>
      <c r="AK219" s="44">
        <v>0</v>
      </c>
      <c r="AL219" s="44">
        <f t="shared" si="505"/>
        <v>0</v>
      </c>
      <c r="AM219" s="44">
        <f t="shared" si="435"/>
        <v>0</v>
      </c>
      <c r="AN219" s="44">
        <f t="shared" si="436"/>
        <v>0</v>
      </c>
      <c r="AO219" s="44">
        <f t="shared" si="437"/>
        <v>0</v>
      </c>
      <c r="AP219" s="44">
        <f t="shared" si="438"/>
        <v>0</v>
      </c>
      <c r="AQ219" s="44">
        <f t="shared" si="439"/>
        <v>0</v>
      </c>
      <c r="AR219" s="44">
        <f t="shared" si="440"/>
        <v>0</v>
      </c>
      <c r="AS219" s="44">
        <f t="shared" si="441"/>
        <v>0</v>
      </c>
      <c r="AT219" s="44">
        <f t="shared" si="442"/>
        <v>0</v>
      </c>
      <c r="AU219" s="44">
        <f t="shared" si="443"/>
        <v>0</v>
      </c>
      <c r="AV219" s="44">
        <f t="shared" si="444"/>
        <v>0</v>
      </c>
      <c r="AW219" s="44">
        <f t="shared" si="445"/>
        <v>0</v>
      </c>
      <c r="AX219" s="44">
        <f t="shared" si="446"/>
        <v>0</v>
      </c>
      <c r="AY219" s="44">
        <f t="shared" si="513"/>
        <v>0</v>
      </c>
      <c r="AZ219" s="44">
        <f t="shared" si="514"/>
        <v>0</v>
      </c>
      <c r="BA219" s="44">
        <f t="shared" si="515"/>
        <v>0</v>
      </c>
      <c r="BB219" s="27">
        <v>1</v>
      </c>
      <c r="BC219" s="44">
        <f t="shared" si="507"/>
        <v>0</v>
      </c>
      <c r="BD219" s="44">
        <f t="shared" si="508"/>
        <v>0</v>
      </c>
      <c r="BE219" s="44">
        <f t="shared" si="509"/>
        <v>0</v>
      </c>
      <c r="BF219" s="44" t="str">
        <f t="shared" si="510"/>
        <v>0</v>
      </c>
      <c r="BG219" s="44" t="str">
        <f t="shared" si="511"/>
        <v>0</v>
      </c>
      <c r="BH219" s="44" t="str">
        <f t="shared" si="512"/>
        <v>0</v>
      </c>
      <c r="BI219" s="65">
        <v>0</v>
      </c>
      <c r="BJ219" s="65">
        <v>0</v>
      </c>
      <c r="BK219" s="44">
        <f t="shared" si="477"/>
        <v>0</v>
      </c>
      <c r="BL219" s="65">
        <v>0</v>
      </c>
      <c r="BM219" s="65">
        <v>0</v>
      </c>
      <c r="BN219" s="65">
        <v>0</v>
      </c>
      <c r="BO219" s="65">
        <v>0</v>
      </c>
      <c r="BP219" s="44">
        <f t="shared" si="478"/>
        <v>0</v>
      </c>
      <c r="BQ219" s="73">
        <v>0</v>
      </c>
      <c r="BR219" s="73">
        <v>0</v>
      </c>
    </row>
    <row r="220" spans="1:70" s="57" customFormat="1">
      <c r="A220" s="58"/>
      <c r="B220" s="59" t="s">
        <v>3</v>
      </c>
      <c r="C220" s="34">
        <f t="shared" ref="C220:N220" si="516">SUM(C212:C219)</f>
        <v>3</v>
      </c>
      <c r="D220" s="34">
        <f t="shared" si="516"/>
        <v>3</v>
      </c>
      <c r="E220" s="34">
        <f t="shared" si="516"/>
        <v>6</v>
      </c>
      <c r="F220" s="34">
        <f t="shared" si="516"/>
        <v>0</v>
      </c>
      <c r="G220" s="34">
        <f t="shared" si="516"/>
        <v>0</v>
      </c>
      <c r="H220" s="34">
        <f t="shared" si="516"/>
        <v>0</v>
      </c>
      <c r="I220" s="34">
        <f t="shared" si="516"/>
        <v>0</v>
      </c>
      <c r="J220" s="34">
        <f t="shared" si="516"/>
        <v>0</v>
      </c>
      <c r="K220" s="34">
        <f t="shared" si="516"/>
        <v>0</v>
      </c>
      <c r="L220" s="34">
        <f t="shared" si="516"/>
        <v>0</v>
      </c>
      <c r="M220" s="34">
        <f t="shared" si="516"/>
        <v>0</v>
      </c>
      <c r="N220" s="34">
        <f t="shared" si="516"/>
        <v>0</v>
      </c>
      <c r="O220" s="34">
        <f t="shared" ref="O220:Z220" si="517">SUM(O212:O219)</f>
        <v>13</v>
      </c>
      <c r="P220" s="34">
        <f t="shared" si="517"/>
        <v>45</v>
      </c>
      <c r="Q220" s="34">
        <f t="shared" si="517"/>
        <v>58</v>
      </c>
      <c r="R220" s="34">
        <f t="shared" si="517"/>
        <v>0</v>
      </c>
      <c r="S220" s="34">
        <f t="shared" si="517"/>
        <v>0</v>
      </c>
      <c r="T220" s="34">
        <f t="shared" si="517"/>
        <v>0</v>
      </c>
      <c r="U220" s="34">
        <f t="shared" si="517"/>
        <v>0</v>
      </c>
      <c r="V220" s="34">
        <f t="shared" si="517"/>
        <v>0</v>
      </c>
      <c r="W220" s="34">
        <f t="shared" si="517"/>
        <v>0</v>
      </c>
      <c r="X220" s="34">
        <f t="shared" si="517"/>
        <v>0</v>
      </c>
      <c r="Y220" s="34">
        <f t="shared" si="517"/>
        <v>0</v>
      </c>
      <c r="Z220" s="34">
        <f t="shared" si="517"/>
        <v>0</v>
      </c>
      <c r="AA220" s="34">
        <f t="shared" ref="AA220:AL220" si="518">SUM(AA212:AA219)</f>
        <v>3</v>
      </c>
      <c r="AB220" s="34">
        <f t="shared" si="518"/>
        <v>8</v>
      </c>
      <c r="AC220" s="34">
        <f t="shared" si="518"/>
        <v>11</v>
      </c>
      <c r="AD220" s="34">
        <f t="shared" si="518"/>
        <v>0</v>
      </c>
      <c r="AE220" s="34">
        <f t="shared" si="518"/>
        <v>0</v>
      </c>
      <c r="AF220" s="34">
        <f t="shared" si="518"/>
        <v>0</v>
      </c>
      <c r="AG220" s="34">
        <f t="shared" si="518"/>
        <v>0</v>
      </c>
      <c r="AH220" s="34">
        <f t="shared" si="518"/>
        <v>0</v>
      </c>
      <c r="AI220" s="34">
        <f t="shared" si="518"/>
        <v>0</v>
      </c>
      <c r="AJ220" s="34">
        <f t="shared" si="518"/>
        <v>0</v>
      </c>
      <c r="AK220" s="34">
        <f t="shared" si="518"/>
        <v>0</v>
      </c>
      <c r="AL220" s="34">
        <f t="shared" si="518"/>
        <v>0</v>
      </c>
      <c r="AM220" s="34">
        <f t="shared" si="435"/>
        <v>19</v>
      </c>
      <c r="AN220" s="34">
        <f t="shared" si="436"/>
        <v>56</v>
      </c>
      <c r="AO220" s="34">
        <f t="shared" si="437"/>
        <v>75</v>
      </c>
      <c r="AP220" s="34">
        <f t="shared" si="438"/>
        <v>0</v>
      </c>
      <c r="AQ220" s="34">
        <f t="shared" si="439"/>
        <v>0</v>
      </c>
      <c r="AR220" s="34">
        <f t="shared" si="440"/>
        <v>0</v>
      </c>
      <c r="AS220" s="34">
        <f t="shared" si="441"/>
        <v>0</v>
      </c>
      <c r="AT220" s="34">
        <f t="shared" si="442"/>
        <v>0</v>
      </c>
      <c r="AU220" s="34">
        <f t="shared" si="443"/>
        <v>0</v>
      </c>
      <c r="AV220" s="34">
        <f t="shared" si="444"/>
        <v>0</v>
      </c>
      <c r="AW220" s="34">
        <f t="shared" si="445"/>
        <v>0</v>
      </c>
      <c r="AX220" s="34">
        <f t="shared" si="446"/>
        <v>0</v>
      </c>
      <c r="AY220" s="34">
        <f t="shared" ref="AY220:BQ220" si="519">SUM(AY212:AY219)</f>
        <v>19</v>
      </c>
      <c r="AZ220" s="34">
        <f t="shared" si="519"/>
        <v>56</v>
      </c>
      <c r="BA220" s="34">
        <f t="shared" si="519"/>
        <v>75</v>
      </c>
      <c r="BB220" s="56">
        <f t="shared" si="519"/>
        <v>12</v>
      </c>
      <c r="BC220" s="34">
        <f t="shared" si="519"/>
        <v>7</v>
      </c>
      <c r="BD220" s="34">
        <f t="shared" si="519"/>
        <v>25</v>
      </c>
      <c r="BE220" s="34">
        <f t="shared" si="519"/>
        <v>32</v>
      </c>
      <c r="BF220" s="34">
        <f t="shared" si="519"/>
        <v>12</v>
      </c>
      <c r="BG220" s="34">
        <f t="shared" si="519"/>
        <v>31</v>
      </c>
      <c r="BH220" s="34">
        <f t="shared" si="519"/>
        <v>43</v>
      </c>
      <c r="BI220" s="34">
        <f t="shared" si="519"/>
        <v>2</v>
      </c>
      <c r="BJ220" s="34">
        <f t="shared" si="519"/>
        <v>2</v>
      </c>
      <c r="BK220" s="34">
        <f t="shared" si="519"/>
        <v>4</v>
      </c>
      <c r="BL220" s="34">
        <f t="shared" si="519"/>
        <v>18</v>
      </c>
      <c r="BM220" s="34">
        <f t="shared" si="519"/>
        <v>33</v>
      </c>
      <c r="BN220" s="34">
        <f t="shared" si="519"/>
        <v>20</v>
      </c>
      <c r="BO220" s="34">
        <f t="shared" si="519"/>
        <v>4</v>
      </c>
      <c r="BP220" s="34">
        <f t="shared" si="478"/>
        <v>75</v>
      </c>
      <c r="BQ220" s="74">
        <f t="shared" si="519"/>
        <v>208.96</v>
      </c>
      <c r="BR220" s="74">
        <f t="shared" si="483"/>
        <v>2.7861333333333334</v>
      </c>
    </row>
    <row r="221" spans="1:70">
      <c r="A221" s="9"/>
      <c r="B221" s="22" t="s">
        <v>108</v>
      </c>
      <c r="C221" s="45"/>
      <c r="D221" s="46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45"/>
      <c r="P221" s="46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45"/>
      <c r="AB221" s="46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40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9"/>
      <c r="AY221" s="38"/>
      <c r="AZ221" s="38"/>
      <c r="BA221" s="39"/>
      <c r="BC221" s="40"/>
      <c r="BD221" s="38"/>
      <c r="BE221" s="38"/>
      <c r="BF221" s="38"/>
      <c r="BG221" s="38"/>
      <c r="BH221" s="39"/>
      <c r="BI221" s="65"/>
      <c r="BJ221" s="65"/>
      <c r="BK221" s="44"/>
      <c r="BL221" s="65"/>
      <c r="BM221" s="65"/>
      <c r="BN221" s="65"/>
      <c r="BO221" s="65"/>
      <c r="BP221" s="44"/>
      <c r="BQ221" s="73"/>
      <c r="BR221" s="73"/>
    </row>
    <row r="222" spans="1:70">
      <c r="A222" s="9"/>
      <c r="B222" s="19" t="s">
        <v>106</v>
      </c>
      <c r="C222" s="44">
        <v>0</v>
      </c>
      <c r="D222" s="44">
        <v>0</v>
      </c>
      <c r="E222" s="44">
        <f>C222+D222</f>
        <v>0</v>
      </c>
      <c r="F222" s="44">
        <v>0</v>
      </c>
      <c r="G222" s="44">
        <v>0</v>
      </c>
      <c r="H222" s="44">
        <f>SUM(F222:G222)</f>
        <v>0</v>
      </c>
      <c r="I222" s="44">
        <v>0</v>
      </c>
      <c r="J222" s="44">
        <v>0</v>
      </c>
      <c r="K222" s="44">
        <f>SUM(I222:J222)</f>
        <v>0</v>
      </c>
      <c r="L222" s="44">
        <v>0</v>
      </c>
      <c r="M222" s="44">
        <v>0</v>
      </c>
      <c r="N222" s="44">
        <f>L222+M222</f>
        <v>0</v>
      </c>
      <c r="O222" s="44">
        <v>15</v>
      </c>
      <c r="P222" s="44">
        <v>70</v>
      </c>
      <c r="Q222" s="44">
        <f>O222+P222</f>
        <v>85</v>
      </c>
      <c r="R222" s="44">
        <v>0</v>
      </c>
      <c r="S222" s="44">
        <v>0</v>
      </c>
      <c r="T222" s="44">
        <f>SUM(R222:S222)</f>
        <v>0</v>
      </c>
      <c r="U222" s="44">
        <v>0</v>
      </c>
      <c r="V222" s="44">
        <v>0</v>
      </c>
      <c r="W222" s="44">
        <f>SUM(U222:V222)</f>
        <v>0</v>
      </c>
      <c r="X222" s="44">
        <v>0</v>
      </c>
      <c r="Y222" s="44">
        <v>0</v>
      </c>
      <c r="Z222" s="44">
        <f>X222+Y222</f>
        <v>0</v>
      </c>
      <c r="AA222" s="44">
        <v>2</v>
      </c>
      <c r="AB222" s="44">
        <v>6</v>
      </c>
      <c r="AC222" s="44">
        <f>AA222+AB222</f>
        <v>8</v>
      </c>
      <c r="AD222" s="44">
        <v>0</v>
      </c>
      <c r="AE222" s="44">
        <v>0</v>
      </c>
      <c r="AF222" s="44">
        <f>SUM(AD222:AE222)</f>
        <v>0</v>
      </c>
      <c r="AG222" s="44">
        <v>0</v>
      </c>
      <c r="AH222" s="44">
        <v>0</v>
      </c>
      <c r="AI222" s="44">
        <f>SUM(AG222:AH222)</f>
        <v>0</v>
      </c>
      <c r="AJ222" s="44">
        <v>0</v>
      </c>
      <c r="AK222" s="44">
        <v>0</v>
      </c>
      <c r="AL222" s="44">
        <f>AJ222+AK222</f>
        <v>0</v>
      </c>
      <c r="AM222" s="44">
        <f t="shared" si="435"/>
        <v>17</v>
      </c>
      <c r="AN222" s="44">
        <f t="shared" si="436"/>
        <v>76</v>
      </c>
      <c r="AO222" s="44">
        <f t="shared" si="437"/>
        <v>93</v>
      </c>
      <c r="AP222" s="44">
        <f t="shared" si="438"/>
        <v>0</v>
      </c>
      <c r="AQ222" s="44">
        <f t="shared" si="439"/>
        <v>0</v>
      </c>
      <c r="AR222" s="44">
        <f t="shared" si="440"/>
        <v>0</v>
      </c>
      <c r="AS222" s="44">
        <f t="shared" si="441"/>
        <v>0</v>
      </c>
      <c r="AT222" s="44">
        <f t="shared" si="442"/>
        <v>0</v>
      </c>
      <c r="AU222" s="44">
        <f t="shared" si="443"/>
        <v>0</v>
      </c>
      <c r="AV222" s="44">
        <f t="shared" si="444"/>
        <v>0</v>
      </c>
      <c r="AW222" s="44">
        <f t="shared" si="445"/>
        <v>0</v>
      </c>
      <c r="AX222" s="44">
        <f t="shared" si="446"/>
        <v>0</v>
      </c>
      <c r="AY222" s="44">
        <f>AM222+AP222+AS222+AV222</f>
        <v>17</v>
      </c>
      <c r="AZ222" s="44">
        <f>AN222+AQ222+AT222+AW222</f>
        <v>76</v>
      </c>
      <c r="BA222" s="44">
        <f>AO222+AR222+AU222+AX222</f>
        <v>93</v>
      </c>
      <c r="BB222" s="27">
        <v>2</v>
      </c>
      <c r="BC222" s="44" t="str">
        <f>IF(BB222=1,AY222,"0")</f>
        <v>0</v>
      </c>
      <c r="BD222" s="44" t="str">
        <f>IF(BB222=1,AZ222,"0")</f>
        <v>0</v>
      </c>
      <c r="BE222" s="44" t="str">
        <f t="shared" ref="BE222" si="520">IF(BB222=1,BA222,"0")</f>
        <v>0</v>
      </c>
      <c r="BF222" s="44">
        <f>IF(BB222=2,AY222,"0")</f>
        <v>17</v>
      </c>
      <c r="BG222" s="44">
        <f>IF(BB222=2,AZ222,"0")</f>
        <v>76</v>
      </c>
      <c r="BH222" s="44">
        <f t="shared" ref="BH222" si="521">IF(BB222=2,BA222,"0")</f>
        <v>93</v>
      </c>
      <c r="BI222" s="65">
        <v>16</v>
      </c>
      <c r="BJ222" s="65">
        <v>6</v>
      </c>
      <c r="BK222" s="44">
        <f t="shared" si="477"/>
        <v>22</v>
      </c>
      <c r="BL222" s="65">
        <v>6</v>
      </c>
      <c r="BM222" s="65">
        <v>33</v>
      </c>
      <c r="BN222" s="65">
        <v>34</v>
      </c>
      <c r="BO222" s="65">
        <v>20</v>
      </c>
      <c r="BP222" s="44">
        <f t="shared" si="478"/>
        <v>93</v>
      </c>
      <c r="BQ222" s="73">
        <v>285.87</v>
      </c>
      <c r="BR222" s="73">
        <f t="shared" si="483"/>
        <v>3.0738709677419354</v>
      </c>
    </row>
    <row r="223" spans="1:70" s="57" customFormat="1">
      <c r="A223" s="58"/>
      <c r="B223" s="59" t="s">
        <v>3</v>
      </c>
      <c r="C223" s="34">
        <f t="shared" ref="C223:N223" si="522">SUM(C222)</f>
        <v>0</v>
      </c>
      <c r="D223" s="34">
        <f t="shared" si="522"/>
        <v>0</v>
      </c>
      <c r="E223" s="34">
        <f t="shared" si="522"/>
        <v>0</v>
      </c>
      <c r="F223" s="34">
        <f t="shared" si="522"/>
        <v>0</v>
      </c>
      <c r="G223" s="34">
        <f t="shared" si="522"/>
        <v>0</v>
      </c>
      <c r="H223" s="34">
        <f t="shared" si="522"/>
        <v>0</v>
      </c>
      <c r="I223" s="34">
        <f t="shared" si="522"/>
        <v>0</v>
      </c>
      <c r="J223" s="34">
        <f t="shared" si="522"/>
        <v>0</v>
      </c>
      <c r="K223" s="34">
        <f t="shared" si="522"/>
        <v>0</v>
      </c>
      <c r="L223" s="34">
        <f t="shared" si="522"/>
        <v>0</v>
      </c>
      <c r="M223" s="34">
        <f t="shared" si="522"/>
        <v>0</v>
      </c>
      <c r="N223" s="34">
        <f t="shared" si="522"/>
        <v>0</v>
      </c>
      <c r="O223" s="34">
        <f t="shared" ref="O223:Z223" si="523">SUM(O222)</f>
        <v>15</v>
      </c>
      <c r="P223" s="34">
        <f t="shared" si="523"/>
        <v>70</v>
      </c>
      <c r="Q223" s="34">
        <f t="shared" si="523"/>
        <v>85</v>
      </c>
      <c r="R223" s="34">
        <f t="shared" si="523"/>
        <v>0</v>
      </c>
      <c r="S223" s="34">
        <f t="shared" si="523"/>
        <v>0</v>
      </c>
      <c r="T223" s="34">
        <f t="shared" si="523"/>
        <v>0</v>
      </c>
      <c r="U223" s="34">
        <f t="shared" si="523"/>
        <v>0</v>
      </c>
      <c r="V223" s="34">
        <f t="shared" si="523"/>
        <v>0</v>
      </c>
      <c r="W223" s="34">
        <f t="shared" si="523"/>
        <v>0</v>
      </c>
      <c r="X223" s="34">
        <f t="shared" si="523"/>
        <v>0</v>
      </c>
      <c r="Y223" s="34">
        <f t="shared" si="523"/>
        <v>0</v>
      </c>
      <c r="Z223" s="34">
        <f t="shared" si="523"/>
        <v>0</v>
      </c>
      <c r="AA223" s="34">
        <f t="shared" ref="AA223:AL223" si="524">SUM(AA222)</f>
        <v>2</v>
      </c>
      <c r="AB223" s="34">
        <f t="shared" si="524"/>
        <v>6</v>
      </c>
      <c r="AC223" s="34">
        <f t="shared" si="524"/>
        <v>8</v>
      </c>
      <c r="AD223" s="34">
        <f t="shared" si="524"/>
        <v>0</v>
      </c>
      <c r="AE223" s="34">
        <f t="shared" si="524"/>
        <v>0</v>
      </c>
      <c r="AF223" s="34">
        <f t="shared" si="524"/>
        <v>0</v>
      </c>
      <c r="AG223" s="34">
        <f t="shared" si="524"/>
        <v>0</v>
      </c>
      <c r="AH223" s="34">
        <f t="shared" si="524"/>
        <v>0</v>
      </c>
      <c r="AI223" s="34">
        <f t="shared" si="524"/>
        <v>0</v>
      </c>
      <c r="AJ223" s="34">
        <f t="shared" si="524"/>
        <v>0</v>
      </c>
      <c r="AK223" s="34">
        <f t="shared" si="524"/>
        <v>0</v>
      </c>
      <c r="AL223" s="34">
        <f t="shared" si="524"/>
        <v>0</v>
      </c>
      <c r="AM223" s="33">
        <f t="shared" si="435"/>
        <v>17</v>
      </c>
      <c r="AN223" s="33">
        <f t="shared" si="436"/>
        <v>76</v>
      </c>
      <c r="AO223" s="33">
        <f t="shared" si="437"/>
        <v>93</v>
      </c>
      <c r="AP223" s="33">
        <f t="shared" si="438"/>
        <v>0</v>
      </c>
      <c r="AQ223" s="33">
        <f t="shared" si="439"/>
        <v>0</v>
      </c>
      <c r="AR223" s="33">
        <f t="shared" si="440"/>
        <v>0</v>
      </c>
      <c r="AS223" s="33">
        <f t="shared" si="441"/>
        <v>0</v>
      </c>
      <c r="AT223" s="33">
        <f t="shared" si="442"/>
        <v>0</v>
      </c>
      <c r="AU223" s="33">
        <f t="shared" si="443"/>
        <v>0</v>
      </c>
      <c r="AV223" s="33">
        <f t="shared" si="444"/>
        <v>0</v>
      </c>
      <c r="AW223" s="33">
        <f t="shared" si="445"/>
        <v>0</v>
      </c>
      <c r="AX223" s="33">
        <f t="shared" si="446"/>
        <v>0</v>
      </c>
      <c r="AY223" s="34">
        <f t="shared" ref="AY223:BQ223" si="525">SUM(AY222)</f>
        <v>17</v>
      </c>
      <c r="AZ223" s="34">
        <f t="shared" si="525"/>
        <v>76</v>
      </c>
      <c r="BA223" s="34">
        <f t="shared" si="525"/>
        <v>93</v>
      </c>
      <c r="BB223" s="56">
        <f t="shared" si="525"/>
        <v>2</v>
      </c>
      <c r="BC223" s="34">
        <f t="shared" si="525"/>
        <v>0</v>
      </c>
      <c r="BD223" s="34">
        <f t="shared" si="525"/>
        <v>0</v>
      </c>
      <c r="BE223" s="34">
        <f t="shared" si="525"/>
        <v>0</v>
      </c>
      <c r="BF223" s="34">
        <f t="shared" si="525"/>
        <v>17</v>
      </c>
      <c r="BG223" s="34">
        <f t="shared" si="525"/>
        <v>76</v>
      </c>
      <c r="BH223" s="34">
        <f t="shared" si="525"/>
        <v>93</v>
      </c>
      <c r="BI223" s="34">
        <f t="shared" si="525"/>
        <v>16</v>
      </c>
      <c r="BJ223" s="34">
        <f t="shared" si="525"/>
        <v>6</v>
      </c>
      <c r="BK223" s="34">
        <f t="shared" si="525"/>
        <v>22</v>
      </c>
      <c r="BL223" s="34">
        <f t="shared" si="525"/>
        <v>6</v>
      </c>
      <c r="BM223" s="34">
        <f t="shared" si="525"/>
        <v>33</v>
      </c>
      <c r="BN223" s="34">
        <f t="shared" si="525"/>
        <v>34</v>
      </c>
      <c r="BO223" s="34">
        <f t="shared" si="525"/>
        <v>20</v>
      </c>
      <c r="BP223" s="34">
        <f t="shared" si="478"/>
        <v>93</v>
      </c>
      <c r="BQ223" s="74">
        <f t="shared" si="525"/>
        <v>285.87</v>
      </c>
      <c r="BR223" s="74">
        <f t="shared" si="483"/>
        <v>3.0738709677419354</v>
      </c>
    </row>
    <row r="224" spans="1:70">
      <c r="A224" s="9"/>
      <c r="B224" s="22" t="s">
        <v>107</v>
      </c>
      <c r="C224" s="40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40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40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40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9"/>
      <c r="AY224" s="38"/>
      <c r="AZ224" s="38"/>
      <c r="BA224" s="39"/>
      <c r="BC224" s="40"/>
      <c r="BD224" s="38"/>
      <c r="BE224" s="38"/>
      <c r="BF224" s="38"/>
      <c r="BG224" s="38"/>
      <c r="BH224" s="39"/>
      <c r="BI224" s="65"/>
      <c r="BJ224" s="65"/>
      <c r="BK224" s="44"/>
      <c r="BL224" s="65"/>
      <c r="BM224" s="65"/>
      <c r="BN224" s="65"/>
      <c r="BO224" s="65"/>
      <c r="BP224" s="44"/>
      <c r="BQ224" s="73"/>
      <c r="BR224" s="73"/>
    </row>
    <row r="225" spans="1:70">
      <c r="A225" s="9"/>
      <c r="B225" s="19" t="s">
        <v>106</v>
      </c>
      <c r="C225" s="44">
        <v>1</v>
      </c>
      <c r="D225" s="44">
        <v>12</v>
      </c>
      <c r="E225" s="44">
        <f>C225+D225</f>
        <v>13</v>
      </c>
      <c r="F225" s="44">
        <v>0</v>
      </c>
      <c r="G225" s="44">
        <v>0</v>
      </c>
      <c r="H225" s="44">
        <f>SUM(F225:G225)</f>
        <v>0</v>
      </c>
      <c r="I225" s="44">
        <v>0</v>
      </c>
      <c r="J225" s="44">
        <v>0</v>
      </c>
      <c r="K225" s="44">
        <f>SUM(I225:J225)</f>
        <v>0</v>
      </c>
      <c r="L225" s="44">
        <v>0</v>
      </c>
      <c r="M225" s="44">
        <v>0</v>
      </c>
      <c r="N225" s="44">
        <f>L225+M225</f>
        <v>0</v>
      </c>
      <c r="O225" s="44">
        <v>1</v>
      </c>
      <c r="P225" s="44">
        <v>25</v>
      </c>
      <c r="Q225" s="44">
        <f>O225+P225</f>
        <v>26</v>
      </c>
      <c r="R225" s="44">
        <v>0</v>
      </c>
      <c r="S225" s="44">
        <v>0</v>
      </c>
      <c r="T225" s="44">
        <f>SUM(R225:S225)</f>
        <v>0</v>
      </c>
      <c r="U225" s="44">
        <v>0</v>
      </c>
      <c r="V225" s="44">
        <v>0</v>
      </c>
      <c r="W225" s="44">
        <f>SUM(U225:V225)</f>
        <v>0</v>
      </c>
      <c r="X225" s="44">
        <v>0</v>
      </c>
      <c r="Y225" s="44">
        <v>0</v>
      </c>
      <c r="Z225" s="44">
        <f>X225+Y225</f>
        <v>0</v>
      </c>
      <c r="AA225" s="44">
        <v>7</v>
      </c>
      <c r="AB225" s="44">
        <v>76</v>
      </c>
      <c r="AC225" s="44">
        <f>AA225+AB225</f>
        <v>83</v>
      </c>
      <c r="AD225" s="44">
        <v>0</v>
      </c>
      <c r="AE225" s="44">
        <v>0</v>
      </c>
      <c r="AF225" s="44">
        <f>SUM(AD225:AE225)</f>
        <v>0</v>
      </c>
      <c r="AG225" s="44">
        <v>0</v>
      </c>
      <c r="AH225" s="44">
        <v>0</v>
      </c>
      <c r="AI225" s="44">
        <f>SUM(AG225:AH225)</f>
        <v>0</v>
      </c>
      <c r="AJ225" s="44">
        <v>0</v>
      </c>
      <c r="AK225" s="44">
        <v>0</v>
      </c>
      <c r="AL225" s="44">
        <f>AJ225+AK225</f>
        <v>0</v>
      </c>
      <c r="AM225" s="44">
        <f t="shared" si="435"/>
        <v>9</v>
      </c>
      <c r="AN225" s="44">
        <f t="shared" si="436"/>
        <v>113</v>
      </c>
      <c r="AO225" s="44">
        <f t="shared" si="437"/>
        <v>122</v>
      </c>
      <c r="AP225" s="44">
        <f t="shared" si="438"/>
        <v>0</v>
      </c>
      <c r="AQ225" s="44">
        <f t="shared" si="439"/>
        <v>0</v>
      </c>
      <c r="AR225" s="44">
        <f t="shared" si="440"/>
        <v>0</v>
      </c>
      <c r="AS225" s="44">
        <f t="shared" si="441"/>
        <v>0</v>
      </c>
      <c r="AT225" s="44">
        <f t="shared" si="442"/>
        <v>0</v>
      </c>
      <c r="AU225" s="44">
        <f t="shared" si="443"/>
        <v>0</v>
      </c>
      <c r="AV225" s="44">
        <f t="shared" si="444"/>
        <v>0</v>
      </c>
      <c r="AW225" s="44">
        <f t="shared" si="445"/>
        <v>0</v>
      </c>
      <c r="AX225" s="44">
        <f t="shared" si="446"/>
        <v>0</v>
      </c>
      <c r="AY225" s="44">
        <f>AM225+AP225+AS225+AV225</f>
        <v>9</v>
      </c>
      <c r="AZ225" s="44">
        <f>AN225+AQ225+AT225+AW225</f>
        <v>113</v>
      </c>
      <c r="BA225" s="44">
        <f>AO225+AR225+AU225+AX225</f>
        <v>122</v>
      </c>
      <c r="BB225" s="27">
        <v>2</v>
      </c>
      <c r="BC225" s="44" t="str">
        <f>IF(BB225=1,AY225,"0")</f>
        <v>0</v>
      </c>
      <c r="BD225" s="44" t="str">
        <f>IF(BB225=1,AZ225,"0")</f>
        <v>0</v>
      </c>
      <c r="BE225" s="44" t="str">
        <f t="shared" ref="BE225" si="526">IF(BB225=1,BA225,"0")</f>
        <v>0</v>
      </c>
      <c r="BF225" s="44">
        <f>IF(BB225=2,AY225,"0")</f>
        <v>9</v>
      </c>
      <c r="BG225" s="44">
        <f>IF(BB225=2,AZ225,"0")</f>
        <v>113</v>
      </c>
      <c r="BH225" s="44">
        <f t="shared" ref="BH225" si="527">IF(BB225=2,BA225,"0")</f>
        <v>122</v>
      </c>
      <c r="BI225" s="65">
        <v>9</v>
      </c>
      <c r="BJ225" s="65">
        <v>8</v>
      </c>
      <c r="BK225" s="44">
        <f t="shared" si="477"/>
        <v>17</v>
      </c>
      <c r="BL225" s="65">
        <v>26</v>
      </c>
      <c r="BM225" s="65">
        <v>54</v>
      </c>
      <c r="BN225" s="65">
        <v>32</v>
      </c>
      <c r="BO225" s="65">
        <v>10</v>
      </c>
      <c r="BP225" s="44">
        <f t="shared" si="478"/>
        <v>122</v>
      </c>
      <c r="BQ225" s="73">
        <v>348.65</v>
      </c>
      <c r="BR225" s="73">
        <f t="shared" si="483"/>
        <v>2.8577868852459014</v>
      </c>
    </row>
    <row r="226" spans="1:70" s="57" customFormat="1">
      <c r="A226" s="58"/>
      <c r="B226" s="59" t="s">
        <v>3</v>
      </c>
      <c r="C226" s="34">
        <f t="shared" ref="C226" si="528">SUM(C225)</f>
        <v>1</v>
      </c>
      <c r="D226" s="34">
        <f t="shared" ref="D226:N226" si="529">SUM(D225)</f>
        <v>12</v>
      </c>
      <c r="E226" s="34">
        <f t="shared" si="529"/>
        <v>13</v>
      </c>
      <c r="F226" s="34">
        <f t="shared" si="529"/>
        <v>0</v>
      </c>
      <c r="G226" s="34">
        <f t="shared" si="529"/>
        <v>0</v>
      </c>
      <c r="H226" s="34">
        <f t="shared" si="529"/>
        <v>0</v>
      </c>
      <c r="I226" s="34">
        <f t="shared" si="529"/>
        <v>0</v>
      </c>
      <c r="J226" s="34">
        <f t="shared" si="529"/>
        <v>0</v>
      </c>
      <c r="K226" s="34">
        <f t="shared" si="529"/>
        <v>0</v>
      </c>
      <c r="L226" s="34">
        <f t="shared" si="529"/>
        <v>0</v>
      </c>
      <c r="M226" s="34">
        <f t="shared" si="529"/>
        <v>0</v>
      </c>
      <c r="N226" s="34">
        <f t="shared" si="529"/>
        <v>0</v>
      </c>
      <c r="O226" s="34">
        <f t="shared" ref="O226" si="530">SUM(O225)</f>
        <v>1</v>
      </c>
      <c r="P226" s="34">
        <f t="shared" ref="P226:Z226" si="531">SUM(P225)</f>
        <v>25</v>
      </c>
      <c r="Q226" s="34">
        <f t="shared" si="531"/>
        <v>26</v>
      </c>
      <c r="R226" s="34">
        <f t="shared" si="531"/>
        <v>0</v>
      </c>
      <c r="S226" s="34">
        <f t="shared" si="531"/>
        <v>0</v>
      </c>
      <c r="T226" s="34">
        <f t="shared" si="531"/>
        <v>0</v>
      </c>
      <c r="U226" s="34">
        <f t="shared" si="531"/>
        <v>0</v>
      </c>
      <c r="V226" s="34">
        <f t="shared" si="531"/>
        <v>0</v>
      </c>
      <c r="W226" s="34">
        <f t="shared" si="531"/>
        <v>0</v>
      </c>
      <c r="X226" s="34">
        <f t="shared" si="531"/>
        <v>0</v>
      </c>
      <c r="Y226" s="34">
        <f t="shared" si="531"/>
        <v>0</v>
      </c>
      <c r="Z226" s="34">
        <f t="shared" si="531"/>
        <v>0</v>
      </c>
      <c r="AA226" s="34">
        <f t="shared" ref="AA226" si="532">SUM(AA225)</f>
        <v>7</v>
      </c>
      <c r="AB226" s="34">
        <f t="shared" ref="AB226:AL226" si="533">SUM(AB225)</f>
        <v>76</v>
      </c>
      <c r="AC226" s="34">
        <f t="shared" si="533"/>
        <v>83</v>
      </c>
      <c r="AD226" s="34">
        <f t="shared" si="533"/>
        <v>0</v>
      </c>
      <c r="AE226" s="34">
        <f t="shared" si="533"/>
        <v>0</v>
      </c>
      <c r="AF226" s="34">
        <f t="shared" si="533"/>
        <v>0</v>
      </c>
      <c r="AG226" s="34">
        <f t="shared" si="533"/>
        <v>0</v>
      </c>
      <c r="AH226" s="34">
        <f t="shared" si="533"/>
        <v>0</v>
      </c>
      <c r="AI226" s="34">
        <f t="shared" si="533"/>
        <v>0</v>
      </c>
      <c r="AJ226" s="34">
        <f t="shared" si="533"/>
        <v>0</v>
      </c>
      <c r="AK226" s="34">
        <f t="shared" si="533"/>
        <v>0</v>
      </c>
      <c r="AL226" s="34">
        <f t="shared" si="533"/>
        <v>0</v>
      </c>
      <c r="AM226" s="34">
        <f t="shared" si="435"/>
        <v>9</v>
      </c>
      <c r="AN226" s="34">
        <f t="shared" si="436"/>
        <v>113</v>
      </c>
      <c r="AO226" s="34">
        <f t="shared" si="437"/>
        <v>122</v>
      </c>
      <c r="AP226" s="34">
        <f t="shared" si="438"/>
        <v>0</v>
      </c>
      <c r="AQ226" s="34">
        <f t="shared" si="439"/>
        <v>0</v>
      </c>
      <c r="AR226" s="34">
        <f t="shared" si="440"/>
        <v>0</v>
      </c>
      <c r="AS226" s="34">
        <f t="shared" si="441"/>
        <v>0</v>
      </c>
      <c r="AT226" s="34">
        <f t="shared" si="442"/>
        <v>0</v>
      </c>
      <c r="AU226" s="34">
        <f t="shared" si="443"/>
        <v>0</v>
      </c>
      <c r="AV226" s="34">
        <f t="shared" si="444"/>
        <v>0</v>
      </c>
      <c r="AW226" s="34">
        <f t="shared" si="445"/>
        <v>0</v>
      </c>
      <c r="AX226" s="34">
        <f t="shared" si="446"/>
        <v>0</v>
      </c>
      <c r="AY226" s="34">
        <f t="shared" ref="AY226:BH226" si="534">SUM(AY225)</f>
        <v>9</v>
      </c>
      <c r="AZ226" s="34">
        <f t="shared" si="534"/>
        <v>113</v>
      </c>
      <c r="BA226" s="34">
        <f t="shared" si="534"/>
        <v>122</v>
      </c>
      <c r="BB226" s="56">
        <f t="shared" si="534"/>
        <v>2</v>
      </c>
      <c r="BC226" s="34">
        <f t="shared" si="534"/>
        <v>0</v>
      </c>
      <c r="BD226" s="34">
        <f t="shared" si="534"/>
        <v>0</v>
      </c>
      <c r="BE226" s="34">
        <f t="shared" si="534"/>
        <v>0</v>
      </c>
      <c r="BF226" s="34">
        <f t="shared" si="534"/>
        <v>9</v>
      </c>
      <c r="BG226" s="34">
        <f t="shared" si="534"/>
        <v>113</v>
      </c>
      <c r="BH226" s="34">
        <f t="shared" si="534"/>
        <v>122</v>
      </c>
      <c r="BI226" s="34">
        <f t="shared" ref="BI226:BQ226" si="535">SUM(BI225)</f>
        <v>9</v>
      </c>
      <c r="BJ226" s="34">
        <f t="shared" si="535"/>
        <v>8</v>
      </c>
      <c r="BK226" s="34">
        <f t="shared" si="535"/>
        <v>17</v>
      </c>
      <c r="BL226" s="34">
        <f t="shared" si="535"/>
        <v>26</v>
      </c>
      <c r="BM226" s="34">
        <f t="shared" si="535"/>
        <v>54</v>
      </c>
      <c r="BN226" s="34">
        <f t="shared" si="535"/>
        <v>32</v>
      </c>
      <c r="BO226" s="34">
        <f t="shared" si="535"/>
        <v>10</v>
      </c>
      <c r="BP226" s="34">
        <f t="shared" si="478"/>
        <v>122</v>
      </c>
      <c r="BQ226" s="74">
        <f t="shared" si="535"/>
        <v>348.65</v>
      </c>
      <c r="BR226" s="74">
        <f t="shared" si="483"/>
        <v>2.8577868852459014</v>
      </c>
    </row>
    <row r="227" spans="1:70" s="57" customFormat="1">
      <c r="A227" s="58"/>
      <c r="B227" s="59" t="s">
        <v>105</v>
      </c>
      <c r="C227" s="34">
        <f t="shared" ref="C227:N227" si="536">C192+C205+C210+C220+C226+C223</f>
        <v>37</v>
      </c>
      <c r="D227" s="34">
        <f t="shared" si="536"/>
        <v>95</v>
      </c>
      <c r="E227" s="34">
        <f t="shared" si="536"/>
        <v>132</v>
      </c>
      <c r="F227" s="34">
        <f t="shared" si="536"/>
        <v>0</v>
      </c>
      <c r="G227" s="34">
        <f t="shared" si="536"/>
        <v>0</v>
      </c>
      <c r="H227" s="34">
        <f t="shared" si="536"/>
        <v>0</v>
      </c>
      <c r="I227" s="34">
        <f t="shared" si="536"/>
        <v>0</v>
      </c>
      <c r="J227" s="34">
        <f t="shared" si="536"/>
        <v>0</v>
      </c>
      <c r="K227" s="34">
        <f t="shared" si="536"/>
        <v>0</v>
      </c>
      <c r="L227" s="34">
        <f t="shared" si="536"/>
        <v>0</v>
      </c>
      <c r="M227" s="34">
        <f t="shared" si="536"/>
        <v>0</v>
      </c>
      <c r="N227" s="34">
        <f t="shared" si="536"/>
        <v>0</v>
      </c>
      <c r="O227" s="34">
        <f t="shared" ref="O227:Z227" si="537">O192+O205+O210+O220+O226+O223</f>
        <v>223</v>
      </c>
      <c r="P227" s="34">
        <f t="shared" si="537"/>
        <v>653</v>
      </c>
      <c r="Q227" s="34">
        <f t="shared" si="537"/>
        <v>876</v>
      </c>
      <c r="R227" s="34">
        <f t="shared" si="537"/>
        <v>0</v>
      </c>
      <c r="S227" s="34">
        <f t="shared" si="537"/>
        <v>0</v>
      </c>
      <c r="T227" s="34">
        <f t="shared" si="537"/>
        <v>0</v>
      </c>
      <c r="U227" s="34">
        <f t="shared" si="537"/>
        <v>0</v>
      </c>
      <c r="V227" s="34">
        <f t="shared" si="537"/>
        <v>0</v>
      </c>
      <c r="W227" s="34">
        <f t="shared" si="537"/>
        <v>0</v>
      </c>
      <c r="X227" s="34">
        <f t="shared" si="537"/>
        <v>0</v>
      </c>
      <c r="Y227" s="34">
        <f t="shared" si="537"/>
        <v>0</v>
      </c>
      <c r="Z227" s="34">
        <f t="shared" si="537"/>
        <v>0</v>
      </c>
      <c r="AA227" s="34">
        <f t="shared" ref="AA227:AL227" si="538">AA192+AA205+AA210+AA220+AA226+AA223</f>
        <v>51</v>
      </c>
      <c r="AB227" s="34">
        <f t="shared" si="538"/>
        <v>179</v>
      </c>
      <c r="AC227" s="34">
        <f t="shared" si="538"/>
        <v>230</v>
      </c>
      <c r="AD227" s="34">
        <f t="shared" si="538"/>
        <v>0</v>
      </c>
      <c r="AE227" s="34">
        <f t="shared" si="538"/>
        <v>0</v>
      </c>
      <c r="AF227" s="34">
        <f t="shared" si="538"/>
        <v>0</v>
      </c>
      <c r="AG227" s="34">
        <f t="shared" si="538"/>
        <v>0</v>
      </c>
      <c r="AH227" s="34">
        <f t="shared" si="538"/>
        <v>0</v>
      </c>
      <c r="AI227" s="34">
        <f t="shared" si="538"/>
        <v>0</v>
      </c>
      <c r="AJ227" s="34">
        <f t="shared" si="538"/>
        <v>0</v>
      </c>
      <c r="AK227" s="34">
        <f t="shared" si="538"/>
        <v>0</v>
      </c>
      <c r="AL227" s="34">
        <f t="shared" si="538"/>
        <v>0</v>
      </c>
      <c r="AM227" s="34">
        <f t="shared" si="435"/>
        <v>311</v>
      </c>
      <c r="AN227" s="34">
        <f t="shared" si="436"/>
        <v>927</v>
      </c>
      <c r="AO227" s="34">
        <f t="shared" si="437"/>
        <v>1238</v>
      </c>
      <c r="AP227" s="34">
        <f t="shared" si="438"/>
        <v>0</v>
      </c>
      <c r="AQ227" s="34">
        <f t="shared" si="439"/>
        <v>0</v>
      </c>
      <c r="AR227" s="34">
        <f t="shared" si="440"/>
        <v>0</v>
      </c>
      <c r="AS227" s="34">
        <f t="shared" si="441"/>
        <v>0</v>
      </c>
      <c r="AT227" s="34">
        <f t="shared" si="442"/>
        <v>0</v>
      </c>
      <c r="AU227" s="34">
        <f t="shared" si="443"/>
        <v>0</v>
      </c>
      <c r="AV227" s="34">
        <f t="shared" si="444"/>
        <v>0</v>
      </c>
      <c r="AW227" s="34">
        <f t="shared" si="445"/>
        <v>0</v>
      </c>
      <c r="AX227" s="34">
        <f t="shared" si="446"/>
        <v>0</v>
      </c>
      <c r="AY227" s="34">
        <f t="shared" ref="AY227:BH227" si="539">AY192+AY205+AY210+AY220+AY226+AY223</f>
        <v>311</v>
      </c>
      <c r="AZ227" s="34">
        <f t="shared" si="539"/>
        <v>927</v>
      </c>
      <c r="BA227" s="34">
        <f t="shared" si="539"/>
        <v>1238</v>
      </c>
      <c r="BB227" s="56">
        <f t="shared" si="539"/>
        <v>57</v>
      </c>
      <c r="BC227" s="34">
        <f t="shared" si="539"/>
        <v>130</v>
      </c>
      <c r="BD227" s="34">
        <f t="shared" si="539"/>
        <v>371</v>
      </c>
      <c r="BE227" s="34">
        <f t="shared" si="539"/>
        <v>501</v>
      </c>
      <c r="BF227" s="34">
        <f t="shared" si="539"/>
        <v>181</v>
      </c>
      <c r="BG227" s="34">
        <f t="shared" si="539"/>
        <v>556</v>
      </c>
      <c r="BH227" s="34">
        <f t="shared" si="539"/>
        <v>737</v>
      </c>
      <c r="BI227" s="34">
        <f t="shared" ref="BI227:BQ227" si="540">BI192+BI205+BI210+BI220+BI226+BI223</f>
        <v>83</v>
      </c>
      <c r="BJ227" s="34">
        <f t="shared" si="540"/>
        <v>54</v>
      </c>
      <c r="BK227" s="34">
        <f t="shared" si="540"/>
        <v>137</v>
      </c>
      <c r="BL227" s="34">
        <f t="shared" si="540"/>
        <v>274</v>
      </c>
      <c r="BM227" s="34">
        <f t="shared" si="540"/>
        <v>494</v>
      </c>
      <c r="BN227" s="34">
        <f t="shared" si="540"/>
        <v>358</v>
      </c>
      <c r="BO227" s="34">
        <f t="shared" si="540"/>
        <v>112</v>
      </c>
      <c r="BP227" s="34">
        <f t="shared" si="478"/>
        <v>1238</v>
      </c>
      <c r="BQ227" s="74">
        <f t="shared" si="540"/>
        <v>3540.12</v>
      </c>
      <c r="BR227" s="74">
        <f t="shared" si="483"/>
        <v>2.8595476575121164</v>
      </c>
    </row>
    <row r="228" spans="1:70">
      <c r="A228" s="9"/>
      <c r="B228" s="20" t="s">
        <v>14</v>
      </c>
      <c r="C228" s="49"/>
      <c r="D228" s="50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49"/>
      <c r="P228" s="50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49"/>
      <c r="AB228" s="50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40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9"/>
      <c r="AY228" s="38"/>
      <c r="AZ228" s="38"/>
      <c r="BA228" s="39"/>
      <c r="BC228" s="40"/>
      <c r="BD228" s="38"/>
      <c r="BE228" s="38"/>
      <c r="BF228" s="38"/>
      <c r="BG228" s="38"/>
      <c r="BH228" s="39"/>
      <c r="BI228" s="65"/>
      <c r="BJ228" s="65"/>
      <c r="BK228" s="44"/>
      <c r="BL228" s="65"/>
      <c r="BM228" s="65"/>
      <c r="BN228" s="65"/>
      <c r="BO228" s="65"/>
      <c r="BP228" s="44"/>
      <c r="BQ228" s="73"/>
      <c r="BR228" s="73"/>
    </row>
    <row r="229" spans="1:70">
      <c r="A229" s="9"/>
      <c r="B229" s="10" t="s">
        <v>104</v>
      </c>
      <c r="C229" s="45"/>
      <c r="D229" s="46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45"/>
      <c r="P229" s="46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45"/>
      <c r="AB229" s="46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40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9"/>
      <c r="AY229" s="38"/>
      <c r="AZ229" s="38"/>
      <c r="BA229" s="39"/>
      <c r="BC229" s="40"/>
      <c r="BD229" s="38"/>
      <c r="BE229" s="38"/>
      <c r="BF229" s="38"/>
      <c r="BG229" s="38"/>
      <c r="BH229" s="39"/>
      <c r="BI229" s="65"/>
      <c r="BJ229" s="65"/>
      <c r="BK229" s="44"/>
      <c r="BL229" s="65"/>
      <c r="BM229" s="65"/>
      <c r="BN229" s="65"/>
      <c r="BO229" s="65"/>
      <c r="BP229" s="44"/>
      <c r="BQ229" s="73"/>
      <c r="BR229" s="73"/>
    </row>
    <row r="230" spans="1:70" hidden="1">
      <c r="A230" s="9"/>
      <c r="B230" s="19" t="s">
        <v>92</v>
      </c>
      <c r="C230" s="44"/>
      <c r="D230" s="44"/>
      <c r="E230" s="44">
        <f t="shared" ref="E230:E245" si="541">C230+D230</f>
        <v>0</v>
      </c>
      <c r="F230" s="44">
        <v>0</v>
      </c>
      <c r="G230" s="44">
        <v>0</v>
      </c>
      <c r="H230" s="44">
        <f t="shared" ref="H230:H245" si="542">SUM(F230:G230)</f>
        <v>0</v>
      </c>
      <c r="I230" s="44">
        <v>0</v>
      </c>
      <c r="J230" s="44">
        <v>0</v>
      </c>
      <c r="K230" s="44">
        <f t="shared" ref="K230:K245" si="543">SUM(I230:J230)</f>
        <v>0</v>
      </c>
      <c r="L230" s="44">
        <v>0</v>
      </c>
      <c r="M230" s="44">
        <v>0</v>
      </c>
      <c r="N230" s="44">
        <f t="shared" ref="N230:N245" si="544">SUM(L230:M230)</f>
        <v>0</v>
      </c>
      <c r="O230" s="44"/>
      <c r="P230" s="44"/>
      <c r="Q230" s="44">
        <f t="shared" ref="Q230:Q245" si="545">O230+P230</f>
        <v>0</v>
      </c>
      <c r="R230" s="44">
        <v>0</v>
      </c>
      <c r="S230" s="44">
        <v>0</v>
      </c>
      <c r="T230" s="44">
        <f t="shared" ref="T230:T245" si="546">SUM(R230:S230)</f>
        <v>0</v>
      </c>
      <c r="U230" s="44">
        <v>0</v>
      </c>
      <c r="V230" s="44">
        <v>0</v>
      </c>
      <c r="W230" s="44">
        <f t="shared" ref="W230:W245" si="547">SUM(U230:V230)</f>
        <v>0</v>
      </c>
      <c r="X230" s="44">
        <v>0</v>
      </c>
      <c r="Y230" s="44">
        <v>0</v>
      </c>
      <c r="Z230" s="44">
        <f t="shared" ref="Z230:Z245" si="548">SUM(X230:Y230)</f>
        <v>0</v>
      </c>
      <c r="AA230" s="44"/>
      <c r="AB230" s="44"/>
      <c r="AC230" s="44">
        <f t="shared" ref="AC230:AC245" si="549">AA230+AB230</f>
        <v>0</v>
      </c>
      <c r="AD230" s="44">
        <v>0</v>
      </c>
      <c r="AE230" s="44">
        <v>0</v>
      </c>
      <c r="AF230" s="44">
        <f t="shared" ref="AF230:AF245" si="550">SUM(AD230:AE230)</f>
        <v>0</v>
      </c>
      <c r="AG230" s="44">
        <v>0</v>
      </c>
      <c r="AH230" s="44">
        <v>0</v>
      </c>
      <c r="AI230" s="44">
        <f t="shared" ref="AI230:AI245" si="551">SUM(AG230:AH230)</f>
        <v>0</v>
      </c>
      <c r="AJ230" s="44">
        <v>0</v>
      </c>
      <c r="AK230" s="44">
        <v>0</v>
      </c>
      <c r="AL230" s="44">
        <f t="shared" ref="AL230:AL245" si="552">SUM(AJ230:AK230)</f>
        <v>0</v>
      </c>
      <c r="AM230" s="44">
        <f t="shared" si="435"/>
        <v>0</v>
      </c>
      <c r="AN230" s="44">
        <f t="shared" si="436"/>
        <v>0</v>
      </c>
      <c r="AO230" s="44">
        <f t="shared" si="437"/>
        <v>0</v>
      </c>
      <c r="AP230" s="44">
        <f t="shared" si="438"/>
        <v>0</v>
      </c>
      <c r="AQ230" s="44">
        <f t="shared" si="439"/>
        <v>0</v>
      </c>
      <c r="AR230" s="44">
        <f t="shared" si="440"/>
        <v>0</v>
      </c>
      <c r="AS230" s="44">
        <f t="shared" si="441"/>
        <v>0</v>
      </c>
      <c r="AT230" s="44">
        <f t="shared" si="442"/>
        <v>0</v>
      </c>
      <c r="AU230" s="44">
        <f t="shared" si="443"/>
        <v>0</v>
      </c>
      <c r="AV230" s="44">
        <f t="shared" si="444"/>
        <v>0</v>
      </c>
      <c r="AW230" s="44">
        <f t="shared" si="445"/>
        <v>0</v>
      </c>
      <c r="AX230" s="44">
        <f t="shared" si="446"/>
        <v>0</v>
      </c>
      <c r="AY230" s="44">
        <v>0</v>
      </c>
      <c r="AZ230" s="44">
        <v>0</v>
      </c>
      <c r="BA230" s="44">
        <f t="shared" ref="BA230:BA233" si="553">SUM(AY230:AZ230)</f>
        <v>0</v>
      </c>
      <c r="BC230" s="44"/>
      <c r="BD230" s="44"/>
      <c r="BE230" s="44"/>
      <c r="BF230" s="44"/>
      <c r="BG230" s="44"/>
      <c r="BH230" s="44"/>
      <c r="BI230" s="65"/>
      <c r="BJ230" s="65"/>
      <c r="BK230" s="44">
        <f t="shared" si="477"/>
        <v>0</v>
      </c>
      <c r="BL230" s="65"/>
      <c r="BM230" s="65"/>
      <c r="BN230" s="65"/>
      <c r="BO230" s="65"/>
      <c r="BP230" s="44">
        <f t="shared" si="478"/>
        <v>0</v>
      </c>
      <c r="BQ230" s="73"/>
      <c r="BR230" s="73" t="e">
        <f t="shared" si="483"/>
        <v>#DIV/0!</v>
      </c>
    </row>
    <row r="231" spans="1:70" hidden="1">
      <c r="A231" s="9"/>
      <c r="B231" s="21" t="s">
        <v>103</v>
      </c>
      <c r="C231" s="47"/>
      <c r="D231" s="47"/>
      <c r="E231" s="44">
        <f t="shared" si="541"/>
        <v>0</v>
      </c>
      <c r="F231" s="44">
        <v>0</v>
      </c>
      <c r="G231" s="44">
        <v>0</v>
      </c>
      <c r="H231" s="44">
        <f t="shared" si="542"/>
        <v>0</v>
      </c>
      <c r="I231" s="44">
        <v>0</v>
      </c>
      <c r="J231" s="44">
        <v>0</v>
      </c>
      <c r="K231" s="44">
        <f t="shared" si="543"/>
        <v>0</v>
      </c>
      <c r="L231" s="44">
        <v>0</v>
      </c>
      <c r="M231" s="44">
        <v>0</v>
      </c>
      <c r="N231" s="44">
        <f t="shared" si="544"/>
        <v>0</v>
      </c>
      <c r="O231" s="47"/>
      <c r="P231" s="47"/>
      <c r="Q231" s="44">
        <f t="shared" si="545"/>
        <v>0</v>
      </c>
      <c r="R231" s="44">
        <v>0</v>
      </c>
      <c r="S231" s="44">
        <v>0</v>
      </c>
      <c r="T231" s="44">
        <f t="shared" si="546"/>
        <v>0</v>
      </c>
      <c r="U231" s="44">
        <v>0</v>
      </c>
      <c r="V231" s="44">
        <v>0</v>
      </c>
      <c r="W231" s="44">
        <f t="shared" si="547"/>
        <v>0</v>
      </c>
      <c r="X231" s="44">
        <v>0</v>
      </c>
      <c r="Y231" s="44">
        <v>0</v>
      </c>
      <c r="Z231" s="44">
        <f t="shared" si="548"/>
        <v>0</v>
      </c>
      <c r="AA231" s="47"/>
      <c r="AB231" s="47"/>
      <c r="AC231" s="44">
        <f t="shared" si="549"/>
        <v>0</v>
      </c>
      <c r="AD231" s="44">
        <v>0</v>
      </c>
      <c r="AE231" s="44">
        <v>0</v>
      </c>
      <c r="AF231" s="44">
        <f t="shared" si="550"/>
        <v>0</v>
      </c>
      <c r="AG231" s="44">
        <v>0</v>
      </c>
      <c r="AH231" s="44">
        <v>0</v>
      </c>
      <c r="AI231" s="44">
        <f t="shared" si="551"/>
        <v>0</v>
      </c>
      <c r="AJ231" s="44">
        <v>0</v>
      </c>
      <c r="AK231" s="44">
        <v>0</v>
      </c>
      <c r="AL231" s="44">
        <f t="shared" si="552"/>
        <v>0</v>
      </c>
      <c r="AM231" s="44">
        <f t="shared" si="435"/>
        <v>0</v>
      </c>
      <c r="AN231" s="44">
        <f t="shared" si="436"/>
        <v>0</v>
      </c>
      <c r="AO231" s="44">
        <f t="shared" si="437"/>
        <v>0</v>
      </c>
      <c r="AP231" s="44">
        <f t="shared" si="438"/>
        <v>0</v>
      </c>
      <c r="AQ231" s="44">
        <f t="shared" si="439"/>
        <v>0</v>
      </c>
      <c r="AR231" s="44">
        <f t="shared" si="440"/>
        <v>0</v>
      </c>
      <c r="AS231" s="44">
        <f t="shared" si="441"/>
        <v>0</v>
      </c>
      <c r="AT231" s="44">
        <f t="shared" si="442"/>
        <v>0</v>
      </c>
      <c r="AU231" s="44">
        <f t="shared" si="443"/>
        <v>0</v>
      </c>
      <c r="AV231" s="44">
        <f t="shared" si="444"/>
        <v>0</v>
      </c>
      <c r="AW231" s="44">
        <f t="shared" si="445"/>
        <v>0</v>
      </c>
      <c r="AX231" s="44">
        <f t="shared" si="446"/>
        <v>0</v>
      </c>
      <c r="AY231" s="44">
        <v>0</v>
      </c>
      <c r="AZ231" s="44">
        <v>0</v>
      </c>
      <c r="BA231" s="44">
        <f t="shared" si="553"/>
        <v>0</v>
      </c>
      <c r="BC231" s="44"/>
      <c r="BD231" s="44"/>
      <c r="BE231" s="44"/>
      <c r="BF231" s="44"/>
      <c r="BG231" s="44"/>
      <c r="BH231" s="44"/>
      <c r="BI231" s="65"/>
      <c r="BJ231" s="65"/>
      <c r="BK231" s="44">
        <f t="shared" si="477"/>
        <v>0</v>
      </c>
      <c r="BL231" s="65"/>
      <c r="BM231" s="65"/>
      <c r="BN231" s="65"/>
      <c r="BO231" s="65"/>
      <c r="BP231" s="44">
        <f t="shared" si="478"/>
        <v>0</v>
      </c>
      <c r="BQ231" s="73"/>
      <c r="BR231" s="73" t="e">
        <f t="shared" si="483"/>
        <v>#DIV/0!</v>
      </c>
    </row>
    <row r="232" spans="1:70" hidden="1">
      <c r="A232" s="9"/>
      <c r="B232" s="21" t="s">
        <v>102</v>
      </c>
      <c r="C232" s="47"/>
      <c r="D232" s="47"/>
      <c r="E232" s="44">
        <f t="shared" si="541"/>
        <v>0</v>
      </c>
      <c r="F232" s="44">
        <v>0</v>
      </c>
      <c r="G232" s="44">
        <v>0</v>
      </c>
      <c r="H232" s="44">
        <f t="shared" si="542"/>
        <v>0</v>
      </c>
      <c r="I232" s="44">
        <v>0</v>
      </c>
      <c r="J232" s="44">
        <v>0</v>
      </c>
      <c r="K232" s="44">
        <f t="shared" si="543"/>
        <v>0</v>
      </c>
      <c r="L232" s="44">
        <v>0</v>
      </c>
      <c r="M232" s="44">
        <v>0</v>
      </c>
      <c r="N232" s="44">
        <f t="shared" si="544"/>
        <v>0</v>
      </c>
      <c r="O232" s="47"/>
      <c r="P232" s="47"/>
      <c r="Q232" s="44">
        <f t="shared" si="545"/>
        <v>0</v>
      </c>
      <c r="R232" s="44">
        <v>0</v>
      </c>
      <c r="S232" s="44">
        <v>0</v>
      </c>
      <c r="T232" s="44">
        <f t="shared" si="546"/>
        <v>0</v>
      </c>
      <c r="U232" s="44">
        <v>0</v>
      </c>
      <c r="V232" s="44">
        <v>0</v>
      </c>
      <c r="W232" s="44">
        <f t="shared" si="547"/>
        <v>0</v>
      </c>
      <c r="X232" s="44">
        <v>0</v>
      </c>
      <c r="Y232" s="44">
        <v>0</v>
      </c>
      <c r="Z232" s="44">
        <f t="shared" si="548"/>
        <v>0</v>
      </c>
      <c r="AA232" s="47"/>
      <c r="AB232" s="47"/>
      <c r="AC232" s="44">
        <f t="shared" si="549"/>
        <v>0</v>
      </c>
      <c r="AD232" s="44">
        <v>0</v>
      </c>
      <c r="AE232" s="44">
        <v>0</v>
      </c>
      <c r="AF232" s="44">
        <f t="shared" si="550"/>
        <v>0</v>
      </c>
      <c r="AG232" s="44">
        <v>0</v>
      </c>
      <c r="AH232" s="44">
        <v>0</v>
      </c>
      <c r="AI232" s="44">
        <f t="shared" si="551"/>
        <v>0</v>
      </c>
      <c r="AJ232" s="44">
        <v>0</v>
      </c>
      <c r="AK232" s="44">
        <v>0</v>
      </c>
      <c r="AL232" s="44">
        <f t="shared" si="552"/>
        <v>0</v>
      </c>
      <c r="AM232" s="44">
        <f t="shared" si="435"/>
        <v>0</v>
      </c>
      <c r="AN232" s="44">
        <f t="shared" si="436"/>
        <v>0</v>
      </c>
      <c r="AO232" s="44">
        <f t="shared" si="437"/>
        <v>0</v>
      </c>
      <c r="AP232" s="44">
        <f t="shared" si="438"/>
        <v>0</v>
      </c>
      <c r="AQ232" s="44">
        <f t="shared" si="439"/>
        <v>0</v>
      </c>
      <c r="AR232" s="44">
        <f t="shared" si="440"/>
        <v>0</v>
      </c>
      <c r="AS232" s="44">
        <f t="shared" si="441"/>
        <v>0</v>
      </c>
      <c r="AT232" s="44">
        <f t="shared" si="442"/>
        <v>0</v>
      </c>
      <c r="AU232" s="44">
        <f t="shared" si="443"/>
        <v>0</v>
      </c>
      <c r="AV232" s="44">
        <f t="shared" si="444"/>
        <v>0</v>
      </c>
      <c r="AW232" s="44">
        <f t="shared" si="445"/>
        <v>0</v>
      </c>
      <c r="AX232" s="44">
        <f t="shared" si="446"/>
        <v>0</v>
      </c>
      <c r="AY232" s="44">
        <v>0</v>
      </c>
      <c r="AZ232" s="44">
        <v>0</v>
      </c>
      <c r="BA232" s="44">
        <f t="shared" si="553"/>
        <v>0</v>
      </c>
      <c r="BC232" s="44"/>
      <c r="BD232" s="44"/>
      <c r="BE232" s="44"/>
      <c r="BF232" s="44"/>
      <c r="BG232" s="44"/>
      <c r="BH232" s="44"/>
      <c r="BI232" s="65"/>
      <c r="BJ232" s="65"/>
      <c r="BK232" s="44">
        <f t="shared" si="477"/>
        <v>0</v>
      </c>
      <c r="BL232" s="65"/>
      <c r="BM232" s="65"/>
      <c r="BN232" s="65"/>
      <c r="BO232" s="65"/>
      <c r="BP232" s="44">
        <f t="shared" si="478"/>
        <v>0</v>
      </c>
      <c r="BQ232" s="73"/>
      <c r="BR232" s="73" t="e">
        <f t="shared" si="483"/>
        <v>#DIV/0!</v>
      </c>
    </row>
    <row r="233" spans="1:70" hidden="1">
      <c r="A233" s="9"/>
      <c r="B233" s="21" t="s">
        <v>101</v>
      </c>
      <c r="C233" s="47"/>
      <c r="D233" s="47"/>
      <c r="E233" s="44">
        <f t="shared" si="541"/>
        <v>0</v>
      </c>
      <c r="F233" s="44">
        <v>0</v>
      </c>
      <c r="G233" s="44">
        <v>0</v>
      </c>
      <c r="H233" s="44">
        <f t="shared" si="542"/>
        <v>0</v>
      </c>
      <c r="I233" s="44">
        <v>0</v>
      </c>
      <c r="J233" s="44">
        <v>0</v>
      </c>
      <c r="K233" s="44">
        <f t="shared" si="543"/>
        <v>0</v>
      </c>
      <c r="L233" s="44">
        <v>0</v>
      </c>
      <c r="M233" s="44">
        <v>0</v>
      </c>
      <c r="N233" s="44">
        <f t="shared" si="544"/>
        <v>0</v>
      </c>
      <c r="O233" s="47"/>
      <c r="P233" s="47"/>
      <c r="Q233" s="44">
        <f t="shared" si="545"/>
        <v>0</v>
      </c>
      <c r="R233" s="44">
        <v>0</v>
      </c>
      <c r="S233" s="44">
        <v>0</v>
      </c>
      <c r="T233" s="44">
        <f t="shared" si="546"/>
        <v>0</v>
      </c>
      <c r="U233" s="44">
        <v>0</v>
      </c>
      <c r="V233" s="44">
        <v>0</v>
      </c>
      <c r="W233" s="44">
        <f t="shared" si="547"/>
        <v>0</v>
      </c>
      <c r="X233" s="44">
        <v>0</v>
      </c>
      <c r="Y233" s="44">
        <v>0</v>
      </c>
      <c r="Z233" s="44">
        <f t="shared" si="548"/>
        <v>0</v>
      </c>
      <c r="AA233" s="47"/>
      <c r="AB233" s="47"/>
      <c r="AC233" s="44">
        <f t="shared" si="549"/>
        <v>0</v>
      </c>
      <c r="AD233" s="44">
        <v>0</v>
      </c>
      <c r="AE233" s="44">
        <v>0</v>
      </c>
      <c r="AF233" s="44">
        <f t="shared" si="550"/>
        <v>0</v>
      </c>
      <c r="AG233" s="44">
        <v>0</v>
      </c>
      <c r="AH233" s="44">
        <v>0</v>
      </c>
      <c r="AI233" s="44">
        <f t="shared" si="551"/>
        <v>0</v>
      </c>
      <c r="AJ233" s="44">
        <v>0</v>
      </c>
      <c r="AK233" s="44">
        <v>0</v>
      </c>
      <c r="AL233" s="44">
        <f t="shared" si="552"/>
        <v>0</v>
      </c>
      <c r="AM233" s="44">
        <f t="shared" si="435"/>
        <v>0</v>
      </c>
      <c r="AN233" s="44">
        <f t="shared" si="436"/>
        <v>0</v>
      </c>
      <c r="AO233" s="44">
        <f t="shared" si="437"/>
        <v>0</v>
      </c>
      <c r="AP233" s="44">
        <f t="shared" si="438"/>
        <v>0</v>
      </c>
      <c r="AQ233" s="44">
        <f t="shared" si="439"/>
        <v>0</v>
      </c>
      <c r="AR233" s="44">
        <f t="shared" si="440"/>
        <v>0</v>
      </c>
      <c r="AS233" s="44">
        <f t="shared" si="441"/>
        <v>0</v>
      </c>
      <c r="AT233" s="44">
        <f t="shared" si="442"/>
        <v>0</v>
      </c>
      <c r="AU233" s="44">
        <f t="shared" si="443"/>
        <v>0</v>
      </c>
      <c r="AV233" s="44">
        <f t="shared" si="444"/>
        <v>0</v>
      </c>
      <c r="AW233" s="44">
        <f t="shared" si="445"/>
        <v>0</v>
      </c>
      <c r="AX233" s="44">
        <f t="shared" si="446"/>
        <v>0</v>
      </c>
      <c r="AY233" s="44">
        <v>0</v>
      </c>
      <c r="AZ233" s="44">
        <v>0</v>
      </c>
      <c r="BA233" s="44">
        <f t="shared" si="553"/>
        <v>0</v>
      </c>
      <c r="BC233" s="44"/>
      <c r="BD233" s="44"/>
      <c r="BE233" s="44"/>
      <c r="BF233" s="44"/>
      <c r="BG233" s="44"/>
      <c r="BH233" s="44"/>
      <c r="BI233" s="65"/>
      <c r="BJ233" s="65"/>
      <c r="BK233" s="44">
        <f t="shared" si="477"/>
        <v>0</v>
      </c>
      <c r="BL233" s="65"/>
      <c r="BM233" s="65"/>
      <c r="BN233" s="65"/>
      <c r="BO233" s="65"/>
      <c r="BP233" s="44">
        <f t="shared" si="478"/>
        <v>0</v>
      </c>
      <c r="BQ233" s="73"/>
      <c r="BR233" s="73" t="e">
        <f t="shared" si="483"/>
        <v>#DIV/0!</v>
      </c>
    </row>
    <row r="234" spans="1:70">
      <c r="A234" s="9"/>
      <c r="B234" s="19" t="s">
        <v>88</v>
      </c>
      <c r="C234" s="44">
        <v>0</v>
      </c>
      <c r="D234" s="44">
        <v>0</v>
      </c>
      <c r="E234" s="44">
        <f t="shared" si="541"/>
        <v>0</v>
      </c>
      <c r="F234" s="44">
        <v>0</v>
      </c>
      <c r="G234" s="44">
        <v>0</v>
      </c>
      <c r="H234" s="44">
        <f t="shared" si="542"/>
        <v>0</v>
      </c>
      <c r="I234" s="44">
        <v>0</v>
      </c>
      <c r="J234" s="44">
        <v>0</v>
      </c>
      <c r="K234" s="44">
        <f t="shared" si="543"/>
        <v>0</v>
      </c>
      <c r="L234" s="44">
        <v>0</v>
      </c>
      <c r="M234" s="44">
        <v>0</v>
      </c>
      <c r="N234" s="44">
        <f t="shared" si="544"/>
        <v>0</v>
      </c>
      <c r="O234" s="44">
        <v>0</v>
      </c>
      <c r="P234" s="44">
        <v>0</v>
      </c>
      <c r="Q234" s="44">
        <f t="shared" si="545"/>
        <v>0</v>
      </c>
      <c r="R234" s="44">
        <v>0</v>
      </c>
      <c r="S234" s="44">
        <v>0</v>
      </c>
      <c r="T234" s="44">
        <f t="shared" si="546"/>
        <v>0</v>
      </c>
      <c r="U234" s="44">
        <v>0</v>
      </c>
      <c r="V234" s="44">
        <v>0</v>
      </c>
      <c r="W234" s="44">
        <f t="shared" si="547"/>
        <v>0</v>
      </c>
      <c r="X234" s="44">
        <v>0</v>
      </c>
      <c r="Y234" s="44">
        <v>0</v>
      </c>
      <c r="Z234" s="44">
        <f t="shared" si="548"/>
        <v>0</v>
      </c>
      <c r="AA234" s="44">
        <v>0</v>
      </c>
      <c r="AB234" s="44">
        <v>0</v>
      </c>
      <c r="AC234" s="44">
        <f t="shared" si="549"/>
        <v>0</v>
      </c>
      <c r="AD234" s="44">
        <v>0</v>
      </c>
      <c r="AE234" s="44">
        <v>0</v>
      </c>
      <c r="AF234" s="44">
        <f t="shared" si="550"/>
        <v>0</v>
      </c>
      <c r="AG234" s="44">
        <v>0</v>
      </c>
      <c r="AH234" s="44">
        <v>0</v>
      </c>
      <c r="AI234" s="44">
        <f t="shared" si="551"/>
        <v>0</v>
      </c>
      <c r="AJ234" s="44">
        <v>0</v>
      </c>
      <c r="AK234" s="44">
        <v>0</v>
      </c>
      <c r="AL234" s="44">
        <f t="shared" si="552"/>
        <v>0</v>
      </c>
      <c r="AM234" s="44">
        <f t="shared" si="435"/>
        <v>0</v>
      </c>
      <c r="AN234" s="44">
        <f t="shared" si="436"/>
        <v>0</v>
      </c>
      <c r="AO234" s="44">
        <f t="shared" si="437"/>
        <v>0</v>
      </c>
      <c r="AP234" s="44">
        <f t="shared" si="438"/>
        <v>0</v>
      </c>
      <c r="AQ234" s="44">
        <f t="shared" si="439"/>
        <v>0</v>
      </c>
      <c r="AR234" s="44">
        <f t="shared" si="440"/>
        <v>0</v>
      </c>
      <c r="AS234" s="44">
        <f t="shared" si="441"/>
        <v>0</v>
      </c>
      <c r="AT234" s="44">
        <f t="shared" si="442"/>
        <v>0</v>
      </c>
      <c r="AU234" s="44">
        <f t="shared" si="443"/>
        <v>0</v>
      </c>
      <c r="AV234" s="44">
        <f t="shared" si="444"/>
        <v>0</v>
      </c>
      <c r="AW234" s="44">
        <f t="shared" si="445"/>
        <v>0</v>
      </c>
      <c r="AX234" s="44">
        <f t="shared" si="446"/>
        <v>0</v>
      </c>
      <c r="AY234" s="44">
        <f t="shared" ref="AY234" si="554">AM234+AP234+AS234+AV234</f>
        <v>0</v>
      </c>
      <c r="AZ234" s="44">
        <f t="shared" ref="AZ234" si="555">AN234+AQ234+AT234+AW234</f>
        <v>0</v>
      </c>
      <c r="BA234" s="44">
        <f>AO234+AR234+AU234+AX234</f>
        <v>0</v>
      </c>
      <c r="BB234" s="27">
        <v>2</v>
      </c>
      <c r="BC234" s="44" t="str">
        <f t="shared" ref="BC234:BC245" si="556">IF(BB234=1,AY234,"0")</f>
        <v>0</v>
      </c>
      <c r="BD234" s="44" t="str">
        <f t="shared" ref="BD234:BD245" si="557">IF(BB234=1,AZ234,"0")</f>
        <v>0</v>
      </c>
      <c r="BE234" s="44" t="str">
        <f t="shared" ref="BE234:BE245" si="558">IF(BB234=1,BA234,"0")</f>
        <v>0</v>
      </c>
      <c r="BF234" s="44">
        <f t="shared" ref="BF234:BF245" si="559">IF(BB234=2,AY234,"0")</f>
        <v>0</v>
      </c>
      <c r="BG234" s="44">
        <f t="shared" ref="BG234:BG245" si="560">IF(BB234=2,AZ234,"0")</f>
        <v>0</v>
      </c>
      <c r="BH234" s="44">
        <f t="shared" ref="BH234:BH245" si="561">IF(BB234=2,BA234,"0")</f>
        <v>0</v>
      </c>
      <c r="BI234" s="65">
        <v>0</v>
      </c>
      <c r="BJ234" s="65">
        <v>0</v>
      </c>
      <c r="BK234" s="44">
        <f t="shared" si="477"/>
        <v>0</v>
      </c>
      <c r="BL234" s="65">
        <v>0</v>
      </c>
      <c r="BM234" s="65">
        <v>0</v>
      </c>
      <c r="BN234" s="65">
        <v>0</v>
      </c>
      <c r="BO234" s="65">
        <v>0</v>
      </c>
      <c r="BP234" s="44">
        <f t="shared" si="478"/>
        <v>0</v>
      </c>
      <c r="BQ234" s="73">
        <v>0</v>
      </c>
      <c r="BR234" s="73">
        <v>0</v>
      </c>
    </row>
    <row r="235" spans="1:70">
      <c r="A235" s="9"/>
      <c r="B235" s="19" t="s">
        <v>100</v>
      </c>
      <c r="C235" s="44">
        <v>0</v>
      </c>
      <c r="D235" s="44">
        <v>0</v>
      </c>
      <c r="E235" s="44">
        <f t="shared" si="541"/>
        <v>0</v>
      </c>
      <c r="F235" s="44">
        <v>0</v>
      </c>
      <c r="G235" s="44">
        <v>0</v>
      </c>
      <c r="H235" s="44">
        <f t="shared" si="542"/>
        <v>0</v>
      </c>
      <c r="I235" s="44">
        <v>0</v>
      </c>
      <c r="J235" s="44">
        <v>0</v>
      </c>
      <c r="K235" s="44">
        <f t="shared" si="543"/>
        <v>0</v>
      </c>
      <c r="L235" s="44">
        <v>0</v>
      </c>
      <c r="M235" s="44">
        <v>0</v>
      </c>
      <c r="N235" s="44">
        <f t="shared" si="544"/>
        <v>0</v>
      </c>
      <c r="O235" s="44">
        <v>0</v>
      </c>
      <c r="P235" s="44">
        <v>1</v>
      </c>
      <c r="Q235" s="44">
        <f t="shared" si="545"/>
        <v>1</v>
      </c>
      <c r="R235" s="44">
        <v>0</v>
      </c>
      <c r="S235" s="44">
        <v>0</v>
      </c>
      <c r="T235" s="44">
        <f t="shared" si="546"/>
        <v>0</v>
      </c>
      <c r="U235" s="44">
        <v>0</v>
      </c>
      <c r="V235" s="44">
        <v>0</v>
      </c>
      <c r="W235" s="44">
        <f t="shared" si="547"/>
        <v>0</v>
      </c>
      <c r="X235" s="44">
        <v>0</v>
      </c>
      <c r="Y235" s="44">
        <v>0</v>
      </c>
      <c r="Z235" s="44">
        <f t="shared" si="548"/>
        <v>0</v>
      </c>
      <c r="AA235" s="44">
        <v>0</v>
      </c>
      <c r="AB235" s="44">
        <v>0</v>
      </c>
      <c r="AC235" s="44">
        <f t="shared" si="549"/>
        <v>0</v>
      </c>
      <c r="AD235" s="44">
        <v>0</v>
      </c>
      <c r="AE235" s="44">
        <v>0</v>
      </c>
      <c r="AF235" s="44">
        <f t="shared" si="550"/>
        <v>0</v>
      </c>
      <c r="AG235" s="44">
        <v>0</v>
      </c>
      <c r="AH235" s="44">
        <v>0</v>
      </c>
      <c r="AI235" s="44">
        <f t="shared" si="551"/>
        <v>0</v>
      </c>
      <c r="AJ235" s="44">
        <v>0</v>
      </c>
      <c r="AK235" s="44">
        <v>0</v>
      </c>
      <c r="AL235" s="44">
        <f t="shared" si="552"/>
        <v>0</v>
      </c>
      <c r="AM235" s="44">
        <f t="shared" si="435"/>
        <v>0</v>
      </c>
      <c r="AN235" s="44">
        <f t="shared" si="436"/>
        <v>1</v>
      </c>
      <c r="AO235" s="44">
        <f t="shared" si="437"/>
        <v>1</v>
      </c>
      <c r="AP235" s="44">
        <f t="shared" si="438"/>
        <v>0</v>
      </c>
      <c r="AQ235" s="44">
        <f t="shared" si="439"/>
        <v>0</v>
      </c>
      <c r="AR235" s="44">
        <f t="shared" si="440"/>
        <v>0</v>
      </c>
      <c r="AS235" s="44">
        <f t="shared" si="441"/>
        <v>0</v>
      </c>
      <c r="AT235" s="44">
        <f t="shared" si="442"/>
        <v>0</v>
      </c>
      <c r="AU235" s="44">
        <f t="shared" si="443"/>
        <v>0</v>
      </c>
      <c r="AV235" s="44">
        <f t="shared" si="444"/>
        <v>0</v>
      </c>
      <c r="AW235" s="44">
        <f t="shared" si="445"/>
        <v>0</v>
      </c>
      <c r="AX235" s="44">
        <f t="shared" si="446"/>
        <v>0</v>
      </c>
      <c r="AY235" s="44">
        <f t="shared" ref="AY235:AY245" si="562">AM235+AP235+AS235+AV235</f>
        <v>0</v>
      </c>
      <c r="AZ235" s="44">
        <f t="shared" ref="AZ235:AZ245" si="563">AN235+AQ235+AT235+AW235</f>
        <v>1</v>
      </c>
      <c r="BA235" s="44">
        <f t="shared" ref="BA235:BA245" si="564">AO235+AR235+AU235+AX235</f>
        <v>1</v>
      </c>
      <c r="BB235" s="27">
        <v>1</v>
      </c>
      <c r="BC235" s="44">
        <f t="shared" si="556"/>
        <v>0</v>
      </c>
      <c r="BD235" s="44">
        <f t="shared" si="557"/>
        <v>1</v>
      </c>
      <c r="BE235" s="44">
        <f t="shared" si="558"/>
        <v>1</v>
      </c>
      <c r="BF235" s="44" t="str">
        <f t="shared" si="559"/>
        <v>0</v>
      </c>
      <c r="BG235" s="44" t="str">
        <f t="shared" si="560"/>
        <v>0</v>
      </c>
      <c r="BH235" s="44" t="str">
        <f t="shared" si="561"/>
        <v>0</v>
      </c>
      <c r="BI235" s="65">
        <v>0</v>
      </c>
      <c r="BJ235" s="65">
        <v>0</v>
      </c>
      <c r="BK235" s="44">
        <f t="shared" si="477"/>
        <v>0</v>
      </c>
      <c r="BL235" s="65">
        <v>1</v>
      </c>
      <c r="BM235" s="65">
        <v>0</v>
      </c>
      <c r="BN235" s="65">
        <v>0</v>
      </c>
      <c r="BO235" s="65">
        <v>0</v>
      </c>
      <c r="BP235" s="44">
        <f t="shared" si="478"/>
        <v>1</v>
      </c>
      <c r="BQ235" s="73">
        <v>2.41</v>
      </c>
      <c r="BR235" s="73">
        <f t="shared" si="483"/>
        <v>2.41</v>
      </c>
    </row>
    <row r="236" spans="1:70" hidden="1">
      <c r="A236" s="9"/>
      <c r="B236" s="21" t="s">
        <v>99</v>
      </c>
      <c r="C236" s="44">
        <v>0</v>
      </c>
      <c r="D236" s="44">
        <v>0</v>
      </c>
      <c r="E236" s="44">
        <f t="shared" si="541"/>
        <v>0</v>
      </c>
      <c r="F236" s="44">
        <v>0</v>
      </c>
      <c r="G236" s="44">
        <v>0</v>
      </c>
      <c r="H236" s="44">
        <f t="shared" si="542"/>
        <v>0</v>
      </c>
      <c r="I236" s="44">
        <v>0</v>
      </c>
      <c r="J236" s="44">
        <v>0</v>
      </c>
      <c r="K236" s="44">
        <f t="shared" si="543"/>
        <v>0</v>
      </c>
      <c r="L236" s="44">
        <v>0</v>
      </c>
      <c r="M236" s="44">
        <v>0</v>
      </c>
      <c r="N236" s="44">
        <f t="shared" si="544"/>
        <v>0</v>
      </c>
      <c r="O236" s="44">
        <v>0</v>
      </c>
      <c r="P236" s="44">
        <v>0</v>
      </c>
      <c r="Q236" s="44">
        <f t="shared" si="545"/>
        <v>0</v>
      </c>
      <c r="R236" s="44">
        <v>0</v>
      </c>
      <c r="S236" s="44">
        <v>0</v>
      </c>
      <c r="T236" s="44">
        <f t="shared" si="546"/>
        <v>0</v>
      </c>
      <c r="U236" s="44">
        <v>0</v>
      </c>
      <c r="V236" s="44">
        <v>0</v>
      </c>
      <c r="W236" s="44">
        <f t="shared" si="547"/>
        <v>0</v>
      </c>
      <c r="X236" s="44">
        <v>0</v>
      </c>
      <c r="Y236" s="44">
        <v>0</v>
      </c>
      <c r="Z236" s="44">
        <f t="shared" si="548"/>
        <v>0</v>
      </c>
      <c r="AA236" s="44">
        <v>0</v>
      </c>
      <c r="AB236" s="44">
        <v>0</v>
      </c>
      <c r="AC236" s="44">
        <f t="shared" si="549"/>
        <v>0</v>
      </c>
      <c r="AD236" s="44">
        <v>0</v>
      </c>
      <c r="AE236" s="44">
        <v>0</v>
      </c>
      <c r="AF236" s="44">
        <f t="shared" si="550"/>
        <v>0</v>
      </c>
      <c r="AG236" s="44">
        <v>0</v>
      </c>
      <c r="AH236" s="44">
        <v>0</v>
      </c>
      <c r="AI236" s="44">
        <f t="shared" si="551"/>
        <v>0</v>
      </c>
      <c r="AJ236" s="44">
        <v>0</v>
      </c>
      <c r="AK236" s="44">
        <v>0</v>
      </c>
      <c r="AL236" s="44">
        <f t="shared" si="552"/>
        <v>0</v>
      </c>
      <c r="AM236" s="44">
        <f t="shared" si="435"/>
        <v>0</v>
      </c>
      <c r="AN236" s="44">
        <f t="shared" si="436"/>
        <v>0</v>
      </c>
      <c r="AO236" s="44">
        <f t="shared" si="437"/>
        <v>0</v>
      </c>
      <c r="AP236" s="44">
        <f t="shared" si="438"/>
        <v>0</v>
      </c>
      <c r="AQ236" s="44">
        <f t="shared" si="439"/>
        <v>0</v>
      </c>
      <c r="AR236" s="44">
        <f t="shared" si="440"/>
        <v>0</v>
      </c>
      <c r="AS236" s="44">
        <f t="shared" si="441"/>
        <v>0</v>
      </c>
      <c r="AT236" s="44">
        <f t="shared" si="442"/>
        <v>0</v>
      </c>
      <c r="AU236" s="44">
        <f t="shared" si="443"/>
        <v>0</v>
      </c>
      <c r="AV236" s="44">
        <f t="shared" si="444"/>
        <v>0</v>
      </c>
      <c r="AW236" s="44">
        <f t="shared" si="445"/>
        <v>0</v>
      </c>
      <c r="AX236" s="44">
        <f t="shared" si="446"/>
        <v>0</v>
      </c>
      <c r="AY236" s="44">
        <f t="shared" si="562"/>
        <v>0</v>
      </c>
      <c r="AZ236" s="44">
        <f t="shared" si="563"/>
        <v>0</v>
      </c>
      <c r="BA236" s="44">
        <f t="shared" si="564"/>
        <v>0</v>
      </c>
      <c r="BC236" s="44" t="str">
        <f t="shared" si="556"/>
        <v>0</v>
      </c>
      <c r="BD236" s="44" t="str">
        <f t="shared" si="557"/>
        <v>0</v>
      </c>
      <c r="BE236" s="44" t="str">
        <f t="shared" si="558"/>
        <v>0</v>
      </c>
      <c r="BF236" s="44" t="str">
        <f t="shared" si="559"/>
        <v>0</v>
      </c>
      <c r="BG236" s="44" t="str">
        <f t="shared" si="560"/>
        <v>0</v>
      </c>
      <c r="BH236" s="44" t="str">
        <f t="shared" si="561"/>
        <v>0</v>
      </c>
      <c r="BI236" s="65"/>
      <c r="BJ236" s="65"/>
      <c r="BK236" s="44">
        <f t="shared" si="477"/>
        <v>0</v>
      </c>
      <c r="BL236" s="65"/>
      <c r="BM236" s="65"/>
      <c r="BN236" s="65"/>
      <c r="BO236" s="65"/>
      <c r="BP236" s="44">
        <f t="shared" si="478"/>
        <v>0</v>
      </c>
      <c r="BQ236" s="73"/>
      <c r="BR236" s="73" t="e">
        <f t="shared" si="483"/>
        <v>#DIV/0!</v>
      </c>
    </row>
    <row r="237" spans="1:70">
      <c r="A237" s="9"/>
      <c r="B237" s="19" t="s">
        <v>93</v>
      </c>
      <c r="C237" s="44">
        <v>0</v>
      </c>
      <c r="D237" s="44">
        <v>0</v>
      </c>
      <c r="E237" s="44">
        <f t="shared" si="541"/>
        <v>0</v>
      </c>
      <c r="F237" s="44">
        <v>0</v>
      </c>
      <c r="G237" s="44">
        <v>0</v>
      </c>
      <c r="H237" s="44">
        <f t="shared" si="542"/>
        <v>0</v>
      </c>
      <c r="I237" s="44">
        <v>0</v>
      </c>
      <c r="J237" s="44">
        <v>0</v>
      </c>
      <c r="K237" s="44">
        <f t="shared" si="543"/>
        <v>0</v>
      </c>
      <c r="L237" s="44">
        <v>0</v>
      </c>
      <c r="M237" s="44">
        <v>0</v>
      </c>
      <c r="N237" s="44">
        <f t="shared" si="544"/>
        <v>0</v>
      </c>
      <c r="O237" s="44">
        <v>0</v>
      </c>
      <c r="P237" s="44">
        <v>0</v>
      </c>
      <c r="Q237" s="44">
        <f t="shared" si="545"/>
        <v>0</v>
      </c>
      <c r="R237" s="44">
        <v>0</v>
      </c>
      <c r="S237" s="44">
        <v>0</v>
      </c>
      <c r="T237" s="44">
        <f t="shared" si="546"/>
        <v>0</v>
      </c>
      <c r="U237" s="44">
        <v>0</v>
      </c>
      <c r="V237" s="44">
        <v>0</v>
      </c>
      <c r="W237" s="44">
        <f t="shared" si="547"/>
        <v>0</v>
      </c>
      <c r="X237" s="44">
        <v>0</v>
      </c>
      <c r="Y237" s="44">
        <v>0</v>
      </c>
      <c r="Z237" s="44">
        <f t="shared" si="548"/>
        <v>0</v>
      </c>
      <c r="AA237" s="44">
        <v>0</v>
      </c>
      <c r="AB237" s="44">
        <v>0</v>
      </c>
      <c r="AC237" s="44">
        <f t="shared" si="549"/>
        <v>0</v>
      </c>
      <c r="AD237" s="44">
        <v>0</v>
      </c>
      <c r="AE237" s="44">
        <v>0</v>
      </c>
      <c r="AF237" s="44">
        <f t="shared" si="550"/>
        <v>0</v>
      </c>
      <c r="AG237" s="44">
        <v>0</v>
      </c>
      <c r="AH237" s="44">
        <v>0</v>
      </c>
      <c r="AI237" s="44">
        <f t="shared" si="551"/>
        <v>0</v>
      </c>
      <c r="AJ237" s="44">
        <v>0</v>
      </c>
      <c r="AK237" s="44">
        <v>0</v>
      </c>
      <c r="AL237" s="44">
        <f t="shared" si="552"/>
        <v>0</v>
      </c>
      <c r="AM237" s="44">
        <f t="shared" si="435"/>
        <v>0</v>
      </c>
      <c r="AN237" s="44">
        <f t="shared" si="436"/>
        <v>0</v>
      </c>
      <c r="AO237" s="44">
        <f t="shared" si="437"/>
        <v>0</v>
      </c>
      <c r="AP237" s="44">
        <f t="shared" si="438"/>
        <v>0</v>
      </c>
      <c r="AQ237" s="44">
        <f t="shared" si="439"/>
        <v>0</v>
      </c>
      <c r="AR237" s="44">
        <f t="shared" si="440"/>
        <v>0</v>
      </c>
      <c r="AS237" s="44">
        <f t="shared" si="441"/>
        <v>0</v>
      </c>
      <c r="AT237" s="44">
        <f t="shared" si="442"/>
        <v>0</v>
      </c>
      <c r="AU237" s="44">
        <f t="shared" si="443"/>
        <v>0</v>
      </c>
      <c r="AV237" s="44">
        <f t="shared" si="444"/>
        <v>0</v>
      </c>
      <c r="AW237" s="44">
        <f t="shared" si="445"/>
        <v>0</v>
      </c>
      <c r="AX237" s="44">
        <f t="shared" si="446"/>
        <v>0</v>
      </c>
      <c r="AY237" s="44">
        <f t="shared" si="562"/>
        <v>0</v>
      </c>
      <c r="AZ237" s="44">
        <f t="shared" si="563"/>
        <v>0</v>
      </c>
      <c r="BA237" s="44">
        <f t="shared" si="564"/>
        <v>0</v>
      </c>
      <c r="BB237" s="27">
        <v>1</v>
      </c>
      <c r="BC237" s="44">
        <f t="shared" si="556"/>
        <v>0</v>
      </c>
      <c r="BD237" s="44">
        <f t="shared" si="557"/>
        <v>0</v>
      </c>
      <c r="BE237" s="44">
        <f t="shared" si="558"/>
        <v>0</v>
      </c>
      <c r="BF237" s="44" t="str">
        <f t="shared" si="559"/>
        <v>0</v>
      </c>
      <c r="BG237" s="44" t="str">
        <f t="shared" si="560"/>
        <v>0</v>
      </c>
      <c r="BH237" s="44" t="str">
        <f t="shared" si="561"/>
        <v>0</v>
      </c>
      <c r="BI237" s="65">
        <v>0</v>
      </c>
      <c r="BJ237" s="65">
        <v>0</v>
      </c>
      <c r="BK237" s="44">
        <f t="shared" si="477"/>
        <v>0</v>
      </c>
      <c r="BL237" s="65">
        <v>0</v>
      </c>
      <c r="BM237" s="65">
        <v>0</v>
      </c>
      <c r="BN237" s="65">
        <v>0</v>
      </c>
      <c r="BO237" s="65">
        <v>0</v>
      </c>
      <c r="BP237" s="44">
        <f t="shared" si="478"/>
        <v>0</v>
      </c>
      <c r="BQ237" s="73">
        <v>0</v>
      </c>
      <c r="BR237" s="73">
        <v>0</v>
      </c>
    </row>
    <row r="238" spans="1:70">
      <c r="A238" s="9"/>
      <c r="B238" s="19" t="s">
        <v>89</v>
      </c>
      <c r="C238" s="44">
        <v>0</v>
      </c>
      <c r="D238" s="44">
        <v>1</v>
      </c>
      <c r="E238" s="44">
        <f t="shared" si="541"/>
        <v>1</v>
      </c>
      <c r="F238" s="44">
        <v>0</v>
      </c>
      <c r="G238" s="44">
        <v>0</v>
      </c>
      <c r="H238" s="44">
        <f t="shared" si="542"/>
        <v>0</v>
      </c>
      <c r="I238" s="44">
        <v>0</v>
      </c>
      <c r="J238" s="44">
        <v>0</v>
      </c>
      <c r="K238" s="44">
        <f t="shared" si="543"/>
        <v>0</v>
      </c>
      <c r="L238" s="44">
        <v>0</v>
      </c>
      <c r="M238" s="44">
        <v>0</v>
      </c>
      <c r="N238" s="44">
        <f t="shared" si="544"/>
        <v>0</v>
      </c>
      <c r="O238" s="44">
        <v>0</v>
      </c>
      <c r="P238" s="44">
        <v>1</v>
      </c>
      <c r="Q238" s="44">
        <f t="shared" si="545"/>
        <v>1</v>
      </c>
      <c r="R238" s="44">
        <v>0</v>
      </c>
      <c r="S238" s="44">
        <v>0</v>
      </c>
      <c r="T238" s="44">
        <f t="shared" si="546"/>
        <v>0</v>
      </c>
      <c r="U238" s="44">
        <v>0</v>
      </c>
      <c r="V238" s="44">
        <v>0</v>
      </c>
      <c r="W238" s="44">
        <f t="shared" si="547"/>
        <v>0</v>
      </c>
      <c r="X238" s="44">
        <v>0</v>
      </c>
      <c r="Y238" s="44">
        <v>0</v>
      </c>
      <c r="Z238" s="44">
        <f t="shared" si="548"/>
        <v>0</v>
      </c>
      <c r="AA238" s="44">
        <v>0</v>
      </c>
      <c r="AB238" s="44">
        <v>0</v>
      </c>
      <c r="AC238" s="44">
        <f t="shared" si="549"/>
        <v>0</v>
      </c>
      <c r="AD238" s="44">
        <v>0</v>
      </c>
      <c r="AE238" s="44">
        <v>0</v>
      </c>
      <c r="AF238" s="44">
        <f t="shared" si="550"/>
        <v>0</v>
      </c>
      <c r="AG238" s="44">
        <v>0</v>
      </c>
      <c r="AH238" s="44">
        <v>0</v>
      </c>
      <c r="AI238" s="44">
        <f t="shared" si="551"/>
        <v>0</v>
      </c>
      <c r="AJ238" s="44">
        <v>0</v>
      </c>
      <c r="AK238" s="44">
        <v>0</v>
      </c>
      <c r="AL238" s="44">
        <f t="shared" si="552"/>
        <v>0</v>
      </c>
      <c r="AM238" s="44">
        <f t="shared" si="435"/>
        <v>0</v>
      </c>
      <c r="AN238" s="44">
        <f t="shared" si="436"/>
        <v>2</v>
      </c>
      <c r="AO238" s="44">
        <f t="shared" si="437"/>
        <v>2</v>
      </c>
      <c r="AP238" s="44">
        <f t="shared" si="438"/>
        <v>0</v>
      </c>
      <c r="AQ238" s="44">
        <f t="shared" si="439"/>
        <v>0</v>
      </c>
      <c r="AR238" s="44">
        <f t="shared" si="440"/>
        <v>0</v>
      </c>
      <c r="AS238" s="44">
        <f t="shared" si="441"/>
        <v>0</v>
      </c>
      <c r="AT238" s="44">
        <f t="shared" si="442"/>
        <v>0</v>
      </c>
      <c r="AU238" s="44">
        <f t="shared" si="443"/>
        <v>0</v>
      </c>
      <c r="AV238" s="44">
        <f t="shared" si="444"/>
        <v>0</v>
      </c>
      <c r="AW238" s="44">
        <f t="shared" si="445"/>
        <v>0</v>
      </c>
      <c r="AX238" s="44">
        <f t="shared" si="446"/>
        <v>0</v>
      </c>
      <c r="AY238" s="44">
        <f t="shared" si="562"/>
        <v>0</v>
      </c>
      <c r="AZ238" s="44">
        <f t="shared" si="563"/>
        <v>2</v>
      </c>
      <c r="BA238" s="44">
        <f t="shared" si="564"/>
        <v>2</v>
      </c>
      <c r="BB238" s="27">
        <v>1</v>
      </c>
      <c r="BC238" s="44">
        <f t="shared" si="556"/>
        <v>0</v>
      </c>
      <c r="BD238" s="44">
        <f t="shared" si="557"/>
        <v>2</v>
      </c>
      <c r="BE238" s="44">
        <f t="shared" si="558"/>
        <v>2</v>
      </c>
      <c r="BF238" s="44" t="str">
        <f t="shared" si="559"/>
        <v>0</v>
      </c>
      <c r="BG238" s="44" t="str">
        <f t="shared" si="560"/>
        <v>0</v>
      </c>
      <c r="BH238" s="44" t="str">
        <f t="shared" si="561"/>
        <v>0</v>
      </c>
      <c r="BI238" s="65">
        <v>0</v>
      </c>
      <c r="BJ238" s="65">
        <v>0</v>
      </c>
      <c r="BK238" s="44">
        <f t="shared" si="477"/>
        <v>0</v>
      </c>
      <c r="BL238" s="65">
        <v>2</v>
      </c>
      <c r="BM238" s="65">
        <v>0</v>
      </c>
      <c r="BN238" s="65">
        <v>0</v>
      </c>
      <c r="BO238" s="65">
        <v>0</v>
      </c>
      <c r="BP238" s="44">
        <f t="shared" si="478"/>
        <v>2</v>
      </c>
      <c r="BQ238" s="73">
        <v>4.5599999999999996</v>
      </c>
      <c r="BR238" s="73">
        <f t="shared" si="483"/>
        <v>2.2799999999999998</v>
      </c>
    </row>
    <row r="239" spans="1:70">
      <c r="A239" s="9"/>
      <c r="B239" s="19" t="s">
        <v>98</v>
      </c>
      <c r="C239" s="44">
        <v>0</v>
      </c>
      <c r="D239" s="44">
        <v>0</v>
      </c>
      <c r="E239" s="44">
        <f t="shared" si="541"/>
        <v>0</v>
      </c>
      <c r="F239" s="44">
        <v>0</v>
      </c>
      <c r="G239" s="44">
        <v>0</v>
      </c>
      <c r="H239" s="44">
        <f t="shared" si="542"/>
        <v>0</v>
      </c>
      <c r="I239" s="44">
        <v>0</v>
      </c>
      <c r="J239" s="44">
        <v>0</v>
      </c>
      <c r="K239" s="44">
        <f t="shared" si="543"/>
        <v>0</v>
      </c>
      <c r="L239" s="44">
        <v>0</v>
      </c>
      <c r="M239" s="44">
        <v>0</v>
      </c>
      <c r="N239" s="44">
        <f t="shared" si="544"/>
        <v>0</v>
      </c>
      <c r="O239" s="44">
        <v>0</v>
      </c>
      <c r="P239" s="44">
        <v>0</v>
      </c>
      <c r="Q239" s="44">
        <f t="shared" si="545"/>
        <v>0</v>
      </c>
      <c r="R239" s="44">
        <v>0</v>
      </c>
      <c r="S239" s="44">
        <v>0</v>
      </c>
      <c r="T239" s="44">
        <f t="shared" si="546"/>
        <v>0</v>
      </c>
      <c r="U239" s="44">
        <v>0</v>
      </c>
      <c r="V239" s="44">
        <v>0</v>
      </c>
      <c r="W239" s="44">
        <f t="shared" si="547"/>
        <v>0</v>
      </c>
      <c r="X239" s="44">
        <v>0</v>
      </c>
      <c r="Y239" s="44">
        <v>0</v>
      </c>
      <c r="Z239" s="44">
        <f t="shared" si="548"/>
        <v>0</v>
      </c>
      <c r="AA239" s="44">
        <v>0</v>
      </c>
      <c r="AB239" s="44">
        <v>0</v>
      </c>
      <c r="AC239" s="44">
        <f t="shared" si="549"/>
        <v>0</v>
      </c>
      <c r="AD239" s="44">
        <v>0</v>
      </c>
      <c r="AE239" s="44">
        <v>0</v>
      </c>
      <c r="AF239" s="44">
        <f t="shared" si="550"/>
        <v>0</v>
      </c>
      <c r="AG239" s="44">
        <v>0</v>
      </c>
      <c r="AH239" s="44">
        <v>0</v>
      </c>
      <c r="AI239" s="44">
        <f t="shared" si="551"/>
        <v>0</v>
      </c>
      <c r="AJ239" s="44">
        <v>0</v>
      </c>
      <c r="AK239" s="44">
        <v>0</v>
      </c>
      <c r="AL239" s="44">
        <f t="shared" si="552"/>
        <v>0</v>
      </c>
      <c r="AM239" s="44">
        <f t="shared" si="435"/>
        <v>0</v>
      </c>
      <c r="AN239" s="44">
        <f t="shared" si="436"/>
        <v>0</v>
      </c>
      <c r="AO239" s="44">
        <f t="shared" si="437"/>
        <v>0</v>
      </c>
      <c r="AP239" s="44">
        <f t="shared" si="438"/>
        <v>0</v>
      </c>
      <c r="AQ239" s="44">
        <f t="shared" si="439"/>
        <v>0</v>
      </c>
      <c r="AR239" s="44">
        <f t="shared" si="440"/>
        <v>0</v>
      </c>
      <c r="AS239" s="44">
        <f t="shared" si="441"/>
        <v>0</v>
      </c>
      <c r="AT239" s="44">
        <f t="shared" si="442"/>
        <v>0</v>
      </c>
      <c r="AU239" s="44">
        <f t="shared" si="443"/>
        <v>0</v>
      </c>
      <c r="AV239" s="44">
        <f t="shared" si="444"/>
        <v>0</v>
      </c>
      <c r="AW239" s="44">
        <f t="shared" si="445"/>
        <v>0</v>
      </c>
      <c r="AX239" s="44">
        <f t="shared" si="446"/>
        <v>0</v>
      </c>
      <c r="AY239" s="44">
        <f t="shared" si="562"/>
        <v>0</v>
      </c>
      <c r="AZ239" s="44">
        <f t="shared" si="563"/>
        <v>0</v>
      </c>
      <c r="BA239" s="44">
        <f t="shared" si="564"/>
        <v>0</v>
      </c>
      <c r="BB239" s="27">
        <v>2</v>
      </c>
      <c r="BC239" s="44" t="str">
        <f t="shared" si="556"/>
        <v>0</v>
      </c>
      <c r="BD239" s="44" t="str">
        <f t="shared" si="557"/>
        <v>0</v>
      </c>
      <c r="BE239" s="44" t="str">
        <f t="shared" si="558"/>
        <v>0</v>
      </c>
      <c r="BF239" s="44">
        <f t="shared" si="559"/>
        <v>0</v>
      </c>
      <c r="BG239" s="44">
        <f t="shared" si="560"/>
        <v>0</v>
      </c>
      <c r="BH239" s="44">
        <f t="shared" si="561"/>
        <v>0</v>
      </c>
      <c r="BI239" s="65">
        <v>0</v>
      </c>
      <c r="BJ239" s="65">
        <v>0</v>
      </c>
      <c r="BK239" s="44">
        <f t="shared" si="477"/>
        <v>0</v>
      </c>
      <c r="BL239" s="65">
        <v>0</v>
      </c>
      <c r="BM239" s="65">
        <v>0</v>
      </c>
      <c r="BN239" s="65">
        <v>0</v>
      </c>
      <c r="BO239" s="65">
        <v>0</v>
      </c>
      <c r="BP239" s="44">
        <f t="shared" si="478"/>
        <v>0</v>
      </c>
      <c r="BQ239" s="73">
        <v>0</v>
      </c>
      <c r="BR239" s="73">
        <v>0</v>
      </c>
    </row>
    <row r="240" spans="1:70">
      <c r="A240" s="9"/>
      <c r="B240" s="19" t="s">
        <v>97</v>
      </c>
      <c r="C240" s="44">
        <v>0</v>
      </c>
      <c r="D240" s="44">
        <v>0</v>
      </c>
      <c r="E240" s="44">
        <f t="shared" si="541"/>
        <v>0</v>
      </c>
      <c r="F240" s="44">
        <v>0</v>
      </c>
      <c r="G240" s="44">
        <v>0</v>
      </c>
      <c r="H240" s="44">
        <f t="shared" si="542"/>
        <v>0</v>
      </c>
      <c r="I240" s="44">
        <v>0</v>
      </c>
      <c r="J240" s="44">
        <v>0</v>
      </c>
      <c r="K240" s="44">
        <f t="shared" si="543"/>
        <v>0</v>
      </c>
      <c r="L240" s="44">
        <v>0</v>
      </c>
      <c r="M240" s="44">
        <v>0</v>
      </c>
      <c r="N240" s="44">
        <f t="shared" si="544"/>
        <v>0</v>
      </c>
      <c r="O240" s="44">
        <v>0</v>
      </c>
      <c r="P240" s="44">
        <v>0</v>
      </c>
      <c r="Q240" s="44">
        <f t="shared" si="545"/>
        <v>0</v>
      </c>
      <c r="R240" s="44">
        <v>0</v>
      </c>
      <c r="S240" s="44">
        <v>0</v>
      </c>
      <c r="T240" s="44">
        <f t="shared" si="546"/>
        <v>0</v>
      </c>
      <c r="U240" s="44">
        <v>0</v>
      </c>
      <c r="V240" s="44">
        <v>0</v>
      </c>
      <c r="W240" s="44">
        <f t="shared" si="547"/>
        <v>0</v>
      </c>
      <c r="X240" s="44">
        <v>0</v>
      </c>
      <c r="Y240" s="44">
        <v>0</v>
      </c>
      <c r="Z240" s="44">
        <f t="shared" si="548"/>
        <v>0</v>
      </c>
      <c r="AA240" s="44">
        <v>0</v>
      </c>
      <c r="AB240" s="44">
        <v>0</v>
      </c>
      <c r="AC240" s="44">
        <f t="shared" si="549"/>
        <v>0</v>
      </c>
      <c r="AD240" s="44">
        <v>0</v>
      </c>
      <c r="AE240" s="44">
        <v>0</v>
      </c>
      <c r="AF240" s="44">
        <f t="shared" si="550"/>
        <v>0</v>
      </c>
      <c r="AG240" s="44">
        <v>0</v>
      </c>
      <c r="AH240" s="44">
        <v>0</v>
      </c>
      <c r="AI240" s="44">
        <f t="shared" si="551"/>
        <v>0</v>
      </c>
      <c r="AJ240" s="44">
        <v>0</v>
      </c>
      <c r="AK240" s="44">
        <v>0</v>
      </c>
      <c r="AL240" s="44">
        <f t="shared" si="552"/>
        <v>0</v>
      </c>
      <c r="AM240" s="44">
        <f t="shared" si="435"/>
        <v>0</v>
      </c>
      <c r="AN240" s="44">
        <f t="shared" si="436"/>
        <v>0</v>
      </c>
      <c r="AO240" s="44">
        <f t="shared" si="437"/>
        <v>0</v>
      </c>
      <c r="AP240" s="44">
        <f t="shared" si="438"/>
        <v>0</v>
      </c>
      <c r="AQ240" s="44">
        <f t="shared" si="439"/>
        <v>0</v>
      </c>
      <c r="AR240" s="44">
        <f t="shared" si="440"/>
        <v>0</v>
      </c>
      <c r="AS240" s="44">
        <f t="shared" si="441"/>
        <v>0</v>
      </c>
      <c r="AT240" s="44">
        <f t="shared" si="442"/>
        <v>0</v>
      </c>
      <c r="AU240" s="44">
        <f t="shared" si="443"/>
        <v>0</v>
      </c>
      <c r="AV240" s="44">
        <f t="shared" si="444"/>
        <v>0</v>
      </c>
      <c r="AW240" s="44">
        <f t="shared" si="445"/>
        <v>0</v>
      </c>
      <c r="AX240" s="44">
        <f t="shared" si="446"/>
        <v>0</v>
      </c>
      <c r="AY240" s="44">
        <f t="shared" si="562"/>
        <v>0</v>
      </c>
      <c r="AZ240" s="44">
        <f t="shared" si="563"/>
        <v>0</v>
      </c>
      <c r="BA240" s="44">
        <f t="shared" si="564"/>
        <v>0</v>
      </c>
      <c r="BB240" s="27">
        <v>2</v>
      </c>
      <c r="BC240" s="44" t="str">
        <f t="shared" si="556"/>
        <v>0</v>
      </c>
      <c r="BD240" s="44" t="str">
        <f t="shared" si="557"/>
        <v>0</v>
      </c>
      <c r="BE240" s="44" t="str">
        <f t="shared" si="558"/>
        <v>0</v>
      </c>
      <c r="BF240" s="44">
        <f t="shared" si="559"/>
        <v>0</v>
      </c>
      <c r="BG240" s="44">
        <f t="shared" si="560"/>
        <v>0</v>
      </c>
      <c r="BH240" s="44">
        <f t="shared" si="561"/>
        <v>0</v>
      </c>
      <c r="BI240" s="65">
        <v>0</v>
      </c>
      <c r="BJ240" s="65">
        <v>0</v>
      </c>
      <c r="BK240" s="44">
        <f t="shared" si="477"/>
        <v>0</v>
      </c>
      <c r="BL240" s="65">
        <v>0</v>
      </c>
      <c r="BM240" s="65">
        <v>0</v>
      </c>
      <c r="BN240" s="65">
        <v>0</v>
      </c>
      <c r="BO240" s="65">
        <v>0</v>
      </c>
      <c r="BP240" s="44">
        <f t="shared" si="478"/>
        <v>0</v>
      </c>
      <c r="BQ240" s="73">
        <v>0</v>
      </c>
      <c r="BR240" s="73">
        <v>0</v>
      </c>
    </row>
    <row r="241" spans="1:70">
      <c r="A241" s="9"/>
      <c r="B241" s="19" t="s">
        <v>87</v>
      </c>
      <c r="C241" s="44">
        <v>0</v>
      </c>
      <c r="D241" s="44">
        <v>0</v>
      </c>
      <c r="E241" s="44">
        <f t="shared" si="541"/>
        <v>0</v>
      </c>
      <c r="F241" s="44">
        <v>0</v>
      </c>
      <c r="G241" s="44">
        <v>0</v>
      </c>
      <c r="H241" s="44">
        <f t="shared" si="542"/>
        <v>0</v>
      </c>
      <c r="I241" s="44">
        <v>0</v>
      </c>
      <c r="J241" s="44">
        <v>0</v>
      </c>
      <c r="K241" s="44">
        <f t="shared" si="543"/>
        <v>0</v>
      </c>
      <c r="L241" s="44">
        <v>0</v>
      </c>
      <c r="M241" s="44">
        <v>0</v>
      </c>
      <c r="N241" s="44">
        <f t="shared" si="544"/>
        <v>0</v>
      </c>
      <c r="O241" s="44">
        <v>0</v>
      </c>
      <c r="P241" s="44">
        <v>0</v>
      </c>
      <c r="Q241" s="44">
        <f t="shared" si="545"/>
        <v>0</v>
      </c>
      <c r="R241" s="44">
        <v>0</v>
      </c>
      <c r="S241" s="44">
        <v>0</v>
      </c>
      <c r="T241" s="44">
        <f t="shared" si="546"/>
        <v>0</v>
      </c>
      <c r="U241" s="44">
        <v>0</v>
      </c>
      <c r="V241" s="44">
        <v>0</v>
      </c>
      <c r="W241" s="44">
        <f t="shared" si="547"/>
        <v>0</v>
      </c>
      <c r="X241" s="44">
        <v>0</v>
      </c>
      <c r="Y241" s="44">
        <v>0</v>
      </c>
      <c r="Z241" s="44">
        <f t="shared" si="548"/>
        <v>0</v>
      </c>
      <c r="AA241" s="44">
        <v>0</v>
      </c>
      <c r="AB241" s="44">
        <v>0</v>
      </c>
      <c r="AC241" s="44">
        <f t="shared" si="549"/>
        <v>0</v>
      </c>
      <c r="AD241" s="44">
        <v>0</v>
      </c>
      <c r="AE241" s="44">
        <v>0</v>
      </c>
      <c r="AF241" s="44">
        <f t="shared" si="550"/>
        <v>0</v>
      </c>
      <c r="AG241" s="44">
        <v>0</v>
      </c>
      <c r="AH241" s="44">
        <v>0</v>
      </c>
      <c r="AI241" s="44">
        <f t="shared" si="551"/>
        <v>0</v>
      </c>
      <c r="AJ241" s="44">
        <v>0</v>
      </c>
      <c r="AK241" s="44">
        <v>0</v>
      </c>
      <c r="AL241" s="44">
        <f t="shared" si="552"/>
        <v>0</v>
      </c>
      <c r="AM241" s="44">
        <f t="shared" si="435"/>
        <v>0</v>
      </c>
      <c r="AN241" s="44">
        <f t="shared" si="436"/>
        <v>0</v>
      </c>
      <c r="AO241" s="44">
        <f t="shared" si="437"/>
        <v>0</v>
      </c>
      <c r="AP241" s="44">
        <f t="shared" si="438"/>
        <v>0</v>
      </c>
      <c r="AQ241" s="44">
        <f t="shared" si="439"/>
        <v>0</v>
      </c>
      <c r="AR241" s="44">
        <f t="shared" si="440"/>
        <v>0</v>
      </c>
      <c r="AS241" s="44">
        <f t="shared" si="441"/>
        <v>0</v>
      </c>
      <c r="AT241" s="44">
        <f t="shared" si="442"/>
        <v>0</v>
      </c>
      <c r="AU241" s="44">
        <f t="shared" si="443"/>
        <v>0</v>
      </c>
      <c r="AV241" s="44">
        <f t="shared" si="444"/>
        <v>0</v>
      </c>
      <c r="AW241" s="44">
        <f t="shared" si="445"/>
        <v>0</v>
      </c>
      <c r="AX241" s="44">
        <f t="shared" si="446"/>
        <v>0</v>
      </c>
      <c r="AY241" s="44">
        <f t="shared" si="562"/>
        <v>0</v>
      </c>
      <c r="AZ241" s="44">
        <f t="shared" si="563"/>
        <v>0</v>
      </c>
      <c r="BA241" s="44">
        <f t="shared" si="564"/>
        <v>0</v>
      </c>
      <c r="BB241" s="27">
        <v>2</v>
      </c>
      <c r="BC241" s="44" t="str">
        <f t="shared" si="556"/>
        <v>0</v>
      </c>
      <c r="BD241" s="44" t="str">
        <f t="shared" si="557"/>
        <v>0</v>
      </c>
      <c r="BE241" s="44" t="str">
        <f t="shared" si="558"/>
        <v>0</v>
      </c>
      <c r="BF241" s="44">
        <f t="shared" si="559"/>
        <v>0</v>
      </c>
      <c r="BG241" s="44">
        <f t="shared" si="560"/>
        <v>0</v>
      </c>
      <c r="BH241" s="44">
        <f t="shared" si="561"/>
        <v>0</v>
      </c>
      <c r="BI241" s="65">
        <v>0</v>
      </c>
      <c r="BJ241" s="65">
        <v>0</v>
      </c>
      <c r="BK241" s="44">
        <f t="shared" si="477"/>
        <v>0</v>
      </c>
      <c r="BL241" s="65">
        <v>0</v>
      </c>
      <c r="BM241" s="65">
        <v>0</v>
      </c>
      <c r="BN241" s="65">
        <v>0</v>
      </c>
      <c r="BO241" s="65">
        <v>0</v>
      </c>
      <c r="BP241" s="44">
        <f t="shared" si="478"/>
        <v>0</v>
      </c>
      <c r="BQ241" s="73">
        <v>0</v>
      </c>
      <c r="BR241" s="73">
        <v>0</v>
      </c>
    </row>
    <row r="242" spans="1:70">
      <c r="A242" s="9"/>
      <c r="B242" s="19" t="s">
        <v>96</v>
      </c>
      <c r="C242" s="44">
        <v>0</v>
      </c>
      <c r="D242" s="44">
        <v>0</v>
      </c>
      <c r="E242" s="44">
        <f t="shared" si="541"/>
        <v>0</v>
      </c>
      <c r="F242" s="44">
        <v>0</v>
      </c>
      <c r="G242" s="44">
        <v>0</v>
      </c>
      <c r="H242" s="44">
        <f t="shared" si="542"/>
        <v>0</v>
      </c>
      <c r="I242" s="44">
        <v>0</v>
      </c>
      <c r="J242" s="44">
        <v>0</v>
      </c>
      <c r="K242" s="44">
        <f t="shared" si="543"/>
        <v>0</v>
      </c>
      <c r="L242" s="44">
        <v>0</v>
      </c>
      <c r="M242" s="44">
        <v>0</v>
      </c>
      <c r="N242" s="44">
        <f t="shared" si="544"/>
        <v>0</v>
      </c>
      <c r="O242" s="44">
        <v>0</v>
      </c>
      <c r="P242" s="44">
        <v>0</v>
      </c>
      <c r="Q242" s="44">
        <f t="shared" si="545"/>
        <v>0</v>
      </c>
      <c r="R242" s="44">
        <v>0</v>
      </c>
      <c r="S242" s="44">
        <v>0</v>
      </c>
      <c r="T242" s="44">
        <f t="shared" si="546"/>
        <v>0</v>
      </c>
      <c r="U242" s="44">
        <v>0</v>
      </c>
      <c r="V242" s="44">
        <v>0</v>
      </c>
      <c r="W242" s="44">
        <f t="shared" si="547"/>
        <v>0</v>
      </c>
      <c r="X242" s="44">
        <v>0</v>
      </c>
      <c r="Y242" s="44">
        <v>0</v>
      </c>
      <c r="Z242" s="44">
        <f t="shared" si="548"/>
        <v>0</v>
      </c>
      <c r="AA242" s="44">
        <v>0</v>
      </c>
      <c r="AB242" s="44">
        <v>0</v>
      </c>
      <c r="AC242" s="44">
        <f t="shared" si="549"/>
        <v>0</v>
      </c>
      <c r="AD242" s="44">
        <v>0</v>
      </c>
      <c r="AE242" s="44">
        <v>0</v>
      </c>
      <c r="AF242" s="44">
        <f t="shared" si="550"/>
        <v>0</v>
      </c>
      <c r="AG242" s="44">
        <v>0</v>
      </c>
      <c r="AH242" s="44">
        <v>0</v>
      </c>
      <c r="AI242" s="44">
        <f t="shared" si="551"/>
        <v>0</v>
      </c>
      <c r="AJ242" s="44">
        <v>0</v>
      </c>
      <c r="AK242" s="44">
        <v>0</v>
      </c>
      <c r="AL242" s="44">
        <f t="shared" si="552"/>
        <v>0</v>
      </c>
      <c r="AM242" s="44">
        <f t="shared" si="435"/>
        <v>0</v>
      </c>
      <c r="AN242" s="44">
        <f t="shared" si="436"/>
        <v>0</v>
      </c>
      <c r="AO242" s="44">
        <f t="shared" si="437"/>
        <v>0</v>
      </c>
      <c r="AP242" s="44">
        <f t="shared" si="438"/>
        <v>0</v>
      </c>
      <c r="AQ242" s="44">
        <f t="shared" si="439"/>
        <v>0</v>
      </c>
      <c r="AR242" s="44">
        <f t="shared" si="440"/>
        <v>0</v>
      </c>
      <c r="AS242" s="44">
        <f t="shared" si="441"/>
        <v>0</v>
      </c>
      <c r="AT242" s="44">
        <f t="shared" si="442"/>
        <v>0</v>
      </c>
      <c r="AU242" s="44">
        <f t="shared" si="443"/>
        <v>0</v>
      </c>
      <c r="AV242" s="44">
        <f t="shared" si="444"/>
        <v>0</v>
      </c>
      <c r="AW242" s="44">
        <f t="shared" si="445"/>
        <v>0</v>
      </c>
      <c r="AX242" s="44">
        <f t="shared" si="446"/>
        <v>0</v>
      </c>
      <c r="AY242" s="44">
        <f t="shared" si="562"/>
        <v>0</v>
      </c>
      <c r="AZ242" s="44">
        <f t="shared" si="563"/>
        <v>0</v>
      </c>
      <c r="BA242" s="44">
        <f t="shared" si="564"/>
        <v>0</v>
      </c>
      <c r="BB242" s="27">
        <v>2</v>
      </c>
      <c r="BC242" s="44" t="str">
        <f t="shared" si="556"/>
        <v>0</v>
      </c>
      <c r="BD242" s="44" t="str">
        <f t="shared" si="557"/>
        <v>0</v>
      </c>
      <c r="BE242" s="44" t="str">
        <f t="shared" si="558"/>
        <v>0</v>
      </c>
      <c r="BF242" s="44">
        <f t="shared" si="559"/>
        <v>0</v>
      </c>
      <c r="BG242" s="44">
        <f t="shared" si="560"/>
        <v>0</v>
      </c>
      <c r="BH242" s="44">
        <f t="shared" si="561"/>
        <v>0</v>
      </c>
      <c r="BI242" s="65">
        <v>0</v>
      </c>
      <c r="BJ242" s="65">
        <v>0</v>
      </c>
      <c r="BK242" s="44">
        <f t="shared" si="477"/>
        <v>0</v>
      </c>
      <c r="BL242" s="65">
        <v>0</v>
      </c>
      <c r="BM242" s="65">
        <v>0</v>
      </c>
      <c r="BN242" s="65">
        <v>0</v>
      </c>
      <c r="BO242" s="65">
        <v>0</v>
      </c>
      <c r="BP242" s="44">
        <f t="shared" si="478"/>
        <v>0</v>
      </c>
      <c r="BQ242" s="73">
        <v>0</v>
      </c>
      <c r="BR242" s="73">
        <v>0</v>
      </c>
    </row>
    <row r="243" spans="1:70">
      <c r="A243" s="9"/>
      <c r="B243" s="19" t="s">
        <v>86</v>
      </c>
      <c r="C243" s="44">
        <v>0</v>
      </c>
      <c r="D243" s="44">
        <v>0</v>
      </c>
      <c r="E243" s="44">
        <f t="shared" si="541"/>
        <v>0</v>
      </c>
      <c r="F243" s="44">
        <v>0</v>
      </c>
      <c r="G243" s="44">
        <v>0</v>
      </c>
      <c r="H243" s="44">
        <f t="shared" si="542"/>
        <v>0</v>
      </c>
      <c r="I243" s="44">
        <v>0</v>
      </c>
      <c r="J243" s="44">
        <v>0</v>
      </c>
      <c r="K243" s="44">
        <f t="shared" si="543"/>
        <v>0</v>
      </c>
      <c r="L243" s="44">
        <v>0</v>
      </c>
      <c r="M243" s="44">
        <v>0</v>
      </c>
      <c r="N243" s="44">
        <f t="shared" si="544"/>
        <v>0</v>
      </c>
      <c r="O243" s="44">
        <v>0</v>
      </c>
      <c r="P243" s="44">
        <v>0</v>
      </c>
      <c r="Q243" s="44">
        <f t="shared" si="545"/>
        <v>0</v>
      </c>
      <c r="R243" s="44">
        <v>0</v>
      </c>
      <c r="S243" s="44">
        <v>0</v>
      </c>
      <c r="T243" s="44">
        <f t="shared" si="546"/>
        <v>0</v>
      </c>
      <c r="U243" s="44">
        <v>0</v>
      </c>
      <c r="V243" s="44">
        <v>0</v>
      </c>
      <c r="W243" s="44">
        <f t="shared" si="547"/>
        <v>0</v>
      </c>
      <c r="X243" s="44">
        <v>0</v>
      </c>
      <c r="Y243" s="44">
        <v>0</v>
      </c>
      <c r="Z243" s="44">
        <f t="shared" si="548"/>
        <v>0</v>
      </c>
      <c r="AA243" s="44">
        <v>0</v>
      </c>
      <c r="AB243" s="44">
        <v>0</v>
      </c>
      <c r="AC243" s="44">
        <f t="shared" si="549"/>
        <v>0</v>
      </c>
      <c r="AD243" s="44">
        <v>0</v>
      </c>
      <c r="AE243" s="44">
        <v>0</v>
      </c>
      <c r="AF243" s="44">
        <f t="shared" si="550"/>
        <v>0</v>
      </c>
      <c r="AG243" s="44">
        <v>0</v>
      </c>
      <c r="AH243" s="44">
        <v>0</v>
      </c>
      <c r="AI243" s="44">
        <f t="shared" si="551"/>
        <v>0</v>
      </c>
      <c r="AJ243" s="44">
        <v>0</v>
      </c>
      <c r="AK243" s="44">
        <v>0</v>
      </c>
      <c r="AL243" s="44">
        <f t="shared" si="552"/>
        <v>0</v>
      </c>
      <c r="AM243" s="44">
        <f t="shared" si="435"/>
        <v>0</v>
      </c>
      <c r="AN243" s="44">
        <f t="shared" si="436"/>
        <v>0</v>
      </c>
      <c r="AO243" s="44">
        <f t="shared" si="437"/>
        <v>0</v>
      </c>
      <c r="AP243" s="44">
        <f t="shared" si="438"/>
        <v>0</v>
      </c>
      <c r="AQ243" s="44">
        <f t="shared" si="439"/>
        <v>0</v>
      </c>
      <c r="AR243" s="44">
        <f t="shared" si="440"/>
        <v>0</v>
      </c>
      <c r="AS243" s="44">
        <f t="shared" si="441"/>
        <v>0</v>
      </c>
      <c r="AT243" s="44">
        <f t="shared" si="442"/>
        <v>0</v>
      </c>
      <c r="AU243" s="44">
        <f t="shared" si="443"/>
        <v>0</v>
      </c>
      <c r="AV243" s="44">
        <f t="shared" si="444"/>
        <v>0</v>
      </c>
      <c r="AW243" s="44">
        <f t="shared" si="445"/>
        <v>0</v>
      </c>
      <c r="AX243" s="44">
        <f t="shared" si="446"/>
        <v>0</v>
      </c>
      <c r="AY243" s="44">
        <f t="shared" si="562"/>
        <v>0</v>
      </c>
      <c r="AZ243" s="44">
        <f t="shared" si="563"/>
        <v>0</v>
      </c>
      <c r="BA243" s="44">
        <f t="shared" si="564"/>
        <v>0</v>
      </c>
      <c r="BB243" s="27">
        <v>2</v>
      </c>
      <c r="BC243" s="44" t="str">
        <f t="shared" si="556"/>
        <v>0</v>
      </c>
      <c r="BD243" s="44" t="str">
        <f t="shared" si="557"/>
        <v>0</v>
      </c>
      <c r="BE243" s="44" t="str">
        <f t="shared" si="558"/>
        <v>0</v>
      </c>
      <c r="BF243" s="44">
        <f t="shared" si="559"/>
        <v>0</v>
      </c>
      <c r="BG243" s="44">
        <f t="shared" si="560"/>
        <v>0</v>
      </c>
      <c r="BH243" s="44">
        <f t="shared" si="561"/>
        <v>0</v>
      </c>
      <c r="BI243" s="65">
        <v>0</v>
      </c>
      <c r="BJ243" s="65">
        <v>0</v>
      </c>
      <c r="BK243" s="44">
        <f t="shared" si="477"/>
        <v>0</v>
      </c>
      <c r="BL243" s="65">
        <v>0</v>
      </c>
      <c r="BM243" s="65">
        <v>0</v>
      </c>
      <c r="BN243" s="65">
        <v>0</v>
      </c>
      <c r="BO243" s="65">
        <v>0</v>
      </c>
      <c r="BP243" s="44">
        <f t="shared" si="478"/>
        <v>0</v>
      </c>
      <c r="BQ243" s="73">
        <v>0</v>
      </c>
      <c r="BR243" s="73">
        <v>0</v>
      </c>
    </row>
    <row r="244" spans="1:70">
      <c r="A244" s="9"/>
      <c r="B244" s="19" t="s">
        <v>95</v>
      </c>
      <c r="C244" s="44">
        <v>0</v>
      </c>
      <c r="D244" s="44">
        <v>0</v>
      </c>
      <c r="E244" s="44">
        <f t="shared" si="541"/>
        <v>0</v>
      </c>
      <c r="F244" s="44">
        <v>0</v>
      </c>
      <c r="G244" s="44">
        <v>0</v>
      </c>
      <c r="H244" s="44">
        <f t="shared" si="542"/>
        <v>0</v>
      </c>
      <c r="I244" s="44">
        <v>0</v>
      </c>
      <c r="J244" s="44">
        <v>0</v>
      </c>
      <c r="K244" s="44">
        <f t="shared" si="543"/>
        <v>0</v>
      </c>
      <c r="L244" s="44">
        <v>0</v>
      </c>
      <c r="M244" s="44">
        <v>0</v>
      </c>
      <c r="N244" s="44">
        <f t="shared" si="544"/>
        <v>0</v>
      </c>
      <c r="O244" s="44">
        <v>0</v>
      </c>
      <c r="P244" s="44">
        <v>0</v>
      </c>
      <c r="Q244" s="44">
        <f t="shared" si="545"/>
        <v>0</v>
      </c>
      <c r="R244" s="44">
        <v>0</v>
      </c>
      <c r="S244" s="44">
        <v>0</v>
      </c>
      <c r="T244" s="44">
        <f t="shared" si="546"/>
        <v>0</v>
      </c>
      <c r="U244" s="44">
        <v>0</v>
      </c>
      <c r="V244" s="44">
        <v>0</v>
      </c>
      <c r="W244" s="44">
        <f t="shared" si="547"/>
        <v>0</v>
      </c>
      <c r="X244" s="44">
        <v>0</v>
      </c>
      <c r="Y244" s="44">
        <v>0</v>
      </c>
      <c r="Z244" s="44">
        <f t="shared" si="548"/>
        <v>0</v>
      </c>
      <c r="AA244" s="44">
        <v>1</v>
      </c>
      <c r="AB244" s="44">
        <v>1</v>
      </c>
      <c r="AC244" s="44">
        <f t="shared" si="549"/>
        <v>2</v>
      </c>
      <c r="AD244" s="44">
        <v>0</v>
      </c>
      <c r="AE244" s="44">
        <v>0</v>
      </c>
      <c r="AF244" s="44">
        <f t="shared" si="550"/>
        <v>0</v>
      </c>
      <c r="AG244" s="44">
        <v>0</v>
      </c>
      <c r="AH244" s="44">
        <v>0</v>
      </c>
      <c r="AI244" s="44">
        <f t="shared" si="551"/>
        <v>0</v>
      </c>
      <c r="AJ244" s="44">
        <v>0</v>
      </c>
      <c r="AK244" s="44">
        <v>0</v>
      </c>
      <c r="AL244" s="44">
        <f t="shared" si="552"/>
        <v>0</v>
      </c>
      <c r="AM244" s="44">
        <f t="shared" si="435"/>
        <v>1</v>
      </c>
      <c r="AN244" s="44">
        <f t="shared" si="436"/>
        <v>1</v>
      </c>
      <c r="AO244" s="44">
        <f t="shared" si="437"/>
        <v>2</v>
      </c>
      <c r="AP244" s="44">
        <f t="shared" si="438"/>
        <v>0</v>
      </c>
      <c r="AQ244" s="44">
        <f t="shared" si="439"/>
        <v>0</v>
      </c>
      <c r="AR244" s="44">
        <f t="shared" si="440"/>
        <v>0</v>
      </c>
      <c r="AS244" s="44">
        <f t="shared" si="441"/>
        <v>0</v>
      </c>
      <c r="AT244" s="44">
        <f t="shared" si="442"/>
        <v>0</v>
      </c>
      <c r="AU244" s="44">
        <f t="shared" si="443"/>
        <v>0</v>
      </c>
      <c r="AV244" s="44">
        <f t="shared" si="444"/>
        <v>0</v>
      </c>
      <c r="AW244" s="44">
        <f t="shared" si="445"/>
        <v>0</v>
      </c>
      <c r="AX244" s="44">
        <f t="shared" si="446"/>
        <v>0</v>
      </c>
      <c r="AY244" s="44">
        <f t="shared" si="562"/>
        <v>1</v>
      </c>
      <c r="AZ244" s="44">
        <f t="shared" si="563"/>
        <v>1</v>
      </c>
      <c r="BA244" s="44">
        <f t="shared" si="564"/>
        <v>2</v>
      </c>
      <c r="BB244" s="27">
        <v>2</v>
      </c>
      <c r="BC244" s="44" t="str">
        <f t="shared" si="556"/>
        <v>0</v>
      </c>
      <c r="BD244" s="44" t="str">
        <f t="shared" si="557"/>
        <v>0</v>
      </c>
      <c r="BE244" s="44" t="str">
        <f t="shared" si="558"/>
        <v>0</v>
      </c>
      <c r="BF244" s="44">
        <f t="shared" si="559"/>
        <v>1</v>
      </c>
      <c r="BG244" s="44">
        <f t="shared" si="560"/>
        <v>1</v>
      </c>
      <c r="BH244" s="44">
        <f t="shared" si="561"/>
        <v>2</v>
      </c>
      <c r="BI244" s="65">
        <v>0</v>
      </c>
      <c r="BJ244" s="65">
        <v>0</v>
      </c>
      <c r="BK244" s="44">
        <f t="shared" si="477"/>
        <v>0</v>
      </c>
      <c r="BL244" s="65">
        <v>2</v>
      </c>
      <c r="BM244" s="65">
        <v>0</v>
      </c>
      <c r="BN244" s="65">
        <v>0</v>
      </c>
      <c r="BO244" s="65">
        <v>0</v>
      </c>
      <c r="BP244" s="44">
        <f t="shared" si="478"/>
        <v>2</v>
      </c>
      <c r="BQ244" s="73">
        <v>4.18</v>
      </c>
      <c r="BR244" s="73">
        <f t="shared" si="483"/>
        <v>2.09</v>
      </c>
    </row>
    <row r="245" spans="1:70">
      <c r="A245" s="9"/>
      <c r="B245" s="19" t="s">
        <v>85</v>
      </c>
      <c r="C245" s="44">
        <v>0</v>
      </c>
      <c r="D245" s="44">
        <v>0</v>
      </c>
      <c r="E245" s="44">
        <f t="shared" si="541"/>
        <v>0</v>
      </c>
      <c r="F245" s="44">
        <v>0</v>
      </c>
      <c r="G245" s="44">
        <v>0</v>
      </c>
      <c r="H245" s="44">
        <f t="shared" si="542"/>
        <v>0</v>
      </c>
      <c r="I245" s="44">
        <v>0</v>
      </c>
      <c r="J245" s="44">
        <v>0</v>
      </c>
      <c r="K245" s="44">
        <f t="shared" si="543"/>
        <v>0</v>
      </c>
      <c r="L245" s="44">
        <v>0</v>
      </c>
      <c r="M245" s="44">
        <v>0</v>
      </c>
      <c r="N245" s="44">
        <f t="shared" si="544"/>
        <v>0</v>
      </c>
      <c r="O245" s="44">
        <v>0</v>
      </c>
      <c r="P245" s="44">
        <v>0</v>
      </c>
      <c r="Q245" s="44">
        <f t="shared" si="545"/>
        <v>0</v>
      </c>
      <c r="R245" s="44">
        <v>0</v>
      </c>
      <c r="S245" s="44">
        <v>0</v>
      </c>
      <c r="T245" s="44">
        <f t="shared" si="546"/>
        <v>0</v>
      </c>
      <c r="U245" s="44">
        <v>0</v>
      </c>
      <c r="V245" s="44">
        <v>0</v>
      </c>
      <c r="W245" s="44">
        <f t="shared" si="547"/>
        <v>0</v>
      </c>
      <c r="X245" s="44">
        <v>0</v>
      </c>
      <c r="Y245" s="44">
        <v>0</v>
      </c>
      <c r="Z245" s="44">
        <f t="shared" si="548"/>
        <v>0</v>
      </c>
      <c r="AA245" s="44">
        <v>0</v>
      </c>
      <c r="AB245" s="44">
        <v>0</v>
      </c>
      <c r="AC245" s="44">
        <f t="shared" si="549"/>
        <v>0</v>
      </c>
      <c r="AD245" s="44">
        <v>0</v>
      </c>
      <c r="AE245" s="44">
        <v>0</v>
      </c>
      <c r="AF245" s="44">
        <f t="shared" si="550"/>
        <v>0</v>
      </c>
      <c r="AG245" s="44">
        <v>0</v>
      </c>
      <c r="AH245" s="44">
        <v>0</v>
      </c>
      <c r="AI245" s="44">
        <f t="shared" si="551"/>
        <v>0</v>
      </c>
      <c r="AJ245" s="44">
        <v>0</v>
      </c>
      <c r="AK245" s="44">
        <v>0</v>
      </c>
      <c r="AL245" s="44">
        <f t="shared" si="552"/>
        <v>0</v>
      </c>
      <c r="AM245" s="44">
        <f t="shared" si="435"/>
        <v>0</v>
      </c>
      <c r="AN245" s="44">
        <f t="shared" si="436"/>
        <v>0</v>
      </c>
      <c r="AO245" s="44">
        <f t="shared" si="437"/>
        <v>0</v>
      </c>
      <c r="AP245" s="44">
        <f t="shared" si="438"/>
        <v>0</v>
      </c>
      <c r="AQ245" s="44">
        <f t="shared" si="439"/>
        <v>0</v>
      </c>
      <c r="AR245" s="44">
        <f t="shared" si="440"/>
        <v>0</v>
      </c>
      <c r="AS245" s="44">
        <f t="shared" si="441"/>
        <v>0</v>
      </c>
      <c r="AT245" s="44">
        <f t="shared" si="442"/>
        <v>0</v>
      </c>
      <c r="AU245" s="44">
        <f t="shared" si="443"/>
        <v>0</v>
      </c>
      <c r="AV245" s="44">
        <f t="shared" si="444"/>
        <v>0</v>
      </c>
      <c r="AW245" s="44">
        <f t="shared" si="445"/>
        <v>0</v>
      </c>
      <c r="AX245" s="44">
        <f t="shared" si="446"/>
        <v>0</v>
      </c>
      <c r="AY245" s="44">
        <f t="shared" si="562"/>
        <v>0</v>
      </c>
      <c r="AZ245" s="44">
        <f t="shared" si="563"/>
        <v>0</v>
      </c>
      <c r="BA245" s="44">
        <f t="shared" si="564"/>
        <v>0</v>
      </c>
      <c r="BB245" s="27">
        <v>2</v>
      </c>
      <c r="BC245" s="44" t="str">
        <f t="shared" si="556"/>
        <v>0</v>
      </c>
      <c r="BD245" s="44" t="str">
        <f t="shared" si="557"/>
        <v>0</v>
      </c>
      <c r="BE245" s="44" t="str">
        <f t="shared" si="558"/>
        <v>0</v>
      </c>
      <c r="BF245" s="44">
        <f t="shared" si="559"/>
        <v>0</v>
      </c>
      <c r="BG245" s="44">
        <f t="shared" si="560"/>
        <v>0</v>
      </c>
      <c r="BH245" s="44">
        <f t="shared" si="561"/>
        <v>0</v>
      </c>
      <c r="BI245" s="65">
        <v>0</v>
      </c>
      <c r="BJ245" s="65">
        <v>0</v>
      </c>
      <c r="BK245" s="44">
        <f t="shared" si="477"/>
        <v>0</v>
      </c>
      <c r="BL245" s="65">
        <v>0</v>
      </c>
      <c r="BM245" s="65">
        <v>0</v>
      </c>
      <c r="BN245" s="65">
        <v>0</v>
      </c>
      <c r="BO245" s="65">
        <v>0</v>
      </c>
      <c r="BP245" s="44">
        <f t="shared" si="478"/>
        <v>0</v>
      </c>
      <c r="BQ245" s="73">
        <v>0</v>
      </c>
      <c r="BR245" s="73">
        <v>0</v>
      </c>
    </row>
    <row r="246" spans="1:70" s="57" customFormat="1">
      <c r="A246" s="58"/>
      <c r="B246" s="59" t="s">
        <v>3</v>
      </c>
      <c r="C246" s="34">
        <f t="shared" ref="C246:N246" si="565">SUM(C234:C245)</f>
        <v>0</v>
      </c>
      <c r="D246" s="34">
        <f t="shared" si="565"/>
        <v>1</v>
      </c>
      <c r="E246" s="34">
        <f t="shared" si="565"/>
        <v>1</v>
      </c>
      <c r="F246" s="34">
        <f t="shared" si="565"/>
        <v>0</v>
      </c>
      <c r="G246" s="34">
        <f t="shared" si="565"/>
        <v>0</v>
      </c>
      <c r="H246" s="34">
        <f t="shared" si="565"/>
        <v>0</v>
      </c>
      <c r="I246" s="34">
        <f t="shared" si="565"/>
        <v>0</v>
      </c>
      <c r="J246" s="34">
        <f t="shared" si="565"/>
        <v>0</v>
      </c>
      <c r="K246" s="34">
        <f t="shared" si="565"/>
        <v>0</v>
      </c>
      <c r="L246" s="34">
        <f t="shared" si="565"/>
        <v>0</v>
      </c>
      <c r="M246" s="34">
        <f t="shared" si="565"/>
        <v>0</v>
      </c>
      <c r="N246" s="34">
        <f t="shared" si="565"/>
        <v>0</v>
      </c>
      <c r="O246" s="34">
        <f t="shared" ref="O246:Z246" si="566">SUM(O234:O245)</f>
        <v>0</v>
      </c>
      <c r="P246" s="34">
        <f t="shared" si="566"/>
        <v>2</v>
      </c>
      <c r="Q246" s="34">
        <f t="shared" si="566"/>
        <v>2</v>
      </c>
      <c r="R246" s="34">
        <f t="shared" si="566"/>
        <v>0</v>
      </c>
      <c r="S246" s="34">
        <f t="shared" si="566"/>
        <v>0</v>
      </c>
      <c r="T246" s="34">
        <f t="shared" si="566"/>
        <v>0</v>
      </c>
      <c r="U246" s="34">
        <f t="shared" si="566"/>
        <v>0</v>
      </c>
      <c r="V246" s="34">
        <f t="shared" si="566"/>
        <v>0</v>
      </c>
      <c r="W246" s="34">
        <f t="shared" si="566"/>
        <v>0</v>
      </c>
      <c r="X246" s="34">
        <f t="shared" si="566"/>
        <v>0</v>
      </c>
      <c r="Y246" s="34">
        <f t="shared" si="566"/>
        <v>0</v>
      </c>
      <c r="Z246" s="34">
        <f t="shared" si="566"/>
        <v>0</v>
      </c>
      <c r="AA246" s="34">
        <f t="shared" ref="AA246:AL246" si="567">SUM(AA234:AA245)</f>
        <v>1</v>
      </c>
      <c r="AB246" s="34">
        <f t="shared" si="567"/>
        <v>1</v>
      </c>
      <c r="AC246" s="34">
        <f t="shared" si="567"/>
        <v>2</v>
      </c>
      <c r="AD246" s="34">
        <f t="shared" si="567"/>
        <v>0</v>
      </c>
      <c r="AE246" s="34">
        <f t="shared" si="567"/>
        <v>0</v>
      </c>
      <c r="AF246" s="34">
        <f t="shared" si="567"/>
        <v>0</v>
      </c>
      <c r="AG246" s="34">
        <f t="shared" si="567"/>
        <v>0</v>
      </c>
      <c r="AH246" s="34">
        <f t="shared" si="567"/>
        <v>0</v>
      </c>
      <c r="AI246" s="34">
        <f t="shared" si="567"/>
        <v>0</v>
      </c>
      <c r="AJ246" s="34">
        <f t="shared" si="567"/>
        <v>0</v>
      </c>
      <c r="AK246" s="34">
        <f t="shared" si="567"/>
        <v>0</v>
      </c>
      <c r="AL246" s="34">
        <f t="shared" si="567"/>
        <v>0</v>
      </c>
      <c r="AM246" s="34">
        <f t="shared" si="435"/>
        <v>1</v>
      </c>
      <c r="AN246" s="34">
        <f t="shared" si="436"/>
        <v>4</v>
      </c>
      <c r="AO246" s="34">
        <f t="shared" si="437"/>
        <v>5</v>
      </c>
      <c r="AP246" s="34">
        <f t="shared" si="438"/>
        <v>0</v>
      </c>
      <c r="AQ246" s="34">
        <f t="shared" si="439"/>
        <v>0</v>
      </c>
      <c r="AR246" s="34">
        <f t="shared" si="440"/>
        <v>0</v>
      </c>
      <c r="AS246" s="34">
        <f t="shared" si="441"/>
        <v>0</v>
      </c>
      <c r="AT246" s="34">
        <f t="shared" si="442"/>
        <v>0</v>
      </c>
      <c r="AU246" s="34">
        <f t="shared" si="443"/>
        <v>0</v>
      </c>
      <c r="AV246" s="34">
        <f t="shared" si="444"/>
        <v>0</v>
      </c>
      <c r="AW246" s="34">
        <f t="shared" si="445"/>
        <v>0</v>
      </c>
      <c r="AX246" s="34">
        <f t="shared" si="446"/>
        <v>0</v>
      </c>
      <c r="AY246" s="34">
        <f t="shared" ref="AY246:BQ246" si="568">SUM(AY234:AY245)</f>
        <v>1</v>
      </c>
      <c r="AZ246" s="34">
        <f t="shared" si="568"/>
        <v>4</v>
      </c>
      <c r="BA246" s="34">
        <f t="shared" si="568"/>
        <v>5</v>
      </c>
      <c r="BB246" s="56">
        <f t="shared" si="568"/>
        <v>19</v>
      </c>
      <c r="BC246" s="34">
        <f t="shared" si="568"/>
        <v>0</v>
      </c>
      <c r="BD246" s="34">
        <f t="shared" si="568"/>
        <v>3</v>
      </c>
      <c r="BE246" s="34">
        <f t="shared" si="568"/>
        <v>3</v>
      </c>
      <c r="BF246" s="34">
        <f t="shared" si="568"/>
        <v>1</v>
      </c>
      <c r="BG246" s="34">
        <f t="shared" si="568"/>
        <v>1</v>
      </c>
      <c r="BH246" s="34">
        <f t="shared" si="568"/>
        <v>2</v>
      </c>
      <c r="BI246" s="34">
        <f t="shared" si="568"/>
        <v>0</v>
      </c>
      <c r="BJ246" s="34">
        <f t="shared" si="568"/>
        <v>0</v>
      </c>
      <c r="BK246" s="34">
        <f t="shared" si="568"/>
        <v>0</v>
      </c>
      <c r="BL246" s="34">
        <f t="shared" si="568"/>
        <v>5</v>
      </c>
      <c r="BM246" s="34">
        <f t="shared" si="568"/>
        <v>0</v>
      </c>
      <c r="BN246" s="34">
        <f t="shared" si="568"/>
        <v>0</v>
      </c>
      <c r="BO246" s="34">
        <f t="shared" si="568"/>
        <v>0</v>
      </c>
      <c r="BP246" s="34">
        <f t="shared" si="478"/>
        <v>5</v>
      </c>
      <c r="BQ246" s="74">
        <f t="shared" si="568"/>
        <v>11.149999999999999</v>
      </c>
      <c r="BR246" s="74">
        <f t="shared" si="483"/>
        <v>2.2299999999999995</v>
      </c>
    </row>
    <row r="247" spans="1:70">
      <c r="A247" s="9"/>
      <c r="B247" s="10" t="s">
        <v>94</v>
      </c>
      <c r="C247" s="45"/>
      <c r="D247" s="46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45"/>
      <c r="P247" s="46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45"/>
      <c r="AB247" s="46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40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9"/>
      <c r="AY247" s="38"/>
      <c r="AZ247" s="38"/>
      <c r="BA247" s="39"/>
      <c r="BC247" s="40"/>
      <c r="BD247" s="38"/>
      <c r="BE247" s="38"/>
      <c r="BF247" s="38"/>
      <c r="BG247" s="38"/>
      <c r="BH247" s="39"/>
      <c r="BI247" s="65"/>
      <c r="BJ247" s="65"/>
      <c r="BK247" s="44"/>
      <c r="BL247" s="65"/>
      <c r="BM247" s="65"/>
      <c r="BN247" s="65"/>
      <c r="BO247" s="65"/>
      <c r="BP247" s="44"/>
      <c r="BQ247" s="73"/>
      <c r="BR247" s="73"/>
    </row>
    <row r="248" spans="1:70">
      <c r="A248" s="9"/>
      <c r="B248" s="8" t="s">
        <v>93</v>
      </c>
      <c r="C248" s="44">
        <v>3</v>
      </c>
      <c r="D248" s="44">
        <v>13</v>
      </c>
      <c r="E248" s="44">
        <f t="shared" ref="E248:E255" si="569">C248+D248</f>
        <v>16</v>
      </c>
      <c r="F248" s="44">
        <v>0</v>
      </c>
      <c r="G248" s="44">
        <v>0</v>
      </c>
      <c r="H248" s="44">
        <f t="shared" ref="H248:H255" si="570">SUM(F248:G248)</f>
        <v>0</v>
      </c>
      <c r="I248" s="44">
        <v>0</v>
      </c>
      <c r="J248" s="44">
        <v>0</v>
      </c>
      <c r="K248" s="44">
        <f t="shared" ref="K248:K255" si="571">SUM(I248:J248)</f>
        <v>0</v>
      </c>
      <c r="L248" s="44">
        <v>0</v>
      </c>
      <c r="M248" s="44">
        <v>0</v>
      </c>
      <c r="N248" s="44">
        <f t="shared" ref="N248:N255" si="572">SUM(L248:M248)</f>
        <v>0</v>
      </c>
      <c r="O248" s="44">
        <v>3</v>
      </c>
      <c r="P248" s="44">
        <v>10</v>
      </c>
      <c r="Q248" s="44">
        <f t="shared" ref="Q248:Q255" si="573">O248+P248</f>
        <v>13</v>
      </c>
      <c r="R248" s="44">
        <v>0</v>
      </c>
      <c r="S248" s="44">
        <v>0</v>
      </c>
      <c r="T248" s="44">
        <f t="shared" ref="T248:T255" si="574">SUM(R248:S248)</f>
        <v>0</v>
      </c>
      <c r="U248" s="44">
        <v>0</v>
      </c>
      <c r="V248" s="44">
        <v>0</v>
      </c>
      <c r="W248" s="44">
        <f t="shared" ref="W248:W255" si="575">SUM(U248:V248)</f>
        <v>0</v>
      </c>
      <c r="X248" s="44">
        <v>0</v>
      </c>
      <c r="Y248" s="44">
        <v>0</v>
      </c>
      <c r="Z248" s="44">
        <f t="shared" ref="Z248:Z255" si="576">SUM(X248:Y248)</f>
        <v>0</v>
      </c>
      <c r="AA248" s="44">
        <v>2</v>
      </c>
      <c r="AB248" s="44">
        <v>11</v>
      </c>
      <c r="AC248" s="44">
        <f t="shared" ref="AC248:AC255" si="577">AA248+AB248</f>
        <v>13</v>
      </c>
      <c r="AD248" s="44">
        <v>0</v>
      </c>
      <c r="AE248" s="44">
        <v>0</v>
      </c>
      <c r="AF248" s="44">
        <f t="shared" ref="AF248:AF255" si="578">SUM(AD248:AE248)</f>
        <v>0</v>
      </c>
      <c r="AG248" s="44">
        <v>0</v>
      </c>
      <c r="AH248" s="44">
        <v>0</v>
      </c>
      <c r="AI248" s="44">
        <f t="shared" ref="AI248:AI255" si="579">SUM(AG248:AH248)</f>
        <v>0</v>
      </c>
      <c r="AJ248" s="44">
        <v>0</v>
      </c>
      <c r="AK248" s="44">
        <v>0</v>
      </c>
      <c r="AL248" s="44">
        <f t="shared" ref="AL248:AL255" si="580">SUM(AJ248:AK248)</f>
        <v>0</v>
      </c>
      <c r="AM248" s="44">
        <f t="shared" si="435"/>
        <v>8</v>
      </c>
      <c r="AN248" s="44">
        <f t="shared" si="436"/>
        <v>34</v>
      </c>
      <c r="AO248" s="44">
        <f t="shared" si="437"/>
        <v>42</v>
      </c>
      <c r="AP248" s="44">
        <f t="shared" si="438"/>
        <v>0</v>
      </c>
      <c r="AQ248" s="44">
        <f t="shared" si="439"/>
        <v>0</v>
      </c>
      <c r="AR248" s="44">
        <f t="shared" si="440"/>
        <v>0</v>
      </c>
      <c r="AS248" s="44">
        <f t="shared" si="441"/>
        <v>0</v>
      </c>
      <c r="AT248" s="44">
        <f t="shared" si="442"/>
        <v>0</v>
      </c>
      <c r="AU248" s="44">
        <f t="shared" si="443"/>
        <v>0</v>
      </c>
      <c r="AV248" s="44">
        <f t="shared" si="444"/>
        <v>0</v>
      </c>
      <c r="AW248" s="44">
        <f t="shared" si="445"/>
        <v>0</v>
      </c>
      <c r="AX248" s="44">
        <f t="shared" si="446"/>
        <v>0</v>
      </c>
      <c r="AY248" s="44">
        <f t="shared" ref="AY248:AZ248" si="581">AM248+AP248+AS248+AV248</f>
        <v>8</v>
      </c>
      <c r="AZ248" s="44">
        <f t="shared" si="581"/>
        <v>34</v>
      </c>
      <c r="BA248" s="44">
        <f>AO248+AR248+AU248+AX248</f>
        <v>42</v>
      </c>
      <c r="BB248" s="27">
        <v>1</v>
      </c>
      <c r="BC248" s="44">
        <f t="shared" ref="BC248:BC255" si="582">IF(BB248=1,AY248,"0")</f>
        <v>8</v>
      </c>
      <c r="BD248" s="44">
        <f t="shared" ref="BD248:BD255" si="583">IF(BB248=1,AZ248,"0")</f>
        <v>34</v>
      </c>
      <c r="BE248" s="44">
        <f t="shared" ref="BE248:BE255" si="584">IF(BB248=1,BA248,"0")</f>
        <v>42</v>
      </c>
      <c r="BF248" s="44" t="str">
        <f t="shared" ref="BF248:BF255" si="585">IF(BB248=2,AY248,"0")</f>
        <v>0</v>
      </c>
      <c r="BG248" s="44" t="str">
        <f t="shared" ref="BG248:BG255" si="586">IF(BB248=2,AZ248,"0")</f>
        <v>0</v>
      </c>
      <c r="BH248" s="44" t="str">
        <f t="shared" ref="BH248:BH255" si="587">IF(BB248=2,BA248,"0")</f>
        <v>0</v>
      </c>
      <c r="BI248" s="65">
        <v>1</v>
      </c>
      <c r="BJ248" s="65">
        <v>1</v>
      </c>
      <c r="BK248" s="44">
        <f t="shared" si="477"/>
        <v>2</v>
      </c>
      <c r="BL248" s="65">
        <v>18</v>
      </c>
      <c r="BM248" s="65">
        <v>18</v>
      </c>
      <c r="BN248" s="65">
        <v>5</v>
      </c>
      <c r="BO248" s="65">
        <v>1</v>
      </c>
      <c r="BP248" s="44">
        <f t="shared" si="478"/>
        <v>42</v>
      </c>
      <c r="BQ248" s="73">
        <v>110.03</v>
      </c>
      <c r="BR248" s="73">
        <f t="shared" si="483"/>
        <v>2.619761904761905</v>
      </c>
    </row>
    <row r="249" spans="1:70" hidden="1">
      <c r="A249" s="9"/>
      <c r="B249" s="8" t="s">
        <v>92</v>
      </c>
      <c r="C249" s="44">
        <v>0</v>
      </c>
      <c r="D249" s="44">
        <v>0</v>
      </c>
      <c r="E249" s="44">
        <f t="shared" si="569"/>
        <v>0</v>
      </c>
      <c r="F249" s="44">
        <v>0</v>
      </c>
      <c r="G249" s="44">
        <v>0</v>
      </c>
      <c r="H249" s="44">
        <f t="shared" si="570"/>
        <v>0</v>
      </c>
      <c r="I249" s="44">
        <v>0</v>
      </c>
      <c r="J249" s="44">
        <v>0</v>
      </c>
      <c r="K249" s="44">
        <f t="shared" si="571"/>
        <v>0</v>
      </c>
      <c r="L249" s="44">
        <v>0</v>
      </c>
      <c r="M249" s="44">
        <v>0</v>
      </c>
      <c r="N249" s="44">
        <f t="shared" si="572"/>
        <v>0</v>
      </c>
      <c r="O249" s="44">
        <v>0</v>
      </c>
      <c r="P249" s="44">
        <v>0</v>
      </c>
      <c r="Q249" s="44">
        <f t="shared" si="573"/>
        <v>0</v>
      </c>
      <c r="R249" s="44">
        <v>0</v>
      </c>
      <c r="S249" s="44">
        <v>0</v>
      </c>
      <c r="T249" s="44">
        <f t="shared" si="574"/>
        <v>0</v>
      </c>
      <c r="U249" s="44">
        <v>0</v>
      </c>
      <c r="V249" s="44">
        <v>0</v>
      </c>
      <c r="W249" s="44">
        <f t="shared" si="575"/>
        <v>0</v>
      </c>
      <c r="X249" s="44">
        <v>0</v>
      </c>
      <c r="Y249" s="44">
        <v>0</v>
      </c>
      <c r="Z249" s="44">
        <f t="shared" si="576"/>
        <v>0</v>
      </c>
      <c r="AA249" s="44">
        <v>0</v>
      </c>
      <c r="AB249" s="44">
        <v>0</v>
      </c>
      <c r="AC249" s="44">
        <f t="shared" si="577"/>
        <v>0</v>
      </c>
      <c r="AD249" s="44">
        <v>0</v>
      </c>
      <c r="AE249" s="44">
        <v>0</v>
      </c>
      <c r="AF249" s="44">
        <f t="shared" si="578"/>
        <v>0</v>
      </c>
      <c r="AG249" s="44">
        <v>0</v>
      </c>
      <c r="AH249" s="44">
        <v>0</v>
      </c>
      <c r="AI249" s="44">
        <f t="shared" si="579"/>
        <v>0</v>
      </c>
      <c r="AJ249" s="44">
        <v>0</v>
      </c>
      <c r="AK249" s="44">
        <v>0</v>
      </c>
      <c r="AL249" s="44">
        <f t="shared" si="580"/>
        <v>0</v>
      </c>
      <c r="AM249" s="44">
        <f t="shared" si="435"/>
        <v>0</v>
      </c>
      <c r="AN249" s="44">
        <f t="shared" si="436"/>
        <v>0</v>
      </c>
      <c r="AO249" s="44">
        <f t="shared" si="437"/>
        <v>0</v>
      </c>
      <c r="AP249" s="44">
        <f t="shared" si="438"/>
        <v>0</v>
      </c>
      <c r="AQ249" s="44">
        <f t="shared" si="439"/>
        <v>0</v>
      </c>
      <c r="AR249" s="44">
        <f t="shared" si="440"/>
        <v>0</v>
      </c>
      <c r="AS249" s="44">
        <f t="shared" si="441"/>
        <v>0</v>
      </c>
      <c r="AT249" s="44">
        <f t="shared" si="442"/>
        <v>0</v>
      </c>
      <c r="AU249" s="44">
        <f t="shared" si="443"/>
        <v>0</v>
      </c>
      <c r="AV249" s="44">
        <f t="shared" si="444"/>
        <v>0</v>
      </c>
      <c r="AW249" s="44">
        <f t="shared" si="445"/>
        <v>0</v>
      </c>
      <c r="AX249" s="44">
        <f t="shared" si="446"/>
        <v>0</v>
      </c>
      <c r="AY249" s="44">
        <f t="shared" ref="AY249:AY255" si="588">AM249+AP249+AS249+AV249</f>
        <v>0</v>
      </c>
      <c r="AZ249" s="44">
        <f t="shared" ref="AZ249:AZ255" si="589">AN249+AQ249+AT249+AW249</f>
        <v>0</v>
      </c>
      <c r="BA249" s="44">
        <f t="shared" ref="BA249:BA255" si="590">AO249+AR249+AU249+AX249</f>
        <v>0</v>
      </c>
      <c r="BC249" s="44" t="str">
        <f t="shared" si="582"/>
        <v>0</v>
      </c>
      <c r="BD249" s="44" t="str">
        <f t="shared" si="583"/>
        <v>0</v>
      </c>
      <c r="BE249" s="44" t="str">
        <f t="shared" si="584"/>
        <v>0</v>
      </c>
      <c r="BF249" s="44" t="str">
        <f t="shared" si="585"/>
        <v>0</v>
      </c>
      <c r="BG249" s="44" t="str">
        <f t="shared" si="586"/>
        <v>0</v>
      </c>
      <c r="BH249" s="44" t="str">
        <f t="shared" si="587"/>
        <v>0</v>
      </c>
      <c r="BI249" s="65"/>
      <c r="BJ249" s="65"/>
      <c r="BK249" s="44">
        <f t="shared" si="477"/>
        <v>0</v>
      </c>
      <c r="BL249" s="65"/>
      <c r="BM249" s="65"/>
      <c r="BN249" s="65"/>
      <c r="BO249" s="65"/>
      <c r="BP249" s="44">
        <f t="shared" si="478"/>
        <v>0</v>
      </c>
      <c r="BQ249" s="73"/>
      <c r="BR249" s="73" t="e">
        <f t="shared" si="483"/>
        <v>#DIV/0!</v>
      </c>
    </row>
    <row r="250" spans="1:70">
      <c r="A250" s="9"/>
      <c r="B250" s="21" t="s">
        <v>91</v>
      </c>
      <c r="C250" s="44">
        <v>1</v>
      </c>
      <c r="D250" s="44">
        <v>3</v>
      </c>
      <c r="E250" s="44">
        <f t="shared" si="569"/>
        <v>4</v>
      </c>
      <c r="F250" s="44">
        <v>0</v>
      </c>
      <c r="G250" s="44">
        <v>0</v>
      </c>
      <c r="H250" s="44">
        <f t="shared" si="570"/>
        <v>0</v>
      </c>
      <c r="I250" s="44">
        <v>0</v>
      </c>
      <c r="J250" s="44">
        <v>0</v>
      </c>
      <c r="K250" s="44">
        <f t="shared" si="571"/>
        <v>0</v>
      </c>
      <c r="L250" s="44">
        <v>0</v>
      </c>
      <c r="M250" s="44">
        <v>0</v>
      </c>
      <c r="N250" s="44">
        <f t="shared" si="572"/>
        <v>0</v>
      </c>
      <c r="O250" s="44">
        <v>0</v>
      </c>
      <c r="P250" s="44">
        <v>0</v>
      </c>
      <c r="Q250" s="44">
        <f t="shared" si="573"/>
        <v>0</v>
      </c>
      <c r="R250" s="44">
        <v>0</v>
      </c>
      <c r="S250" s="44">
        <v>0</v>
      </c>
      <c r="T250" s="44">
        <f t="shared" si="574"/>
        <v>0</v>
      </c>
      <c r="U250" s="44">
        <v>0</v>
      </c>
      <c r="V250" s="44">
        <v>0</v>
      </c>
      <c r="W250" s="44">
        <f t="shared" si="575"/>
        <v>0</v>
      </c>
      <c r="X250" s="44">
        <v>0</v>
      </c>
      <c r="Y250" s="44">
        <v>0</v>
      </c>
      <c r="Z250" s="44">
        <f t="shared" si="576"/>
        <v>0</v>
      </c>
      <c r="AA250" s="44">
        <v>2</v>
      </c>
      <c r="AB250" s="44">
        <v>1</v>
      </c>
      <c r="AC250" s="44">
        <f t="shared" si="577"/>
        <v>3</v>
      </c>
      <c r="AD250" s="44">
        <v>0</v>
      </c>
      <c r="AE250" s="44">
        <v>0</v>
      </c>
      <c r="AF250" s="44">
        <f t="shared" si="578"/>
        <v>0</v>
      </c>
      <c r="AG250" s="44">
        <v>0</v>
      </c>
      <c r="AH250" s="44">
        <v>0</v>
      </c>
      <c r="AI250" s="44">
        <f t="shared" si="579"/>
        <v>0</v>
      </c>
      <c r="AJ250" s="44">
        <v>0</v>
      </c>
      <c r="AK250" s="44">
        <v>0</v>
      </c>
      <c r="AL250" s="44">
        <f t="shared" si="580"/>
        <v>0</v>
      </c>
      <c r="AM250" s="44">
        <f t="shared" si="435"/>
        <v>3</v>
      </c>
      <c r="AN250" s="44">
        <f t="shared" si="436"/>
        <v>4</v>
      </c>
      <c r="AO250" s="44">
        <f t="shared" si="437"/>
        <v>7</v>
      </c>
      <c r="AP250" s="44">
        <f t="shared" si="438"/>
        <v>0</v>
      </c>
      <c r="AQ250" s="44">
        <f t="shared" si="439"/>
        <v>0</v>
      </c>
      <c r="AR250" s="44">
        <f t="shared" si="440"/>
        <v>0</v>
      </c>
      <c r="AS250" s="44">
        <f t="shared" si="441"/>
        <v>0</v>
      </c>
      <c r="AT250" s="44">
        <f t="shared" si="442"/>
        <v>0</v>
      </c>
      <c r="AU250" s="44">
        <f t="shared" si="443"/>
        <v>0</v>
      </c>
      <c r="AV250" s="44">
        <f t="shared" si="444"/>
        <v>0</v>
      </c>
      <c r="AW250" s="44">
        <f t="shared" si="445"/>
        <v>0</v>
      </c>
      <c r="AX250" s="44">
        <f t="shared" si="446"/>
        <v>0</v>
      </c>
      <c r="AY250" s="44">
        <f t="shared" si="588"/>
        <v>3</v>
      </c>
      <c r="AZ250" s="44">
        <f t="shared" si="589"/>
        <v>4</v>
      </c>
      <c r="BA250" s="44">
        <f t="shared" si="590"/>
        <v>7</v>
      </c>
      <c r="BB250" s="27">
        <v>2</v>
      </c>
      <c r="BC250" s="44" t="str">
        <f t="shared" si="582"/>
        <v>0</v>
      </c>
      <c r="BD250" s="44" t="str">
        <f t="shared" si="583"/>
        <v>0</v>
      </c>
      <c r="BE250" s="44" t="str">
        <f t="shared" si="584"/>
        <v>0</v>
      </c>
      <c r="BF250" s="44">
        <f t="shared" si="585"/>
        <v>3</v>
      </c>
      <c r="BG250" s="44">
        <f t="shared" si="586"/>
        <v>4</v>
      </c>
      <c r="BH250" s="44">
        <f t="shared" si="587"/>
        <v>7</v>
      </c>
      <c r="BI250" s="65">
        <v>0</v>
      </c>
      <c r="BJ250" s="65">
        <v>0</v>
      </c>
      <c r="BK250" s="44">
        <f t="shared" si="477"/>
        <v>0</v>
      </c>
      <c r="BL250" s="65">
        <v>1</v>
      </c>
      <c r="BM250" s="65">
        <v>3</v>
      </c>
      <c r="BN250" s="65">
        <v>3</v>
      </c>
      <c r="BO250" s="65">
        <v>0</v>
      </c>
      <c r="BP250" s="44">
        <f t="shared" si="478"/>
        <v>7</v>
      </c>
      <c r="BQ250" s="73">
        <v>19.54</v>
      </c>
      <c r="BR250" s="73">
        <f t="shared" si="483"/>
        <v>2.7914285714285714</v>
      </c>
    </row>
    <row r="251" spans="1:70">
      <c r="A251" s="9"/>
      <c r="B251" s="21" t="s">
        <v>90</v>
      </c>
      <c r="C251" s="44">
        <v>3</v>
      </c>
      <c r="D251" s="44">
        <v>1</v>
      </c>
      <c r="E251" s="44">
        <f t="shared" si="569"/>
        <v>4</v>
      </c>
      <c r="F251" s="44">
        <v>0</v>
      </c>
      <c r="G251" s="44">
        <v>0</v>
      </c>
      <c r="H251" s="44">
        <f t="shared" si="570"/>
        <v>0</v>
      </c>
      <c r="I251" s="44">
        <v>0</v>
      </c>
      <c r="J251" s="44">
        <v>0</v>
      </c>
      <c r="K251" s="44">
        <f t="shared" si="571"/>
        <v>0</v>
      </c>
      <c r="L251" s="44">
        <v>0</v>
      </c>
      <c r="M251" s="44">
        <v>0</v>
      </c>
      <c r="N251" s="44">
        <f t="shared" si="572"/>
        <v>0</v>
      </c>
      <c r="O251" s="44">
        <v>5</v>
      </c>
      <c r="P251" s="44">
        <v>1</v>
      </c>
      <c r="Q251" s="44">
        <f t="shared" si="573"/>
        <v>6</v>
      </c>
      <c r="R251" s="44">
        <v>0</v>
      </c>
      <c r="S251" s="44">
        <v>0</v>
      </c>
      <c r="T251" s="44">
        <f t="shared" si="574"/>
        <v>0</v>
      </c>
      <c r="U251" s="44">
        <v>0</v>
      </c>
      <c r="V251" s="44">
        <v>0</v>
      </c>
      <c r="W251" s="44">
        <f t="shared" si="575"/>
        <v>0</v>
      </c>
      <c r="X251" s="44">
        <v>0</v>
      </c>
      <c r="Y251" s="44">
        <v>0</v>
      </c>
      <c r="Z251" s="44">
        <f t="shared" si="576"/>
        <v>0</v>
      </c>
      <c r="AA251" s="44">
        <v>2</v>
      </c>
      <c r="AB251" s="44">
        <v>0</v>
      </c>
      <c r="AC251" s="44">
        <f t="shared" si="577"/>
        <v>2</v>
      </c>
      <c r="AD251" s="44">
        <v>0</v>
      </c>
      <c r="AE251" s="44">
        <v>0</v>
      </c>
      <c r="AF251" s="44">
        <f t="shared" si="578"/>
        <v>0</v>
      </c>
      <c r="AG251" s="44">
        <v>0</v>
      </c>
      <c r="AH251" s="44">
        <v>0</v>
      </c>
      <c r="AI251" s="44">
        <f t="shared" si="579"/>
        <v>0</v>
      </c>
      <c r="AJ251" s="44">
        <v>0</v>
      </c>
      <c r="AK251" s="44">
        <v>0</v>
      </c>
      <c r="AL251" s="44">
        <f t="shared" si="580"/>
        <v>0</v>
      </c>
      <c r="AM251" s="44">
        <f t="shared" si="435"/>
        <v>10</v>
      </c>
      <c r="AN251" s="44">
        <f t="shared" si="436"/>
        <v>2</v>
      </c>
      <c r="AO251" s="44">
        <f t="shared" si="437"/>
        <v>12</v>
      </c>
      <c r="AP251" s="44">
        <f t="shared" si="438"/>
        <v>0</v>
      </c>
      <c r="AQ251" s="44">
        <f t="shared" si="439"/>
        <v>0</v>
      </c>
      <c r="AR251" s="44">
        <f t="shared" si="440"/>
        <v>0</v>
      </c>
      <c r="AS251" s="44">
        <f t="shared" si="441"/>
        <v>0</v>
      </c>
      <c r="AT251" s="44">
        <f t="shared" si="442"/>
        <v>0</v>
      </c>
      <c r="AU251" s="44">
        <f t="shared" si="443"/>
        <v>0</v>
      </c>
      <c r="AV251" s="44">
        <f t="shared" si="444"/>
        <v>0</v>
      </c>
      <c r="AW251" s="44">
        <f t="shared" si="445"/>
        <v>0</v>
      </c>
      <c r="AX251" s="44">
        <f t="shared" si="446"/>
        <v>0</v>
      </c>
      <c r="AY251" s="44">
        <f t="shared" si="588"/>
        <v>10</v>
      </c>
      <c r="AZ251" s="44">
        <f t="shared" si="589"/>
        <v>2</v>
      </c>
      <c r="BA251" s="44">
        <f t="shared" si="590"/>
        <v>12</v>
      </c>
      <c r="BB251" s="27">
        <v>2</v>
      </c>
      <c r="BC251" s="44" t="str">
        <f t="shared" si="582"/>
        <v>0</v>
      </c>
      <c r="BD251" s="44" t="str">
        <f t="shared" si="583"/>
        <v>0</v>
      </c>
      <c r="BE251" s="44" t="str">
        <f t="shared" si="584"/>
        <v>0</v>
      </c>
      <c r="BF251" s="44">
        <f t="shared" si="585"/>
        <v>10</v>
      </c>
      <c r="BG251" s="44">
        <f t="shared" si="586"/>
        <v>2</v>
      </c>
      <c r="BH251" s="44">
        <f t="shared" si="587"/>
        <v>12</v>
      </c>
      <c r="BI251" s="65">
        <v>0</v>
      </c>
      <c r="BJ251" s="65">
        <v>2</v>
      </c>
      <c r="BK251" s="44">
        <f t="shared" si="477"/>
        <v>2</v>
      </c>
      <c r="BL251" s="65">
        <v>4</v>
      </c>
      <c r="BM251" s="65">
        <v>5</v>
      </c>
      <c r="BN251" s="65">
        <v>3</v>
      </c>
      <c r="BO251" s="65">
        <v>0</v>
      </c>
      <c r="BP251" s="44">
        <f t="shared" si="478"/>
        <v>12</v>
      </c>
      <c r="BQ251" s="73">
        <v>32.630000000000003</v>
      </c>
      <c r="BR251" s="73">
        <f t="shared" si="483"/>
        <v>2.7191666666666667</v>
      </c>
    </row>
    <row r="252" spans="1:70">
      <c r="A252" s="9"/>
      <c r="B252" s="8" t="s">
        <v>89</v>
      </c>
      <c r="C252" s="44">
        <v>1</v>
      </c>
      <c r="D252" s="44">
        <v>2</v>
      </c>
      <c r="E252" s="44">
        <f t="shared" si="569"/>
        <v>3</v>
      </c>
      <c r="F252" s="44">
        <v>0</v>
      </c>
      <c r="G252" s="44">
        <v>0</v>
      </c>
      <c r="H252" s="44">
        <f t="shared" si="570"/>
        <v>0</v>
      </c>
      <c r="I252" s="44">
        <v>0</v>
      </c>
      <c r="J252" s="44">
        <v>0</v>
      </c>
      <c r="K252" s="44">
        <f t="shared" si="571"/>
        <v>0</v>
      </c>
      <c r="L252" s="44">
        <v>0</v>
      </c>
      <c r="M252" s="44">
        <v>0</v>
      </c>
      <c r="N252" s="44">
        <f t="shared" si="572"/>
        <v>0</v>
      </c>
      <c r="O252" s="44">
        <v>0</v>
      </c>
      <c r="P252" s="44">
        <v>5</v>
      </c>
      <c r="Q252" s="44">
        <f t="shared" si="573"/>
        <v>5</v>
      </c>
      <c r="R252" s="44">
        <v>0</v>
      </c>
      <c r="S252" s="44">
        <v>0</v>
      </c>
      <c r="T252" s="44">
        <f t="shared" si="574"/>
        <v>0</v>
      </c>
      <c r="U252" s="44">
        <v>0</v>
      </c>
      <c r="V252" s="44">
        <v>0</v>
      </c>
      <c r="W252" s="44">
        <f t="shared" si="575"/>
        <v>0</v>
      </c>
      <c r="X252" s="44">
        <v>0</v>
      </c>
      <c r="Y252" s="44">
        <v>0</v>
      </c>
      <c r="Z252" s="44">
        <f t="shared" si="576"/>
        <v>0</v>
      </c>
      <c r="AA252" s="44">
        <v>2</v>
      </c>
      <c r="AB252" s="44">
        <v>11</v>
      </c>
      <c r="AC252" s="44">
        <f t="shared" si="577"/>
        <v>13</v>
      </c>
      <c r="AD252" s="44">
        <v>0</v>
      </c>
      <c r="AE252" s="44">
        <v>0</v>
      </c>
      <c r="AF252" s="44">
        <f t="shared" si="578"/>
        <v>0</v>
      </c>
      <c r="AG252" s="44">
        <v>0</v>
      </c>
      <c r="AH252" s="44">
        <v>0</v>
      </c>
      <c r="AI252" s="44">
        <f t="shared" si="579"/>
        <v>0</v>
      </c>
      <c r="AJ252" s="44">
        <v>0</v>
      </c>
      <c r="AK252" s="44">
        <v>0</v>
      </c>
      <c r="AL252" s="44">
        <f t="shared" si="580"/>
        <v>0</v>
      </c>
      <c r="AM252" s="44">
        <f t="shared" si="435"/>
        <v>3</v>
      </c>
      <c r="AN252" s="44">
        <f t="shared" si="436"/>
        <v>18</v>
      </c>
      <c r="AO252" s="44">
        <f t="shared" si="437"/>
        <v>21</v>
      </c>
      <c r="AP252" s="44">
        <f t="shared" si="438"/>
        <v>0</v>
      </c>
      <c r="AQ252" s="44">
        <f t="shared" si="439"/>
        <v>0</v>
      </c>
      <c r="AR252" s="44">
        <f t="shared" si="440"/>
        <v>0</v>
      </c>
      <c r="AS252" s="44">
        <f t="shared" si="441"/>
        <v>0</v>
      </c>
      <c r="AT252" s="44">
        <f t="shared" si="442"/>
        <v>0</v>
      </c>
      <c r="AU252" s="44">
        <f t="shared" si="443"/>
        <v>0</v>
      </c>
      <c r="AV252" s="44">
        <f t="shared" si="444"/>
        <v>0</v>
      </c>
      <c r="AW252" s="44">
        <f t="shared" si="445"/>
        <v>0</v>
      </c>
      <c r="AX252" s="44">
        <f t="shared" si="446"/>
        <v>0</v>
      </c>
      <c r="AY252" s="44">
        <f t="shared" si="588"/>
        <v>3</v>
      </c>
      <c r="AZ252" s="44">
        <f t="shared" si="589"/>
        <v>18</v>
      </c>
      <c r="BA252" s="44">
        <f t="shared" si="590"/>
        <v>21</v>
      </c>
      <c r="BB252" s="27">
        <v>1</v>
      </c>
      <c r="BC252" s="44">
        <f t="shared" si="582"/>
        <v>3</v>
      </c>
      <c r="BD252" s="44">
        <f t="shared" si="583"/>
        <v>18</v>
      </c>
      <c r="BE252" s="44">
        <f t="shared" si="584"/>
        <v>21</v>
      </c>
      <c r="BF252" s="44" t="str">
        <f t="shared" si="585"/>
        <v>0</v>
      </c>
      <c r="BG252" s="44" t="str">
        <f t="shared" si="586"/>
        <v>0</v>
      </c>
      <c r="BH252" s="44" t="str">
        <f t="shared" si="587"/>
        <v>0</v>
      </c>
      <c r="BI252" s="65">
        <v>0</v>
      </c>
      <c r="BJ252" s="65">
        <v>0</v>
      </c>
      <c r="BK252" s="44">
        <f t="shared" si="477"/>
        <v>0</v>
      </c>
      <c r="BL252" s="65">
        <v>12</v>
      </c>
      <c r="BM252" s="65">
        <v>4</v>
      </c>
      <c r="BN252" s="65">
        <v>5</v>
      </c>
      <c r="BO252" s="65">
        <v>0</v>
      </c>
      <c r="BP252" s="44">
        <f t="shared" si="478"/>
        <v>21</v>
      </c>
      <c r="BQ252" s="73">
        <v>53.96</v>
      </c>
      <c r="BR252" s="73">
        <f t="shared" si="483"/>
        <v>2.5695238095238095</v>
      </c>
    </row>
    <row r="253" spans="1:70" hidden="1">
      <c r="A253" s="9"/>
      <c r="B253" s="21" t="s">
        <v>88</v>
      </c>
      <c r="C253" s="44">
        <v>0</v>
      </c>
      <c r="D253" s="44">
        <v>0</v>
      </c>
      <c r="E253" s="44">
        <f t="shared" si="569"/>
        <v>0</v>
      </c>
      <c r="F253" s="44">
        <v>0</v>
      </c>
      <c r="G253" s="44">
        <v>0</v>
      </c>
      <c r="H253" s="44">
        <f t="shared" si="570"/>
        <v>0</v>
      </c>
      <c r="I253" s="44">
        <v>0</v>
      </c>
      <c r="J253" s="44">
        <v>0</v>
      </c>
      <c r="K253" s="44">
        <f t="shared" si="571"/>
        <v>0</v>
      </c>
      <c r="L253" s="44">
        <v>0</v>
      </c>
      <c r="M253" s="44">
        <v>0</v>
      </c>
      <c r="N253" s="44">
        <f t="shared" si="572"/>
        <v>0</v>
      </c>
      <c r="O253" s="44">
        <v>0</v>
      </c>
      <c r="P253" s="44">
        <v>0</v>
      </c>
      <c r="Q253" s="44">
        <f t="shared" si="573"/>
        <v>0</v>
      </c>
      <c r="R253" s="44">
        <v>0</v>
      </c>
      <c r="S253" s="44">
        <v>0</v>
      </c>
      <c r="T253" s="44">
        <f t="shared" si="574"/>
        <v>0</v>
      </c>
      <c r="U253" s="44">
        <v>0</v>
      </c>
      <c r="V253" s="44">
        <v>0</v>
      </c>
      <c r="W253" s="44">
        <f t="shared" si="575"/>
        <v>0</v>
      </c>
      <c r="X253" s="44">
        <v>0</v>
      </c>
      <c r="Y253" s="44">
        <v>0</v>
      </c>
      <c r="Z253" s="44">
        <f t="shared" si="576"/>
        <v>0</v>
      </c>
      <c r="AA253" s="44">
        <v>0</v>
      </c>
      <c r="AB253" s="44">
        <v>0</v>
      </c>
      <c r="AC253" s="44">
        <f t="shared" si="577"/>
        <v>0</v>
      </c>
      <c r="AD253" s="44">
        <v>0</v>
      </c>
      <c r="AE253" s="44">
        <v>0</v>
      </c>
      <c r="AF253" s="44">
        <f t="shared" si="578"/>
        <v>0</v>
      </c>
      <c r="AG253" s="44">
        <v>0</v>
      </c>
      <c r="AH253" s="44">
        <v>0</v>
      </c>
      <c r="AI253" s="44">
        <f t="shared" si="579"/>
        <v>0</v>
      </c>
      <c r="AJ253" s="44">
        <v>0</v>
      </c>
      <c r="AK253" s="44">
        <v>0</v>
      </c>
      <c r="AL253" s="44">
        <f t="shared" si="580"/>
        <v>0</v>
      </c>
      <c r="AM253" s="44">
        <f t="shared" ref="AM253:AM305" si="591">C253+O253+AA253</f>
        <v>0</v>
      </c>
      <c r="AN253" s="44">
        <f t="shared" ref="AN253:AN305" si="592">D253+P253+AB253</f>
        <v>0</v>
      </c>
      <c r="AO253" s="44">
        <f t="shared" ref="AO253:AO305" si="593">AM253+AN253</f>
        <v>0</v>
      </c>
      <c r="AP253" s="44">
        <f t="shared" ref="AP253:AP305" si="594">F253+R253+AD253</f>
        <v>0</v>
      </c>
      <c r="AQ253" s="44">
        <f t="shared" ref="AQ253:AQ305" si="595">G253+S253+AE253</f>
        <v>0</v>
      </c>
      <c r="AR253" s="44">
        <f t="shared" ref="AR253:AR305" si="596">SUM(AP253:AQ253)</f>
        <v>0</v>
      </c>
      <c r="AS253" s="44">
        <f t="shared" ref="AS253:AS305" si="597">I253+U253+AG253</f>
        <v>0</v>
      </c>
      <c r="AT253" s="44">
        <f t="shared" ref="AT253:AT305" si="598">J253+V253+AH253</f>
        <v>0</v>
      </c>
      <c r="AU253" s="44">
        <f t="shared" ref="AU253:AU305" si="599">SUM(AS253:AT253)</f>
        <v>0</v>
      </c>
      <c r="AV253" s="44">
        <f t="shared" ref="AV253:AV305" si="600">L253+X253+AJ253</f>
        <v>0</v>
      </c>
      <c r="AW253" s="44">
        <f t="shared" ref="AW253:AW305" si="601">M253+Y253+AK253</f>
        <v>0</v>
      </c>
      <c r="AX253" s="44">
        <f t="shared" ref="AX253:AX305" si="602">SUM(AV253:AW253)</f>
        <v>0</v>
      </c>
      <c r="AY253" s="44">
        <f t="shared" si="588"/>
        <v>0</v>
      </c>
      <c r="AZ253" s="44">
        <f t="shared" si="589"/>
        <v>0</v>
      </c>
      <c r="BA253" s="44">
        <f t="shared" si="590"/>
        <v>0</v>
      </c>
      <c r="BC253" s="44" t="str">
        <f t="shared" si="582"/>
        <v>0</v>
      </c>
      <c r="BD253" s="44" t="str">
        <f t="shared" si="583"/>
        <v>0</v>
      </c>
      <c r="BE253" s="44" t="str">
        <f t="shared" si="584"/>
        <v>0</v>
      </c>
      <c r="BF253" s="44" t="str">
        <f t="shared" si="585"/>
        <v>0</v>
      </c>
      <c r="BG253" s="44" t="str">
        <f t="shared" si="586"/>
        <v>0</v>
      </c>
      <c r="BH253" s="44" t="str">
        <f t="shared" si="587"/>
        <v>0</v>
      </c>
      <c r="BI253" s="65"/>
      <c r="BJ253" s="65"/>
      <c r="BK253" s="44">
        <f t="shared" si="477"/>
        <v>0</v>
      </c>
      <c r="BL253" s="65"/>
      <c r="BM253" s="65"/>
      <c r="BN253" s="65"/>
      <c r="BO253" s="65"/>
      <c r="BP253" s="44">
        <f t="shared" si="478"/>
        <v>0</v>
      </c>
      <c r="BQ253" s="73"/>
      <c r="BR253" s="73" t="e">
        <f t="shared" si="483"/>
        <v>#DIV/0!</v>
      </c>
    </row>
    <row r="254" spans="1:70">
      <c r="A254" s="9"/>
      <c r="B254" s="21" t="s">
        <v>87</v>
      </c>
      <c r="C254" s="44">
        <v>1</v>
      </c>
      <c r="D254" s="44">
        <v>5</v>
      </c>
      <c r="E254" s="44">
        <f t="shared" si="569"/>
        <v>6</v>
      </c>
      <c r="F254" s="44">
        <v>0</v>
      </c>
      <c r="G254" s="44">
        <v>0</v>
      </c>
      <c r="H254" s="44">
        <f t="shared" si="570"/>
        <v>0</v>
      </c>
      <c r="I254" s="44">
        <v>0</v>
      </c>
      <c r="J254" s="44">
        <v>0</v>
      </c>
      <c r="K254" s="44">
        <f t="shared" si="571"/>
        <v>0</v>
      </c>
      <c r="L254" s="44">
        <v>0</v>
      </c>
      <c r="M254" s="44">
        <v>0</v>
      </c>
      <c r="N254" s="44">
        <f t="shared" si="572"/>
        <v>0</v>
      </c>
      <c r="O254" s="44">
        <v>7</v>
      </c>
      <c r="P254" s="44">
        <v>12</v>
      </c>
      <c r="Q254" s="44">
        <f t="shared" si="573"/>
        <v>19</v>
      </c>
      <c r="R254" s="44">
        <v>0</v>
      </c>
      <c r="S254" s="44">
        <v>0</v>
      </c>
      <c r="T254" s="44">
        <f t="shared" si="574"/>
        <v>0</v>
      </c>
      <c r="U254" s="44">
        <v>0</v>
      </c>
      <c r="V254" s="44">
        <v>0</v>
      </c>
      <c r="W254" s="44">
        <f t="shared" si="575"/>
        <v>0</v>
      </c>
      <c r="X254" s="44">
        <v>0</v>
      </c>
      <c r="Y254" s="44">
        <v>0</v>
      </c>
      <c r="Z254" s="44">
        <f t="shared" si="576"/>
        <v>0</v>
      </c>
      <c r="AA254" s="44">
        <v>5</v>
      </c>
      <c r="AB254" s="44">
        <v>11</v>
      </c>
      <c r="AC254" s="44">
        <f t="shared" si="577"/>
        <v>16</v>
      </c>
      <c r="AD254" s="44">
        <v>0</v>
      </c>
      <c r="AE254" s="44">
        <v>0</v>
      </c>
      <c r="AF254" s="44">
        <f t="shared" si="578"/>
        <v>0</v>
      </c>
      <c r="AG254" s="44">
        <v>0</v>
      </c>
      <c r="AH254" s="44">
        <v>0</v>
      </c>
      <c r="AI254" s="44">
        <f t="shared" si="579"/>
        <v>0</v>
      </c>
      <c r="AJ254" s="44">
        <v>0</v>
      </c>
      <c r="AK254" s="44">
        <v>0</v>
      </c>
      <c r="AL254" s="44">
        <f t="shared" si="580"/>
        <v>0</v>
      </c>
      <c r="AM254" s="44">
        <f t="shared" si="591"/>
        <v>13</v>
      </c>
      <c r="AN254" s="44">
        <f t="shared" si="592"/>
        <v>28</v>
      </c>
      <c r="AO254" s="44">
        <f t="shared" si="593"/>
        <v>41</v>
      </c>
      <c r="AP254" s="44">
        <f t="shared" si="594"/>
        <v>0</v>
      </c>
      <c r="AQ254" s="44">
        <f t="shared" si="595"/>
        <v>0</v>
      </c>
      <c r="AR254" s="44">
        <f t="shared" si="596"/>
        <v>0</v>
      </c>
      <c r="AS254" s="44">
        <f t="shared" si="597"/>
        <v>0</v>
      </c>
      <c r="AT254" s="44">
        <f t="shared" si="598"/>
        <v>0</v>
      </c>
      <c r="AU254" s="44">
        <f t="shared" si="599"/>
        <v>0</v>
      </c>
      <c r="AV254" s="44">
        <f t="shared" si="600"/>
        <v>0</v>
      </c>
      <c r="AW254" s="44">
        <f t="shared" si="601"/>
        <v>0</v>
      </c>
      <c r="AX254" s="44">
        <f t="shared" si="602"/>
        <v>0</v>
      </c>
      <c r="AY254" s="44">
        <f t="shared" si="588"/>
        <v>13</v>
      </c>
      <c r="AZ254" s="44">
        <f t="shared" si="589"/>
        <v>28</v>
      </c>
      <c r="BA254" s="44">
        <f t="shared" si="590"/>
        <v>41</v>
      </c>
      <c r="BB254" s="27">
        <v>2</v>
      </c>
      <c r="BC254" s="44" t="str">
        <f t="shared" si="582"/>
        <v>0</v>
      </c>
      <c r="BD254" s="44" t="str">
        <f t="shared" si="583"/>
        <v>0</v>
      </c>
      <c r="BE254" s="44" t="str">
        <f t="shared" si="584"/>
        <v>0</v>
      </c>
      <c r="BF254" s="44">
        <f t="shared" si="585"/>
        <v>13</v>
      </c>
      <c r="BG254" s="44">
        <f t="shared" si="586"/>
        <v>28</v>
      </c>
      <c r="BH254" s="44">
        <f t="shared" si="587"/>
        <v>41</v>
      </c>
      <c r="BI254" s="65">
        <v>0</v>
      </c>
      <c r="BJ254" s="65">
        <v>0</v>
      </c>
      <c r="BK254" s="44">
        <f t="shared" si="477"/>
        <v>0</v>
      </c>
      <c r="BL254" s="65">
        <v>28</v>
      </c>
      <c r="BM254" s="65">
        <v>10</v>
      </c>
      <c r="BN254" s="65">
        <v>3</v>
      </c>
      <c r="BO254" s="65">
        <v>0</v>
      </c>
      <c r="BP254" s="44">
        <f t="shared" si="478"/>
        <v>41</v>
      </c>
      <c r="BQ254" s="73">
        <v>100.46</v>
      </c>
      <c r="BR254" s="73">
        <f t="shared" si="483"/>
        <v>2.4502439024390243</v>
      </c>
    </row>
    <row r="255" spans="1:70">
      <c r="A255" s="9"/>
      <c r="B255" s="8" t="s">
        <v>86</v>
      </c>
      <c r="C255" s="44">
        <v>0</v>
      </c>
      <c r="D255" s="44">
        <v>0</v>
      </c>
      <c r="E255" s="44">
        <f t="shared" si="569"/>
        <v>0</v>
      </c>
      <c r="F255" s="44">
        <v>0</v>
      </c>
      <c r="G255" s="44">
        <v>0</v>
      </c>
      <c r="H255" s="44">
        <f t="shared" si="570"/>
        <v>0</v>
      </c>
      <c r="I255" s="44">
        <v>0</v>
      </c>
      <c r="J255" s="44">
        <v>0</v>
      </c>
      <c r="K255" s="44">
        <f t="shared" si="571"/>
        <v>0</v>
      </c>
      <c r="L255" s="44">
        <v>0</v>
      </c>
      <c r="M255" s="44">
        <v>0</v>
      </c>
      <c r="N255" s="44">
        <f t="shared" si="572"/>
        <v>0</v>
      </c>
      <c r="O255" s="44">
        <v>0</v>
      </c>
      <c r="P255" s="44">
        <v>0</v>
      </c>
      <c r="Q255" s="44">
        <f t="shared" si="573"/>
        <v>0</v>
      </c>
      <c r="R255" s="44">
        <v>0</v>
      </c>
      <c r="S255" s="44">
        <v>0</v>
      </c>
      <c r="T255" s="44">
        <f t="shared" si="574"/>
        <v>0</v>
      </c>
      <c r="U255" s="44">
        <v>0</v>
      </c>
      <c r="V255" s="44">
        <v>0</v>
      </c>
      <c r="W255" s="44">
        <f t="shared" si="575"/>
        <v>0</v>
      </c>
      <c r="X255" s="44">
        <v>0</v>
      </c>
      <c r="Y255" s="44">
        <v>0</v>
      </c>
      <c r="Z255" s="44">
        <f t="shared" si="576"/>
        <v>0</v>
      </c>
      <c r="AA255" s="44">
        <v>0</v>
      </c>
      <c r="AB255" s="44">
        <v>0</v>
      </c>
      <c r="AC255" s="44">
        <f t="shared" si="577"/>
        <v>0</v>
      </c>
      <c r="AD255" s="44">
        <v>0</v>
      </c>
      <c r="AE255" s="44">
        <v>0</v>
      </c>
      <c r="AF255" s="44">
        <f t="shared" si="578"/>
        <v>0</v>
      </c>
      <c r="AG255" s="44">
        <v>0</v>
      </c>
      <c r="AH255" s="44">
        <v>0</v>
      </c>
      <c r="AI255" s="44">
        <f t="shared" si="579"/>
        <v>0</v>
      </c>
      <c r="AJ255" s="44">
        <v>0</v>
      </c>
      <c r="AK255" s="44">
        <v>0</v>
      </c>
      <c r="AL255" s="44">
        <f t="shared" si="580"/>
        <v>0</v>
      </c>
      <c r="AM255" s="44">
        <f t="shared" si="591"/>
        <v>0</v>
      </c>
      <c r="AN255" s="44">
        <f t="shared" si="592"/>
        <v>0</v>
      </c>
      <c r="AO255" s="44">
        <f t="shared" si="593"/>
        <v>0</v>
      </c>
      <c r="AP255" s="44">
        <f t="shared" si="594"/>
        <v>0</v>
      </c>
      <c r="AQ255" s="44">
        <f t="shared" si="595"/>
        <v>0</v>
      </c>
      <c r="AR255" s="44">
        <f t="shared" si="596"/>
        <v>0</v>
      </c>
      <c r="AS255" s="44">
        <f t="shared" si="597"/>
        <v>0</v>
      </c>
      <c r="AT255" s="44">
        <f t="shared" si="598"/>
        <v>0</v>
      </c>
      <c r="AU255" s="44">
        <f t="shared" si="599"/>
        <v>0</v>
      </c>
      <c r="AV255" s="44">
        <f t="shared" si="600"/>
        <v>0</v>
      </c>
      <c r="AW255" s="44">
        <f t="shared" si="601"/>
        <v>0</v>
      </c>
      <c r="AX255" s="44">
        <f t="shared" si="602"/>
        <v>0</v>
      </c>
      <c r="AY255" s="44">
        <f t="shared" si="588"/>
        <v>0</v>
      </c>
      <c r="AZ255" s="44">
        <f t="shared" si="589"/>
        <v>0</v>
      </c>
      <c r="BA255" s="44">
        <f t="shared" si="590"/>
        <v>0</v>
      </c>
      <c r="BB255" s="27">
        <v>2</v>
      </c>
      <c r="BC255" s="44" t="str">
        <f t="shared" si="582"/>
        <v>0</v>
      </c>
      <c r="BD255" s="44" t="str">
        <f t="shared" si="583"/>
        <v>0</v>
      </c>
      <c r="BE255" s="44" t="str">
        <f t="shared" si="584"/>
        <v>0</v>
      </c>
      <c r="BF255" s="44">
        <f t="shared" si="585"/>
        <v>0</v>
      </c>
      <c r="BG255" s="44">
        <f t="shared" si="586"/>
        <v>0</v>
      </c>
      <c r="BH255" s="44">
        <f t="shared" si="587"/>
        <v>0</v>
      </c>
      <c r="BI255" s="65">
        <v>0</v>
      </c>
      <c r="BJ255" s="65">
        <v>0</v>
      </c>
      <c r="BK255" s="44">
        <f t="shared" si="477"/>
        <v>0</v>
      </c>
      <c r="BL255" s="65">
        <v>0</v>
      </c>
      <c r="BM255" s="65">
        <v>0</v>
      </c>
      <c r="BN255" s="65">
        <v>0</v>
      </c>
      <c r="BO255" s="65">
        <v>0</v>
      </c>
      <c r="BP255" s="44">
        <f t="shared" si="478"/>
        <v>0</v>
      </c>
      <c r="BQ255" s="73">
        <v>0</v>
      </c>
      <c r="BR255" s="73">
        <v>0</v>
      </c>
    </row>
    <row r="256" spans="1:70" s="57" customFormat="1">
      <c r="A256" s="58"/>
      <c r="B256" s="59" t="s">
        <v>3</v>
      </c>
      <c r="C256" s="34">
        <f t="shared" ref="C256:N256" si="603">SUM(C248:C255)</f>
        <v>9</v>
      </c>
      <c r="D256" s="34">
        <f t="shared" si="603"/>
        <v>24</v>
      </c>
      <c r="E256" s="34">
        <f t="shared" si="603"/>
        <v>33</v>
      </c>
      <c r="F256" s="34">
        <f t="shared" si="603"/>
        <v>0</v>
      </c>
      <c r="G256" s="34">
        <f t="shared" si="603"/>
        <v>0</v>
      </c>
      <c r="H256" s="34">
        <f t="shared" si="603"/>
        <v>0</v>
      </c>
      <c r="I256" s="34">
        <f t="shared" si="603"/>
        <v>0</v>
      </c>
      <c r="J256" s="34">
        <f t="shared" si="603"/>
        <v>0</v>
      </c>
      <c r="K256" s="34">
        <f t="shared" si="603"/>
        <v>0</v>
      </c>
      <c r="L256" s="34">
        <f t="shared" si="603"/>
        <v>0</v>
      </c>
      <c r="M256" s="34">
        <f t="shared" si="603"/>
        <v>0</v>
      </c>
      <c r="N256" s="34">
        <f t="shared" si="603"/>
        <v>0</v>
      </c>
      <c r="O256" s="34">
        <f t="shared" ref="O256:Z256" si="604">SUM(O248:O255)</f>
        <v>15</v>
      </c>
      <c r="P256" s="34">
        <f t="shared" si="604"/>
        <v>28</v>
      </c>
      <c r="Q256" s="34">
        <f t="shared" si="604"/>
        <v>43</v>
      </c>
      <c r="R256" s="34">
        <f t="shared" si="604"/>
        <v>0</v>
      </c>
      <c r="S256" s="34">
        <f t="shared" si="604"/>
        <v>0</v>
      </c>
      <c r="T256" s="34">
        <f t="shared" si="604"/>
        <v>0</v>
      </c>
      <c r="U256" s="34">
        <f t="shared" si="604"/>
        <v>0</v>
      </c>
      <c r="V256" s="34">
        <f t="shared" si="604"/>
        <v>0</v>
      </c>
      <c r="W256" s="34">
        <f t="shared" si="604"/>
        <v>0</v>
      </c>
      <c r="X256" s="34">
        <f t="shared" si="604"/>
        <v>0</v>
      </c>
      <c r="Y256" s="34">
        <f t="shared" si="604"/>
        <v>0</v>
      </c>
      <c r="Z256" s="34">
        <f t="shared" si="604"/>
        <v>0</v>
      </c>
      <c r="AA256" s="34">
        <f t="shared" ref="AA256:AL256" si="605">SUM(AA248:AA255)</f>
        <v>13</v>
      </c>
      <c r="AB256" s="34">
        <f t="shared" si="605"/>
        <v>34</v>
      </c>
      <c r="AC256" s="34">
        <f t="shared" si="605"/>
        <v>47</v>
      </c>
      <c r="AD256" s="34">
        <f t="shared" si="605"/>
        <v>0</v>
      </c>
      <c r="AE256" s="34">
        <f t="shared" si="605"/>
        <v>0</v>
      </c>
      <c r="AF256" s="34">
        <f t="shared" si="605"/>
        <v>0</v>
      </c>
      <c r="AG256" s="34">
        <f t="shared" si="605"/>
        <v>0</v>
      </c>
      <c r="AH256" s="34">
        <f t="shared" si="605"/>
        <v>0</v>
      </c>
      <c r="AI256" s="34">
        <f t="shared" si="605"/>
        <v>0</v>
      </c>
      <c r="AJ256" s="34">
        <f t="shared" si="605"/>
        <v>0</v>
      </c>
      <c r="AK256" s="34">
        <f t="shared" si="605"/>
        <v>0</v>
      </c>
      <c r="AL256" s="34">
        <f t="shared" si="605"/>
        <v>0</v>
      </c>
      <c r="AM256" s="34">
        <f t="shared" si="591"/>
        <v>37</v>
      </c>
      <c r="AN256" s="34">
        <f t="shared" si="592"/>
        <v>86</v>
      </c>
      <c r="AO256" s="34">
        <f t="shared" si="593"/>
        <v>123</v>
      </c>
      <c r="AP256" s="34">
        <f t="shared" si="594"/>
        <v>0</v>
      </c>
      <c r="AQ256" s="34">
        <f t="shared" si="595"/>
        <v>0</v>
      </c>
      <c r="AR256" s="34">
        <f t="shared" si="596"/>
        <v>0</v>
      </c>
      <c r="AS256" s="34">
        <f t="shared" si="597"/>
        <v>0</v>
      </c>
      <c r="AT256" s="34">
        <f t="shared" si="598"/>
        <v>0</v>
      </c>
      <c r="AU256" s="34">
        <f t="shared" si="599"/>
        <v>0</v>
      </c>
      <c r="AV256" s="34">
        <f t="shared" si="600"/>
        <v>0</v>
      </c>
      <c r="AW256" s="34">
        <f t="shared" si="601"/>
        <v>0</v>
      </c>
      <c r="AX256" s="34">
        <f t="shared" si="602"/>
        <v>0</v>
      </c>
      <c r="AY256" s="34">
        <f t="shared" ref="AY256:BQ256" si="606">SUM(AY248:AY255)</f>
        <v>37</v>
      </c>
      <c r="AZ256" s="34">
        <f t="shared" si="606"/>
        <v>86</v>
      </c>
      <c r="BA256" s="34">
        <f t="shared" si="606"/>
        <v>123</v>
      </c>
      <c r="BB256" s="56">
        <f t="shared" si="606"/>
        <v>10</v>
      </c>
      <c r="BC256" s="34">
        <f t="shared" si="606"/>
        <v>11</v>
      </c>
      <c r="BD256" s="34">
        <f t="shared" si="606"/>
        <v>52</v>
      </c>
      <c r="BE256" s="34">
        <f t="shared" si="606"/>
        <v>63</v>
      </c>
      <c r="BF256" s="34">
        <f t="shared" si="606"/>
        <v>26</v>
      </c>
      <c r="BG256" s="34">
        <f t="shared" si="606"/>
        <v>34</v>
      </c>
      <c r="BH256" s="34">
        <f t="shared" si="606"/>
        <v>60</v>
      </c>
      <c r="BI256" s="34">
        <f t="shared" si="606"/>
        <v>1</v>
      </c>
      <c r="BJ256" s="34">
        <f t="shared" si="606"/>
        <v>3</v>
      </c>
      <c r="BK256" s="34">
        <f t="shared" si="606"/>
        <v>4</v>
      </c>
      <c r="BL256" s="34">
        <f t="shared" si="606"/>
        <v>63</v>
      </c>
      <c r="BM256" s="34">
        <f t="shared" si="606"/>
        <v>40</v>
      </c>
      <c r="BN256" s="34">
        <f t="shared" si="606"/>
        <v>19</v>
      </c>
      <c r="BO256" s="34">
        <f t="shared" si="606"/>
        <v>1</v>
      </c>
      <c r="BP256" s="34">
        <f t="shared" si="478"/>
        <v>123</v>
      </c>
      <c r="BQ256" s="74">
        <f t="shared" si="606"/>
        <v>316.62</v>
      </c>
      <c r="BR256" s="74">
        <f t="shared" si="483"/>
        <v>2.5741463414634147</v>
      </c>
    </row>
    <row r="257" spans="1:70" s="4" customFormat="1">
      <c r="A257" s="5"/>
      <c r="B257" s="22" t="s">
        <v>223</v>
      </c>
      <c r="C257" s="45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5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5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0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9"/>
      <c r="AY257" s="46"/>
      <c r="AZ257" s="46"/>
      <c r="BA257" s="48"/>
      <c r="BB257" s="28"/>
      <c r="BC257" s="45"/>
      <c r="BD257" s="46"/>
      <c r="BE257" s="46"/>
      <c r="BF257" s="46"/>
      <c r="BG257" s="46"/>
      <c r="BH257" s="48"/>
      <c r="BI257" s="69"/>
      <c r="BJ257" s="69"/>
      <c r="BK257" s="44"/>
      <c r="BL257" s="69"/>
      <c r="BM257" s="69"/>
      <c r="BN257" s="69"/>
      <c r="BO257" s="69"/>
      <c r="BP257" s="44"/>
      <c r="BQ257" s="75"/>
      <c r="BR257" s="73"/>
    </row>
    <row r="258" spans="1:70" s="4" customFormat="1" ht="23.25" customHeight="1">
      <c r="A258" s="5"/>
      <c r="B258" s="25" t="s">
        <v>103</v>
      </c>
      <c r="C258" s="44">
        <v>0</v>
      </c>
      <c r="D258" s="44">
        <v>0</v>
      </c>
      <c r="E258" s="44">
        <f>SUM(C258:D258)</f>
        <v>0</v>
      </c>
      <c r="F258" s="44">
        <v>0</v>
      </c>
      <c r="G258" s="44">
        <v>0</v>
      </c>
      <c r="H258" s="44">
        <f>G258+F258</f>
        <v>0</v>
      </c>
      <c r="I258" s="44">
        <v>1</v>
      </c>
      <c r="J258" s="44">
        <v>5</v>
      </c>
      <c r="K258" s="44">
        <f>J258+I258</f>
        <v>6</v>
      </c>
      <c r="L258" s="44">
        <v>0</v>
      </c>
      <c r="M258" s="44">
        <v>0</v>
      </c>
      <c r="N258" s="44">
        <f>M258+L258</f>
        <v>0</v>
      </c>
      <c r="O258" s="44">
        <v>0</v>
      </c>
      <c r="P258" s="44">
        <v>0</v>
      </c>
      <c r="Q258" s="44">
        <f>SUM(O258:P258)</f>
        <v>0</v>
      </c>
      <c r="R258" s="44">
        <v>0</v>
      </c>
      <c r="S258" s="44">
        <v>0</v>
      </c>
      <c r="T258" s="44">
        <f>S258+R258</f>
        <v>0</v>
      </c>
      <c r="U258" s="44">
        <v>6</v>
      </c>
      <c r="V258" s="44">
        <v>8</v>
      </c>
      <c r="W258" s="44">
        <f>V258+U258</f>
        <v>14</v>
      </c>
      <c r="X258" s="44">
        <v>0</v>
      </c>
      <c r="Y258" s="44">
        <v>0</v>
      </c>
      <c r="Z258" s="44">
        <f>Y258+X258</f>
        <v>0</v>
      </c>
      <c r="AA258" s="44">
        <v>0</v>
      </c>
      <c r="AB258" s="44">
        <v>0</v>
      </c>
      <c r="AC258" s="44">
        <f>SUM(AA258:AB258)</f>
        <v>0</v>
      </c>
      <c r="AD258" s="44">
        <v>0</v>
      </c>
      <c r="AE258" s="44">
        <v>0</v>
      </c>
      <c r="AF258" s="44">
        <f>AE258+AD258</f>
        <v>0</v>
      </c>
      <c r="AG258" s="44">
        <v>5</v>
      </c>
      <c r="AH258" s="44">
        <v>15</v>
      </c>
      <c r="AI258" s="44">
        <f>AH258+AG258</f>
        <v>20</v>
      </c>
      <c r="AJ258" s="44">
        <v>0</v>
      </c>
      <c r="AK258" s="44">
        <v>0</v>
      </c>
      <c r="AL258" s="44">
        <f>AK258+AJ258</f>
        <v>0</v>
      </c>
      <c r="AM258" s="44">
        <f t="shared" si="591"/>
        <v>0</v>
      </c>
      <c r="AN258" s="44">
        <f t="shared" si="592"/>
        <v>0</v>
      </c>
      <c r="AO258" s="44">
        <f t="shared" si="593"/>
        <v>0</v>
      </c>
      <c r="AP258" s="44">
        <f t="shared" si="594"/>
        <v>0</v>
      </c>
      <c r="AQ258" s="44">
        <f t="shared" si="595"/>
        <v>0</v>
      </c>
      <c r="AR258" s="44">
        <f t="shared" si="596"/>
        <v>0</v>
      </c>
      <c r="AS258" s="44">
        <f t="shared" si="597"/>
        <v>12</v>
      </c>
      <c r="AT258" s="44">
        <f t="shared" si="598"/>
        <v>28</v>
      </c>
      <c r="AU258" s="44">
        <f t="shared" si="599"/>
        <v>40</v>
      </c>
      <c r="AV258" s="44">
        <f t="shared" si="600"/>
        <v>0</v>
      </c>
      <c r="AW258" s="44">
        <f t="shared" si="601"/>
        <v>0</v>
      </c>
      <c r="AX258" s="44">
        <f t="shared" si="602"/>
        <v>0</v>
      </c>
      <c r="AY258" s="44">
        <f>AM258+AP258+AS258+AV258</f>
        <v>12</v>
      </c>
      <c r="AZ258" s="44">
        <f>AN258+AQ258+AT258+AW258</f>
        <v>28</v>
      </c>
      <c r="BA258" s="44">
        <f>AO258+AR258+AU258+AX258</f>
        <v>40</v>
      </c>
      <c r="BB258" s="28">
        <v>1</v>
      </c>
      <c r="BC258" s="44">
        <f t="shared" ref="BC258:BC263" si="607">IF(BB258=1,AY258,"0")</f>
        <v>12</v>
      </c>
      <c r="BD258" s="44">
        <f t="shared" ref="BD258:BD263" si="608">IF(BB258=1,AZ258,"0")</f>
        <v>28</v>
      </c>
      <c r="BE258" s="44">
        <f t="shared" ref="BE258:BE263" si="609">IF(BB258=1,BA258,"0")</f>
        <v>40</v>
      </c>
      <c r="BF258" s="44" t="str">
        <f t="shared" ref="BF258:BF263" si="610">IF(BB258=2,AY258,"0")</f>
        <v>0</v>
      </c>
      <c r="BG258" s="44" t="str">
        <f t="shared" ref="BG258:BG263" si="611">IF(BB258=2,AZ258,"0")</f>
        <v>0</v>
      </c>
      <c r="BH258" s="44" t="str">
        <f t="shared" ref="BH258:BH263" si="612">IF(BB258=2,BA258,"0")</f>
        <v>0</v>
      </c>
      <c r="BI258" s="65">
        <v>0</v>
      </c>
      <c r="BJ258" s="65">
        <v>0</v>
      </c>
      <c r="BK258" s="44">
        <f t="shared" si="477"/>
        <v>0</v>
      </c>
      <c r="BL258" s="65">
        <v>0</v>
      </c>
      <c r="BM258" s="65">
        <v>0</v>
      </c>
      <c r="BN258" s="65">
        <v>0</v>
      </c>
      <c r="BO258" s="65">
        <v>0</v>
      </c>
      <c r="BP258" s="44">
        <f t="shared" si="478"/>
        <v>0</v>
      </c>
      <c r="BQ258" s="73">
        <v>0</v>
      </c>
      <c r="BR258" s="73">
        <v>0</v>
      </c>
    </row>
    <row r="259" spans="1:70" s="4" customFormat="1" ht="23.25" customHeight="1">
      <c r="A259" s="5"/>
      <c r="B259" s="25" t="s">
        <v>101</v>
      </c>
      <c r="C259" s="44">
        <v>0</v>
      </c>
      <c r="D259" s="44">
        <v>0</v>
      </c>
      <c r="E259" s="44">
        <f t="shared" ref="E259:E263" si="613">SUM(C259:D259)</f>
        <v>0</v>
      </c>
      <c r="F259" s="44">
        <v>0</v>
      </c>
      <c r="G259" s="44">
        <v>0</v>
      </c>
      <c r="H259" s="44">
        <f t="shared" ref="H259:H263" si="614">G259+F259</f>
        <v>0</v>
      </c>
      <c r="I259" s="44">
        <v>0</v>
      </c>
      <c r="J259" s="44">
        <v>0</v>
      </c>
      <c r="K259" s="44">
        <f t="shared" ref="K259:K263" si="615">J259+I259</f>
        <v>0</v>
      </c>
      <c r="L259" s="44">
        <v>0</v>
      </c>
      <c r="M259" s="44">
        <v>0</v>
      </c>
      <c r="N259" s="44">
        <f t="shared" ref="N259:N263" si="616">M259+L259</f>
        <v>0</v>
      </c>
      <c r="O259" s="44">
        <v>0</v>
      </c>
      <c r="P259" s="44">
        <v>0</v>
      </c>
      <c r="Q259" s="44">
        <f t="shared" ref="Q259:Q263" si="617">SUM(O259:P259)</f>
        <v>0</v>
      </c>
      <c r="R259" s="44">
        <v>0</v>
      </c>
      <c r="S259" s="44">
        <v>0</v>
      </c>
      <c r="T259" s="44">
        <f t="shared" ref="T259:T263" si="618">S259+R259</f>
        <v>0</v>
      </c>
      <c r="U259" s="44">
        <v>0</v>
      </c>
      <c r="V259" s="44">
        <v>0</v>
      </c>
      <c r="W259" s="44">
        <f t="shared" ref="W259:W263" si="619">V259+U259</f>
        <v>0</v>
      </c>
      <c r="X259" s="44">
        <v>0</v>
      </c>
      <c r="Y259" s="44">
        <v>0</v>
      </c>
      <c r="Z259" s="44">
        <f t="shared" ref="Z259:Z263" si="620">Y259+X259</f>
        <v>0</v>
      </c>
      <c r="AA259" s="44">
        <v>0</v>
      </c>
      <c r="AB259" s="44">
        <v>0</v>
      </c>
      <c r="AC259" s="44">
        <f t="shared" ref="AC259:AC263" si="621">SUM(AA259:AB259)</f>
        <v>0</v>
      </c>
      <c r="AD259" s="44">
        <v>0</v>
      </c>
      <c r="AE259" s="44">
        <v>0</v>
      </c>
      <c r="AF259" s="44">
        <f t="shared" ref="AF259:AF263" si="622">AE259+AD259</f>
        <v>0</v>
      </c>
      <c r="AG259" s="44">
        <v>0</v>
      </c>
      <c r="AH259" s="44">
        <v>0</v>
      </c>
      <c r="AI259" s="44">
        <f t="shared" ref="AI259:AI263" si="623">AH259+AG259</f>
        <v>0</v>
      </c>
      <c r="AJ259" s="44">
        <v>0</v>
      </c>
      <c r="AK259" s="44">
        <v>0</v>
      </c>
      <c r="AL259" s="44">
        <f t="shared" ref="AL259:AL263" si="624">AK259+AJ259</f>
        <v>0</v>
      </c>
      <c r="AM259" s="44">
        <f t="shared" si="591"/>
        <v>0</v>
      </c>
      <c r="AN259" s="44">
        <f t="shared" si="592"/>
        <v>0</v>
      </c>
      <c r="AO259" s="44">
        <f t="shared" si="593"/>
        <v>0</v>
      </c>
      <c r="AP259" s="44">
        <f t="shared" si="594"/>
        <v>0</v>
      </c>
      <c r="AQ259" s="44">
        <f t="shared" si="595"/>
        <v>0</v>
      </c>
      <c r="AR259" s="44">
        <f t="shared" si="596"/>
        <v>0</v>
      </c>
      <c r="AS259" s="44">
        <f t="shared" si="597"/>
        <v>0</v>
      </c>
      <c r="AT259" s="44">
        <f t="shared" si="598"/>
        <v>0</v>
      </c>
      <c r="AU259" s="44">
        <f t="shared" si="599"/>
        <v>0</v>
      </c>
      <c r="AV259" s="44">
        <f t="shared" si="600"/>
        <v>0</v>
      </c>
      <c r="AW259" s="44">
        <f t="shared" si="601"/>
        <v>0</v>
      </c>
      <c r="AX259" s="44">
        <f t="shared" si="602"/>
        <v>0</v>
      </c>
      <c r="AY259" s="44">
        <f t="shared" ref="AY259:AY263" si="625">AM259+AP259+AS259+AV259</f>
        <v>0</v>
      </c>
      <c r="AZ259" s="44">
        <f t="shared" ref="AZ259:AZ263" si="626">AN259+AQ259+AT259+AW259</f>
        <v>0</v>
      </c>
      <c r="BA259" s="44">
        <f t="shared" ref="BA259:BA263" si="627">AO259+AR259+AU259+AX259</f>
        <v>0</v>
      </c>
      <c r="BB259" s="28">
        <v>2</v>
      </c>
      <c r="BC259" s="44" t="str">
        <f t="shared" si="607"/>
        <v>0</v>
      </c>
      <c r="BD259" s="44" t="str">
        <f t="shared" si="608"/>
        <v>0</v>
      </c>
      <c r="BE259" s="44" t="str">
        <f t="shared" si="609"/>
        <v>0</v>
      </c>
      <c r="BF259" s="44">
        <f t="shared" si="610"/>
        <v>0</v>
      </c>
      <c r="BG259" s="44">
        <f t="shared" si="611"/>
        <v>0</v>
      </c>
      <c r="BH259" s="44">
        <f t="shared" si="612"/>
        <v>0</v>
      </c>
      <c r="BI259" s="65">
        <v>0</v>
      </c>
      <c r="BJ259" s="65">
        <v>0</v>
      </c>
      <c r="BK259" s="44">
        <f t="shared" si="477"/>
        <v>0</v>
      </c>
      <c r="BL259" s="65">
        <v>0</v>
      </c>
      <c r="BM259" s="65">
        <v>0</v>
      </c>
      <c r="BN259" s="65">
        <v>0</v>
      </c>
      <c r="BO259" s="65">
        <v>0</v>
      </c>
      <c r="BP259" s="44">
        <f t="shared" si="478"/>
        <v>0</v>
      </c>
      <c r="BQ259" s="73">
        <v>0</v>
      </c>
      <c r="BR259" s="73">
        <v>0</v>
      </c>
    </row>
    <row r="260" spans="1:70" s="4" customFormat="1" ht="23.25" customHeight="1">
      <c r="A260" s="5"/>
      <c r="B260" s="25" t="s">
        <v>89</v>
      </c>
      <c r="C260" s="44">
        <v>0</v>
      </c>
      <c r="D260" s="44">
        <v>0</v>
      </c>
      <c r="E260" s="44">
        <f t="shared" si="613"/>
        <v>0</v>
      </c>
      <c r="F260" s="44">
        <v>0</v>
      </c>
      <c r="G260" s="44">
        <v>0</v>
      </c>
      <c r="H260" s="44">
        <f t="shared" si="614"/>
        <v>0</v>
      </c>
      <c r="I260" s="44">
        <v>0</v>
      </c>
      <c r="J260" s="44">
        <v>0</v>
      </c>
      <c r="K260" s="44">
        <f t="shared" si="615"/>
        <v>0</v>
      </c>
      <c r="L260" s="44">
        <v>0</v>
      </c>
      <c r="M260" s="44">
        <v>0</v>
      </c>
      <c r="N260" s="44">
        <f t="shared" si="616"/>
        <v>0</v>
      </c>
      <c r="O260" s="44">
        <v>0</v>
      </c>
      <c r="P260" s="44">
        <v>0</v>
      </c>
      <c r="Q260" s="44">
        <f t="shared" si="617"/>
        <v>0</v>
      </c>
      <c r="R260" s="44">
        <v>0</v>
      </c>
      <c r="S260" s="44">
        <v>0</v>
      </c>
      <c r="T260" s="44">
        <f t="shared" si="618"/>
        <v>0</v>
      </c>
      <c r="U260" s="44">
        <v>1</v>
      </c>
      <c r="V260" s="44">
        <v>4</v>
      </c>
      <c r="W260" s="44">
        <f t="shared" si="619"/>
        <v>5</v>
      </c>
      <c r="X260" s="44">
        <v>0</v>
      </c>
      <c r="Y260" s="44">
        <v>0</v>
      </c>
      <c r="Z260" s="44">
        <f t="shared" si="620"/>
        <v>0</v>
      </c>
      <c r="AA260" s="44">
        <v>0</v>
      </c>
      <c r="AB260" s="44">
        <v>0</v>
      </c>
      <c r="AC260" s="44">
        <f t="shared" si="621"/>
        <v>0</v>
      </c>
      <c r="AD260" s="44">
        <v>0</v>
      </c>
      <c r="AE260" s="44">
        <v>0</v>
      </c>
      <c r="AF260" s="44">
        <f t="shared" si="622"/>
        <v>0</v>
      </c>
      <c r="AG260" s="44">
        <v>1</v>
      </c>
      <c r="AH260" s="44">
        <v>1</v>
      </c>
      <c r="AI260" s="44">
        <f t="shared" si="623"/>
        <v>2</v>
      </c>
      <c r="AJ260" s="44">
        <v>0</v>
      </c>
      <c r="AK260" s="44">
        <v>0</v>
      </c>
      <c r="AL260" s="44">
        <f t="shared" si="624"/>
        <v>0</v>
      </c>
      <c r="AM260" s="44">
        <f t="shared" si="591"/>
        <v>0</v>
      </c>
      <c r="AN260" s="44">
        <f t="shared" si="592"/>
        <v>0</v>
      </c>
      <c r="AO260" s="44">
        <f t="shared" si="593"/>
        <v>0</v>
      </c>
      <c r="AP260" s="44">
        <f t="shared" si="594"/>
        <v>0</v>
      </c>
      <c r="AQ260" s="44">
        <f t="shared" si="595"/>
        <v>0</v>
      </c>
      <c r="AR260" s="44">
        <f t="shared" si="596"/>
        <v>0</v>
      </c>
      <c r="AS260" s="44">
        <f t="shared" si="597"/>
        <v>2</v>
      </c>
      <c r="AT260" s="44">
        <f t="shared" si="598"/>
        <v>5</v>
      </c>
      <c r="AU260" s="44">
        <f t="shared" si="599"/>
        <v>7</v>
      </c>
      <c r="AV260" s="44">
        <f t="shared" si="600"/>
        <v>0</v>
      </c>
      <c r="AW260" s="44">
        <f t="shared" si="601"/>
        <v>0</v>
      </c>
      <c r="AX260" s="44">
        <f t="shared" si="602"/>
        <v>0</v>
      </c>
      <c r="AY260" s="44">
        <f t="shared" si="625"/>
        <v>2</v>
      </c>
      <c r="AZ260" s="44">
        <f t="shared" si="626"/>
        <v>5</v>
      </c>
      <c r="BA260" s="44">
        <f t="shared" si="627"/>
        <v>7</v>
      </c>
      <c r="BB260" s="28">
        <v>1</v>
      </c>
      <c r="BC260" s="44">
        <f t="shared" si="607"/>
        <v>2</v>
      </c>
      <c r="BD260" s="44">
        <f t="shared" si="608"/>
        <v>5</v>
      </c>
      <c r="BE260" s="44">
        <f t="shared" si="609"/>
        <v>7</v>
      </c>
      <c r="BF260" s="44" t="str">
        <f t="shared" si="610"/>
        <v>0</v>
      </c>
      <c r="BG260" s="44" t="str">
        <f t="shared" si="611"/>
        <v>0</v>
      </c>
      <c r="BH260" s="44" t="str">
        <f t="shared" si="612"/>
        <v>0</v>
      </c>
      <c r="BI260" s="65">
        <v>0</v>
      </c>
      <c r="BJ260" s="65">
        <v>0</v>
      </c>
      <c r="BK260" s="44">
        <f t="shared" si="477"/>
        <v>0</v>
      </c>
      <c r="BL260" s="65">
        <v>0</v>
      </c>
      <c r="BM260" s="65">
        <v>0</v>
      </c>
      <c r="BN260" s="65">
        <v>0</v>
      </c>
      <c r="BO260" s="65">
        <v>0</v>
      </c>
      <c r="BP260" s="44">
        <f t="shared" si="478"/>
        <v>0</v>
      </c>
      <c r="BQ260" s="73">
        <v>0</v>
      </c>
      <c r="BR260" s="73">
        <v>0</v>
      </c>
    </row>
    <row r="261" spans="1:70" s="4" customFormat="1" ht="23.25" customHeight="1">
      <c r="A261" s="5"/>
      <c r="B261" s="25" t="s">
        <v>97</v>
      </c>
      <c r="C261" s="44">
        <v>0</v>
      </c>
      <c r="D261" s="44">
        <v>0</v>
      </c>
      <c r="E261" s="44">
        <f t="shared" si="613"/>
        <v>0</v>
      </c>
      <c r="F261" s="44">
        <v>0</v>
      </c>
      <c r="G261" s="44">
        <v>0</v>
      </c>
      <c r="H261" s="44">
        <f t="shared" si="614"/>
        <v>0</v>
      </c>
      <c r="I261" s="44">
        <v>0</v>
      </c>
      <c r="J261" s="44">
        <v>3</v>
      </c>
      <c r="K261" s="44">
        <f t="shared" si="615"/>
        <v>3</v>
      </c>
      <c r="L261" s="44">
        <v>0</v>
      </c>
      <c r="M261" s="44">
        <v>0</v>
      </c>
      <c r="N261" s="44">
        <f t="shared" si="616"/>
        <v>0</v>
      </c>
      <c r="O261" s="44">
        <v>0</v>
      </c>
      <c r="P261" s="44">
        <v>0</v>
      </c>
      <c r="Q261" s="44">
        <f t="shared" si="617"/>
        <v>0</v>
      </c>
      <c r="R261" s="44">
        <v>0</v>
      </c>
      <c r="S261" s="44">
        <v>0</v>
      </c>
      <c r="T261" s="44">
        <f t="shared" si="618"/>
        <v>0</v>
      </c>
      <c r="U261" s="44">
        <v>0</v>
      </c>
      <c r="V261" s="44">
        <v>5</v>
      </c>
      <c r="W261" s="44">
        <f t="shared" si="619"/>
        <v>5</v>
      </c>
      <c r="X261" s="44">
        <v>0</v>
      </c>
      <c r="Y261" s="44">
        <v>0</v>
      </c>
      <c r="Z261" s="44">
        <f t="shared" si="620"/>
        <v>0</v>
      </c>
      <c r="AA261" s="44">
        <v>0</v>
      </c>
      <c r="AB261" s="44">
        <v>0</v>
      </c>
      <c r="AC261" s="44">
        <f t="shared" si="621"/>
        <v>0</v>
      </c>
      <c r="AD261" s="44">
        <v>0</v>
      </c>
      <c r="AE261" s="44">
        <v>0</v>
      </c>
      <c r="AF261" s="44">
        <f t="shared" si="622"/>
        <v>0</v>
      </c>
      <c r="AG261" s="44">
        <v>0</v>
      </c>
      <c r="AH261" s="44">
        <v>3</v>
      </c>
      <c r="AI261" s="44">
        <f t="shared" si="623"/>
        <v>3</v>
      </c>
      <c r="AJ261" s="44">
        <v>0</v>
      </c>
      <c r="AK261" s="44">
        <v>0</v>
      </c>
      <c r="AL261" s="44">
        <f t="shared" si="624"/>
        <v>0</v>
      </c>
      <c r="AM261" s="44">
        <f t="shared" si="591"/>
        <v>0</v>
      </c>
      <c r="AN261" s="44">
        <f t="shared" si="592"/>
        <v>0</v>
      </c>
      <c r="AO261" s="44">
        <f t="shared" si="593"/>
        <v>0</v>
      </c>
      <c r="AP261" s="44">
        <f t="shared" si="594"/>
        <v>0</v>
      </c>
      <c r="AQ261" s="44">
        <f t="shared" si="595"/>
        <v>0</v>
      </c>
      <c r="AR261" s="44">
        <f t="shared" si="596"/>
        <v>0</v>
      </c>
      <c r="AS261" s="44">
        <f t="shared" si="597"/>
        <v>0</v>
      </c>
      <c r="AT261" s="44">
        <f t="shared" si="598"/>
        <v>11</v>
      </c>
      <c r="AU261" s="44">
        <f t="shared" si="599"/>
        <v>11</v>
      </c>
      <c r="AV261" s="44">
        <f t="shared" si="600"/>
        <v>0</v>
      </c>
      <c r="AW261" s="44">
        <f t="shared" si="601"/>
        <v>0</v>
      </c>
      <c r="AX261" s="44">
        <f t="shared" si="602"/>
        <v>0</v>
      </c>
      <c r="AY261" s="44">
        <f t="shared" si="625"/>
        <v>0</v>
      </c>
      <c r="AZ261" s="44">
        <f t="shared" si="626"/>
        <v>11</v>
      </c>
      <c r="BA261" s="44">
        <f t="shared" si="627"/>
        <v>11</v>
      </c>
      <c r="BB261" s="28">
        <v>2</v>
      </c>
      <c r="BC261" s="44" t="str">
        <f t="shared" si="607"/>
        <v>0</v>
      </c>
      <c r="BD261" s="44" t="str">
        <f t="shared" si="608"/>
        <v>0</v>
      </c>
      <c r="BE261" s="44" t="str">
        <f t="shared" si="609"/>
        <v>0</v>
      </c>
      <c r="BF261" s="44">
        <f t="shared" si="610"/>
        <v>0</v>
      </c>
      <c r="BG261" s="44">
        <f t="shared" si="611"/>
        <v>11</v>
      </c>
      <c r="BH261" s="44">
        <f t="shared" si="612"/>
        <v>11</v>
      </c>
      <c r="BI261" s="65">
        <v>0</v>
      </c>
      <c r="BJ261" s="65">
        <v>0</v>
      </c>
      <c r="BK261" s="44">
        <f t="shared" si="477"/>
        <v>0</v>
      </c>
      <c r="BL261" s="65">
        <v>0</v>
      </c>
      <c r="BM261" s="65">
        <v>0</v>
      </c>
      <c r="BN261" s="65">
        <v>0</v>
      </c>
      <c r="BO261" s="65">
        <v>0</v>
      </c>
      <c r="BP261" s="44">
        <f t="shared" si="478"/>
        <v>0</v>
      </c>
      <c r="BQ261" s="73">
        <v>0</v>
      </c>
      <c r="BR261" s="73">
        <v>0</v>
      </c>
    </row>
    <row r="262" spans="1:70" s="4" customFormat="1" ht="23.25" customHeight="1">
      <c r="A262" s="5"/>
      <c r="B262" s="25" t="s">
        <v>102</v>
      </c>
      <c r="C262" s="44">
        <v>0</v>
      </c>
      <c r="D262" s="44">
        <v>0</v>
      </c>
      <c r="E262" s="44">
        <f t="shared" si="613"/>
        <v>0</v>
      </c>
      <c r="F262" s="44">
        <v>0</v>
      </c>
      <c r="G262" s="44">
        <v>0</v>
      </c>
      <c r="H262" s="44">
        <f t="shared" si="614"/>
        <v>0</v>
      </c>
      <c r="I262" s="44">
        <v>0</v>
      </c>
      <c r="J262" s="44">
        <v>0</v>
      </c>
      <c r="K262" s="44">
        <f t="shared" si="615"/>
        <v>0</v>
      </c>
      <c r="L262" s="44">
        <v>0</v>
      </c>
      <c r="M262" s="44">
        <v>0</v>
      </c>
      <c r="N262" s="44">
        <f t="shared" si="616"/>
        <v>0</v>
      </c>
      <c r="O262" s="44">
        <v>0</v>
      </c>
      <c r="P262" s="44">
        <v>0</v>
      </c>
      <c r="Q262" s="44">
        <f t="shared" si="617"/>
        <v>0</v>
      </c>
      <c r="R262" s="44">
        <v>0</v>
      </c>
      <c r="S262" s="44">
        <v>0</v>
      </c>
      <c r="T262" s="44">
        <f t="shared" si="618"/>
        <v>0</v>
      </c>
      <c r="U262" s="44">
        <v>0</v>
      </c>
      <c r="V262" s="44">
        <v>2</v>
      </c>
      <c r="W262" s="44">
        <f t="shared" si="619"/>
        <v>2</v>
      </c>
      <c r="X262" s="44">
        <v>0</v>
      </c>
      <c r="Y262" s="44">
        <v>0</v>
      </c>
      <c r="Z262" s="44">
        <f t="shared" si="620"/>
        <v>0</v>
      </c>
      <c r="AA262" s="44">
        <v>0</v>
      </c>
      <c r="AB262" s="44">
        <v>0</v>
      </c>
      <c r="AC262" s="44">
        <f t="shared" si="621"/>
        <v>0</v>
      </c>
      <c r="AD262" s="44">
        <v>0</v>
      </c>
      <c r="AE262" s="44">
        <v>0</v>
      </c>
      <c r="AF262" s="44">
        <f t="shared" si="622"/>
        <v>0</v>
      </c>
      <c r="AG262" s="44">
        <v>0</v>
      </c>
      <c r="AH262" s="44">
        <v>2</v>
      </c>
      <c r="AI262" s="44">
        <f t="shared" si="623"/>
        <v>2</v>
      </c>
      <c r="AJ262" s="44">
        <v>0</v>
      </c>
      <c r="AK262" s="44">
        <v>0</v>
      </c>
      <c r="AL262" s="44">
        <f t="shared" si="624"/>
        <v>0</v>
      </c>
      <c r="AM262" s="44">
        <f t="shared" si="591"/>
        <v>0</v>
      </c>
      <c r="AN262" s="44">
        <f t="shared" si="592"/>
        <v>0</v>
      </c>
      <c r="AO262" s="44">
        <f t="shared" si="593"/>
        <v>0</v>
      </c>
      <c r="AP262" s="44">
        <f t="shared" si="594"/>
        <v>0</v>
      </c>
      <c r="AQ262" s="44">
        <f t="shared" si="595"/>
        <v>0</v>
      </c>
      <c r="AR262" s="44">
        <f t="shared" si="596"/>
        <v>0</v>
      </c>
      <c r="AS262" s="44">
        <f t="shared" si="597"/>
        <v>0</v>
      </c>
      <c r="AT262" s="44">
        <f t="shared" si="598"/>
        <v>4</v>
      </c>
      <c r="AU262" s="44">
        <f t="shared" si="599"/>
        <v>4</v>
      </c>
      <c r="AV262" s="44">
        <f t="shared" si="600"/>
        <v>0</v>
      </c>
      <c r="AW262" s="44">
        <f t="shared" si="601"/>
        <v>0</v>
      </c>
      <c r="AX262" s="44">
        <f t="shared" si="602"/>
        <v>0</v>
      </c>
      <c r="AY262" s="44">
        <f t="shared" si="625"/>
        <v>0</v>
      </c>
      <c r="AZ262" s="44">
        <f t="shared" si="626"/>
        <v>4</v>
      </c>
      <c r="BA262" s="44">
        <f t="shared" si="627"/>
        <v>4</v>
      </c>
      <c r="BB262" s="28">
        <v>2</v>
      </c>
      <c r="BC262" s="44" t="str">
        <f t="shared" si="607"/>
        <v>0</v>
      </c>
      <c r="BD262" s="44" t="str">
        <f t="shared" si="608"/>
        <v>0</v>
      </c>
      <c r="BE262" s="44" t="str">
        <f t="shared" si="609"/>
        <v>0</v>
      </c>
      <c r="BF262" s="44">
        <f t="shared" si="610"/>
        <v>0</v>
      </c>
      <c r="BG262" s="44">
        <f t="shared" si="611"/>
        <v>4</v>
      </c>
      <c r="BH262" s="44">
        <f t="shared" si="612"/>
        <v>4</v>
      </c>
      <c r="BI262" s="65">
        <v>0</v>
      </c>
      <c r="BJ262" s="65">
        <v>0</v>
      </c>
      <c r="BK262" s="44">
        <f t="shared" si="477"/>
        <v>0</v>
      </c>
      <c r="BL262" s="65">
        <v>0</v>
      </c>
      <c r="BM262" s="65">
        <v>0</v>
      </c>
      <c r="BN262" s="65">
        <v>0</v>
      </c>
      <c r="BO262" s="65">
        <v>0</v>
      </c>
      <c r="BP262" s="44">
        <f t="shared" si="478"/>
        <v>0</v>
      </c>
      <c r="BQ262" s="73">
        <v>0</v>
      </c>
      <c r="BR262" s="73">
        <v>0</v>
      </c>
    </row>
    <row r="263" spans="1:70" s="4" customFormat="1" ht="23.25" customHeight="1">
      <c r="A263" s="5"/>
      <c r="B263" s="25" t="s">
        <v>99</v>
      </c>
      <c r="C263" s="44">
        <v>0</v>
      </c>
      <c r="D263" s="44">
        <v>0</v>
      </c>
      <c r="E263" s="44">
        <f t="shared" si="613"/>
        <v>0</v>
      </c>
      <c r="F263" s="44">
        <v>0</v>
      </c>
      <c r="G263" s="44">
        <v>0</v>
      </c>
      <c r="H263" s="44">
        <f t="shared" si="614"/>
        <v>0</v>
      </c>
      <c r="I263" s="44">
        <v>0</v>
      </c>
      <c r="J263" s="44">
        <v>0</v>
      </c>
      <c r="K263" s="44">
        <f t="shared" si="615"/>
        <v>0</v>
      </c>
      <c r="L263" s="44">
        <v>0</v>
      </c>
      <c r="M263" s="44">
        <v>0</v>
      </c>
      <c r="N263" s="44">
        <f t="shared" si="616"/>
        <v>0</v>
      </c>
      <c r="O263" s="44">
        <v>0</v>
      </c>
      <c r="P263" s="44">
        <v>0</v>
      </c>
      <c r="Q263" s="44">
        <f t="shared" si="617"/>
        <v>0</v>
      </c>
      <c r="R263" s="44">
        <v>0</v>
      </c>
      <c r="S263" s="44">
        <v>0</v>
      </c>
      <c r="T263" s="44">
        <f t="shared" si="618"/>
        <v>0</v>
      </c>
      <c r="U263" s="44">
        <v>4</v>
      </c>
      <c r="V263" s="44">
        <v>4</v>
      </c>
      <c r="W263" s="44">
        <f t="shared" si="619"/>
        <v>8</v>
      </c>
      <c r="X263" s="44">
        <v>0</v>
      </c>
      <c r="Y263" s="44">
        <v>0</v>
      </c>
      <c r="Z263" s="44">
        <f t="shared" si="620"/>
        <v>0</v>
      </c>
      <c r="AA263" s="44">
        <v>0</v>
      </c>
      <c r="AB263" s="44">
        <v>0</v>
      </c>
      <c r="AC263" s="44">
        <f t="shared" si="621"/>
        <v>0</v>
      </c>
      <c r="AD263" s="44">
        <v>0</v>
      </c>
      <c r="AE263" s="44">
        <v>0</v>
      </c>
      <c r="AF263" s="44">
        <f t="shared" si="622"/>
        <v>0</v>
      </c>
      <c r="AG263" s="44">
        <v>1</v>
      </c>
      <c r="AH263" s="44">
        <v>1</v>
      </c>
      <c r="AI263" s="44">
        <f t="shared" si="623"/>
        <v>2</v>
      </c>
      <c r="AJ263" s="44">
        <v>0</v>
      </c>
      <c r="AK263" s="44">
        <v>0</v>
      </c>
      <c r="AL263" s="44">
        <f t="shared" si="624"/>
        <v>0</v>
      </c>
      <c r="AM263" s="44">
        <f t="shared" si="591"/>
        <v>0</v>
      </c>
      <c r="AN263" s="44">
        <f t="shared" si="592"/>
        <v>0</v>
      </c>
      <c r="AO263" s="44">
        <f t="shared" si="593"/>
        <v>0</v>
      </c>
      <c r="AP263" s="44">
        <f t="shared" si="594"/>
        <v>0</v>
      </c>
      <c r="AQ263" s="44">
        <f t="shared" si="595"/>
        <v>0</v>
      </c>
      <c r="AR263" s="44">
        <f t="shared" si="596"/>
        <v>0</v>
      </c>
      <c r="AS263" s="44">
        <f t="shared" si="597"/>
        <v>5</v>
      </c>
      <c r="AT263" s="44">
        <f t="shared" si="598"/>
        <v>5</v>
      </c>
      <c r="AU263" s="44">
        <f t="shared" si="599"/>
        <v>10</v>
      </c>
      <c r="AV263" s="44">
        <f t="shared" si="600"/>
        <v>0</v>
      </c>
      <c r="AW263" s="44">
        <f t="shared" si="601"/>
        <v>0</v>
      </c>
      <c r="AX263" s="44">
        <f t="shared" si="602"/>
        <v>0</v>
      </c>
      <c r="AY263" s="44">
        <f t="shared" si="625"/>
        <v>5</v>
      </c>
      <c r="AZ263" s="44">
        <f t="shared" si="626"/>
        <v>5</v>
      </c>
      <c r="BA263" s="44">
        <f t="shared" si="627"/>
        <v>10</v>
      </c>
      <c r="BB263" s="28">
        <v>2</v>
      </c>
      <c r="BC263" s="44" t="str">
        <f t="shared" si="607"/>
        <v>0</v>
      </c>
      <c r="BD263" s="44" t="str">
        <f t="shared" si="608"/>
        <v>0</v>
      </c>
      <c r="BE263" s="44" t="str">
        <f t="shared" si="609"/>
        <v>0</v>
      </c>
      <c r="BF263" s="44">
        <f t="shared" si="610"/>
        <v>5</v>
      </c>
      <c r="BG263" s="44">
        <f t="shared" si="611"/>
        <v>5</v>
      </c>
      <c r="BH263" s="44">
        <f t="shared" si="612"/>
        <v>10</v>
      </c>
      <c r="BI263" s="65">
        <v>0</v>
      </c>
      <c r="BJ263" s="65">
        <v>0</v>
      </c>
      <c r="BK263" s="44">
        <f t="shared" si="477"/>
        <v>0</v>
      </c>
      <c r="BL263" s="65">
        <v>0</v>
      </c>
      <c r="BM263" s="65">
        <v>0</v>
      </c>
      <c r="BN263" s="65">
        <v>0</v>
      </c>
      <c r="BO263" s="65">
        <v>0</v>
      </c>
      <c r="BP263" s="44">
        <f t="shared" si="478"/>
        <v>0</v>
      </c>
      <c r="BQ263" s="73">
        <v>0</v>
      </c>
      <c r="BR263" s="73">
        <v>0</v>
      </c>
    </row>
    <row r="264" spans="1:70" s="57" customFormat="1" ht="23.25" customHeight="1">
      <c r="A264" s="58"/>
      <c r="B264" s="59" t="s">
        <v>3</v>
      </c>
      <c r="C264" s="34">
        <f>SUM(C258:C263)</f>
        <v>0</v>
      </c>
      <c r="D264" s="34">
        <f t="shared" ref="D264:N264" si="628">SUM(D258:D263)</f>
        <v>0</v>
      </c>
      <c r="E264" s="34">
        <f t="shared" si="628"/>
        <v>0</v>
      </c>
      <c r="F264" s="34">
        <f t="shared" si="628"/>
        <v>0</v>
      </c>
      <c r="G264" s="34">
        <f t="shared" si="628"/>
        <v>0</v>
      </c>
      <c r="H264" s="34">
        <f t="shared" si="628"/>
        <v>0</v>
      </c>
      <c r="I264" s="34">
        <f t="shared" si="628"/>
        <v>1</v>
      </c>
      <c r="J264" s="34">
        <f t="shared" si="628"/>
        <v>8</v>
      </c>
      <c r="K264" s="34">
        <f t="shared" si="628"/>
        <v>9</v>
      </c>
      <c r="L264" s="34">
        <f t="shared" si="628"/>
        <v>0</v>
      </c>
      <c r="M264" s="34">
        <f t="shared" si="628"/>
        <v>0</v>
      </c>
      <c r="N264" s="34">
        <f t="shared" si="628"/>
        <v>0</v>
      </c>
      <c r="O264" s="34">
        <f>SUM(O258:O263)</f>
        <v>0</v>
      </c>
      <c r="P264" s="34">
        <f t="shared" ref="P264:Z264" si="629">SUM(P258:P263)</f>
        <v>0</v>
      </c>
      <c r="Q264" s="34">
        <f t="shared" si="629"/>
        <v>0</v>
      </c>
      <c r="R264" s="34">
        <f t="shared" si="629"/>
        <v>0</v>
      </c>
      <c r="S264" s="34">
        <f t="shared" si="629"/>
        <v>0</v>
      </c>
      <c r="T264" s="34">
        <f t="shared" si="629"/>
        <v>0</v>
      </c>
      <c r="U264" s="34">
        <f t="shared" si="629"/>
        <v>11</v>
      </c>
      <c r="V264" s="34">
        <f t="shared" si="629"/>
        <v>23</v>
      </c>
      <c r="W264" s="34">
        <f t="shared" si="629"/>
        <v>34</v>
      </c>
      <c r="X264" s="34">
        <f t="shared" si="629"/>
        <v>0</v>
      </c>
      <c r="Y264" s="34">
        <f t="shared" si="629"/>
        <v>0</v>
      </c>
      <c r="Z264" s="34">
        <f t="shared" si="629"/>
        <v>0</v>
      </c>
      <c r="AA264" s="34">
        <f>SUM(AA258:AA263)</f>
        <v>0</v>
      </c>
      <c r="AB264" s="34">
        <f t="shared" ref="AB264:AL264" si="630">SUM(AB258:AB263)</f>
        <v>0</v>
      </c>
      <c r="AC264" s="34">
        <f t="shared" si="630"/>
        <v>0</v>
      </c>
      <c r="AD264" s="34">
        <f t="shared" si="630"/>
        <v>0</v>
      </c>
      <c r="AE264" s="34">
        <f t="shared" si="630"/>
        <v>0</v>
      </c>
      <c r="AF264" s="34">
        <f t="shared" si="630"/>
        <v>0</v>
      </c>
      <c r="AG264" s="34">
        <f t="shared" si="630"/>
        <v>7</v>
      </c>
      <c r="AH264" s="34">
        <f t="shared" si="630"/>
        <v>22</v>
      </c>
      <c r="AI264" s="34">
        <f t="shared" si="630"/>
        <v>29</v>
      </c>
      <c r="AJ264" s="34">
        <f t="shared" si="630"/>
        <v>0</v>
      </c>
      <c r="AK264" s="34">
        <f t="shared" si="630"/>
        <v>0</v>
      </c>
      <c r="AL264" s="34">
        <f t="shared" si="630"/>
        <v>0</v>
      </c>
      <c r="AM264" s="34">
        <f t="shared" si="591"/>
        <v>0</v>
      </c>
      <c r="AN264" s="34">
        <f t="shared" si="592"/>
        <v>0</v>
      </c>
      <c r="AO264" s="34">
        <f t="shared" si="593"/>
        <v>0</v>
      </c>
      <c r="AP264" s="34">
        <f t="shared" si="594"/>
        <v>0</v>
      </c>
      <c r="AQ264" s="34">
        <f t="shared" si="595"/>
        <v>0</v>
      </c>
      <c r="AR264" s="34">
        <f t="shared" si="596"/>
        <v>0</v>
      </c>
      <c r="AS264" s="34">
        <f t="shared" si="597"/>
        <v>19</v>
      </c>
      <c r="AT264" s="34">
        <f t="shared" si="598"/>
        <v>53</v>
      </c>
      <c r="AU264" s="34">
        <f t="shared" si="599"/>
        <v>72</v>
      </c>
      <c r="AV264" s="34">
        <f t="shared" si="600"/>
        <v>0</v>
      </c>
      <c r="AW264" s="34">
        <f t="shared" si="601"/>
        <v>0</v>
      </c>
      <c r="AX264" s="34">
        <f t="shared" si="602"/>
        <v>0</v>
      </c>
      <c r="AY264" s="34">
        <f t="shared" ref="AY264:BQ264" si="631">SUM(AY258:AY263)</f>
        <v>19</v>
      </c>
      <c r="AZ264" s="34">
        <f t="shared" si="631"/>
        <v>53</v>
      </c>
      <c r="BA264" s="34">
        <f t="shared" si="631"/>
        <v>72</v>
      </c>
      <c r="BB264" s="56">
        <f t="shared" si="631"/>
        <v>10</v>
      </c>
      <c r="BC264" s="34">
        <f t="shared" si="631"/>
        <v>14</v>
      </c>
      <c r="BD264" s="34">
        <f t="shared" si="631"/>
        <v>33</v>
      </c>
      <c r="BE264" s="34">
        <f t="shared" si="631"/>
        <v>47</v>
      </c>
      <c r="BF264" s="34">
        <f t="shared" si="631"/>
        <v>5</v>
      </c>
      <c r="BG264" s="34">
        <f t="shared" si="631"/>
        <v>20</v>
      </c>
      <c r="BH264" s="34">
        <f t="shared" si="631"/>
        <v>25</v>
      </c>
      <c r="BI264" s="34">
        <f t="shared" si="631"/>
        <v>0</v>
      </c>
      <c r="BJ264" s="34">
        <f t="shared" si="631"/>
        <v>0</v>
      </c>
      <c r="BK264" s="34">
        <f t="shared" si="631"/>
        <v>0</v>
      </c>
      <c r="BL264" s="34">
        <f t="shared" si="631"/>
        <v>0</v>
      </c>
      <c r="BM264" s="34">
        <f t="shared" si="631"/>
        <v>0</v>
      </c>
      <c r="BN264" s="34">
        <f t="shared" si="631"/>
        <v>0</v>
      </c>
      <c r="BO264" s="34">
        <f t="shared" si="631"/>
        <v>0</v>
      </c>
      <c r="BP264" s="34">
        <f t="shared" si="478"/>
        <v>0</v>
      </c>
      <c r="BQ264" s="74">
        <f t="shared" si="631"/>
        <v>0</v>
      </c>
      <c r="BR264" s="74" t="e">
        <f t="shared" si="483"/>
        <v>#DIV/0!</v>
      </c>
    </row>
    <row r="265" spans="1:70" s="4" customFormat="1">
      <c r="A265" s="5"/>
      <c r="B265" s="22" t="s">
        <v>224</v>
      </c>
      <c r="C265" s="45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5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5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0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9"/>
      <c r="AY265" s="46"/>
      <c r="AZ265" s="46"/>
      <c r="BA265" s="48"/>
      <c r="BB265" s="28"/>
      <c r="BC265" s="45"/>
      <c r="BD265" s="46"/>
      <c r="BE265" s="46"/>
      <c r="BF265" s="46"/>
      <c r="BG265" s="46"/>
      <c r="BH265" s="48"/>
      <c r="BI265" s="69"/>
      <c r="BJ265" s="69"/>
      <c r="BK265" s="44"/>
      <c r="BL265" s="69"/>
      <c r="BM265" s="69"/>
      <c r="BN265" s="69"/>
      <c r="BO265" s="69"/>
      <c r="BP265" s="44"/>
      <c r="BQ265" s="75"/>
      <c r="BR265" s="73"/>
    </row>
    <row r="266" spans="1:70" s="4" customFormat="1" ht="23.25" customHeight="1">
      <c r="A266" s="5"/>
      <c r="B266" s="25" t="s">
        <v>88</v>
      </c>
      <c r="C266" s="44">
        <v>0</v>
      </c>
      <c r="D266" s="44">
        <v>0</v>
      </c>
      <c r="E266" s="44">
        <f>SUM(C266:D266)</f>
        <v>0</v>
      </c>
      <c r="F266" s="44">
        <v>0</v>
      </c>
      <c r="G266" s="44">
        <v>0</v>
      </c>
      <c r="H266" s="44">
        <f>G266+F266</f>
        <v>0</v>
      </c>
      <c r="I266" s="44">
        <v>0</v>
      </c>
      <c r="J266" s="44">
        <v>0</v>
      </c>
      <c r="K266" s="44">
        <f>J266+I266</f>
        <v>0</v>
      </c>
      <c r="L266" s="44">
        <v>0</v>
      </c>
      <c r="M266" s="44">
        <v>0</v>
      </c>
      <c r="N266" s="44">
        <f>M266+L266</f>
        <v>0</v>
      </c>
      <c r="O266" s="44">
        <v>0</v>
      </c>
      <c r="P266" s="44">
        <v>0</v>
      </c>
      <c r="Q266" s="44">
        <f>SUM(O266:P266)</f>
        <v>0</v>
      </c>
      <c r="R266" s="44">
        <v>0</v>
      </c>
      <c r="S266" s="44">
        <v>0</v>
      </c>
      <c r="T266" s="44">
        <f>S266+R266</f>
        <v>0</v>
      </c>
      <c r="U266" s="44">
        <v>0</v>
      </c>
      <c r="V266" s="44">
        <v>0</v>
      </c>
      <c r="W266" s="44">
        <f>V266+U266</f>
        <v>0</v>
      </c>
      <c r="X266" s="44">
        <v>0</v>
      </c>
      <c r="Y266" s="44">
        <v>0</v>
      </c>
      <c r="Z266" s="44">
        <f>Y266+X266</f>
        <v>0</v>
      </c>
      <c r="AA266" s="44">
        <v>0</v>
      </c>
      <c r="AB266" s="44">
        <v>0</v>
      </c>
      <c r="AC266" s="44">
        <f>SUM(AA266:AB266)</f>
        <v>0</v>
      </c>
      <c r="AD266" s="44">
        <v>0</v>
      </c>
      <c r="AE266" s="44">
        <v>0</v>
      </c>
      <c r="AF266" s="44">
        <f>AE266+AD266</f>
        <v>0</v>
      </c>
      <c r="AG266" s="44">
        <v>0</v>
      </c>
      <c r="AH266" s="44">
        <v>0</v>
      </c>
      <c r="AI266" s="44">
        <f>AH266+AG266</f>
        <v>0</v>
      </c>
      <c r="AJ266" s="44">
        <v>1</v>
      </c>
      <c r="AK266" s="44">
        <v>0</v>
      </c>
      <c r="AL266" s="44">
        <f>AK266+AJ266</f>
        <v>1</v>
      </c>
      <c r="AM266" s="44">
        <f t="shared" si="591"/>
        <v>0</v>
      </c>
      <c r="AN266" s="44">
        <f t="shared" si="592"/>
        <v>0</v>
      </c>
      <c r="AO266" s="44">
        <f t="shared" si="593"/>
        <v>0</v>
      </c>
      <c r="AP266" s="44">
        <f t="shared" si="594"/>
        <v>0</v>
      </c>
      <c r="AQ266" s="44">
        <f t="shared" si="595"/>
        <v>0</v>
      </c>
      <c r="AR266" s="44">
        <f t="shared" si="596"/>
        <v>0</v>
      </c>
      <c r="AS266" s="44">
        <f t="shared" si="597"/>
        <v>0</v>
      </c>
      <c r="AT266" s="44">
        <f t="shared" si="598"/>
        <v>0</v>
      </c>
      <c r="AU266" s="44">
        <f t="shared" si="599"/>
        <v>0</v>
      </c>
      <c r="AV266" s="44">
        <f t="shared" si="600"/>
        <v>1</v>
      </c>
      <c r="AW266" s="44">
        <f t="shared" si="601"/>
        <v>0</v>
      </c>
      <c r="AX266" s="44">
        <f t="shared" si="602"/>
        <v>1</v>
      </c>
      <c r="AY266" s="44">
        <f>AM266+AP266+AS266+AV266</f>
        <v>1</v>
      </c>
      <c r="AZ266" s="44">
        <f>AN266+AQ266+AT266+AW266</f>
        <v>0</v>
      </c>
      <c r="BA266" s="44">
        <f>AO266+AR266+AU266+AX266</f>
        <v>1</v>
      </c>
      <c r="BB266" s="28">
        <v>2</v>
      </c>
      <c r="BC266" s="44" t="str">
        <f>IF(BB266=1,AY266,"0")</f>
        <v>0</v>
      </c>
      <c r="BD266" s="44" t="str">
        <f>IF(BB266=1,AZ266,"0")</f>
        <v>0</v>
      </c>
      <c r="BE266" s="44" t="str">
        <f t="shared" ref="BE266:BE270" si="632">IF(BB266=1,BA266,"0")</f>
        <v>0</v>
      </c>
      <c r="BF266" s="44">
        <f>IF(BB266=2,AY266,"0")</f>
        <v>1</v>
      </c>
      <c r="BG266" s="44">
        <f>IF(BB266=2,AZ266,"0")</f>
        <v>0</v>
      </c>
      <c r="BH266" s="44">
        <f t="shared" ref="BH266:BH270" si="633">IF(BB266=2,BA266,"0")</f>
        <v>1</v>
      </c>
      <c r="BI266" s="65">
        <v>0</v>
      </c>
      <c r="BJ266" s="65">
        <v>0</v>
      </c>
      <c r="BK266" s="44">
        <f t="shared" si="477"/>
        <v>0</v>
      </c>
      <c r="BL266" s="65">
        <v>0</v>
      </c>
      <c r="BM266" s="65">
        <v>0</v>
      </c>
      <c r="BN266" s="65">
        <v>0</v>
      </c>
      <c r="BO266" s="65">
        <v>0</v>
      </c>
      <c r="BP266" s="44">
        <f t="shared" si="478"/>
        <v>0</v>
      </c>
      <c r="BQ266" s="73">
        <v>0</v>
      </c>
      <c r="BR266" s="73">
        <v>0</v>
      </c>
    </row>
    <row r="267" spans="1:70" s="4" customFormat="1" ht="23.25" customHeight="1">
      <c r="A267" s="5"/>
      <c r="B267" s="25" t="s">
        <v>92</v>
      </c>
      <c r="C267" s="44">
        <v>0</v>
      </c>
      <c r="D267" s="44">
        <v>0</v>
      </c>
      <c r="E267" s="44">
        <f t="shared" ref="E267:E270" si="634">SUM(C267:D267)</f>
        <v>0</v>
      </c>
      <c r="F267" s="44">
        <v>0</v>
      </c>
      <c r="G267" s="44">
        <v>0</v>
      </c>
      <c r="H267" s="44">
        <f t="shared" ref="H267:H270" si="635">G267+F267</f>
        <v>0</v>
      </c>
      <c r="I267" s="44">
        <v>0</v>
      </c>
      <c r="J267" s="44">
        <v>0</v>
      </c>
      <c r="K267" s="44">
        <f t="shared" ref="K267:K270" si="636">J267+I267</f>
        <v>0</v>
      </c>
      <c r="L267" s="44">
        <v>0</v>
      </c>
      <c r="M267" s="44">
        <v>0</v>
      </c>
      <c r="N267" s="44">
        <f t="shared" ref="N267:N270" si="637">M267+L267</f>
        <v>0</v>
      </c>
      <c r="O267" s="44">
        <v>0</v>
      </c>
      <c r="P267" s="44">
        <v>0</v>
      </c>
      <c r="Q267" s="44">
        <f t="shared" ref="Q267:Q270" si="638">SUM(O267:P267)</f>
        <v>0</v>
      </c>
      <c r="R267" s="44">
        <v>0</v>
      </c>
      <c r="S267" s="44">
        <v>0</v>
      </c>
      <c r="T267" s="44">
        <f t="shared" ref="T267:T270" si="639">S267+R267</f>
        <v>0</v>
      </c>
      <c r="U267" s="44">
        <v>0</v>
      </c>
      <c r="V267" s="44">
        <v>0</v>
      </c>
      <c r="W267" s="44">
        <f t="shared" ref="W267:W270" si="640">V267+U267</f>
        <v>0</v>
      </c>
      <c r="X267" s="44">
        <v>2</v>
      </c>
      <c r="Y267" s="44">
        <v>1</v>
      </c>
      <c r="Z267" s="44">
        <f t="shared" ref="Z267:Z270" si="641">Y267+X267</f>
        <v>3</v>
      </c>
      <c r="AA267" s="44">
        <v>0</v>
      </c>
      <c r="AB267" s="44">
        <v>0</v>
      </c>
      <c r="AC267" s="44">
        <f t="shared" ref="AC267:AC270" si="642">SUM(AA267:AB267)</f>
        <v>0</v>
      </c>
      <c r="AD267" s="44">
        <v>0</v>
      </c>
      <c r="AE267" s="44">
        <v>0</v>
      </c>
      <c r="AF267" s="44">
        <f t="shared" ref="AF267:AF270" si="643">AE267+AD267</f>
        <v>0</v>
      </c>
      <c r="AG267" s="44">
        <v>0</v>
      </c>
      <c r="AH267" s="44">
        <v>0</v>
      </c>
      <c r="AI267" s="44">
        <f t="shared" ref="AI267:AI270" si="644">AH267+AG267</f>
        <v>0</v>
      </c>
      <c r="AJ267" s="44">
        <v>0</v>
      </c>
      <c r="AK267" s="44">
        <v>0</v>
      </c>
      <c r="AL267" s="44">
        <f t="shared" ref="AL267:AL270" si="645">AK267+AJ267</f>
        <v>0</v>
      </c>
      <c r="AM267" s="44">
        <f t="shared" si="591"/>
        <v>0</v>
      </c>
      <c r="AN267" s="44">
        <f t="shared" si="592"/>
        <v>0</v>
      </c>
      <c r="AO267" s="44">
        <f t="shared" si="593"/>
        <v>0</v>
      </c>
      <c r="AP267" s="44">
        <f t="shared" si="594"/>
        <v>0</v>
      </c>
      <c r="AQ267" s="44">
        <f t="shared" si="595"/>
        <v>0</v>
      </c>
      <c r="AR267" s="44">
        <f t="shared" si="596"/>
        <v>0</v>
      </c>
      <c r="AS267" s="44">
        <f t="shared" si="597"/>
        <v>0</v>
      </c>
      <c r="AT267" s="44">
        <f t="shared" si="598"/>
        <v>0</v>
      </c>
      <c r="AU267" s="44">
        <f t="shared" si="599"/>
        <v>0</v>
      </c>
      <c r="AV267" s="44">
        <f t="shared" si="600"/>
        <v>2</v>
      </c>
      <c r="AW267" s="44">
        <f t="shared" si="601"/>
        <v>1</v>
      </c>
      <c r="AX267" s="44">
        <f t="shared" si="602"/>
        <v>3</v>
      </c>
      <c r="AY267" s="44">
        <f t="shared" ref="AY267:AY270" si="646">AM267+AP267+AS267+AV267</f>
        <v>2</v>
      </c>
      <c r="AZ267" s="44">
        <f t="shared" ref="AZ267:AZ270" si="647">AN267+AQ267+AT267+AW267</f>
        <v>1</v>
      </c>
      <c r="BA267" s="44">
        <f t="shared" ref="BA267:BA270" si="648">AO267+AR267+AU267+AX267</f>
        <v>3</v>
      </c>
      <c r="BB267" s="28">
        <v>1</v>
      </c>
      <c r="BC267" s="44">
        <f>IF(BB267=1,AY267,"0")</f>
        <v>2</v>
      </c>
      <c r="BD267" s="44">
        <f>IF(BB267=1,AZ267,"0")</f>
        <v>1</v>
      </c>
      <c r="BE267" s="44">
        <f t="shared" si="632"/>
        <v>3</v>
      </c>
      <c r="BF267" s="44" t="str">
        <f>IF(BB267=2,AY267,"0")</f>
        <v>0</v>
      </c>
      <c r="BG267" s="44" t="str">
        <f>IF(BB267=2,AZ267,"0")</f>
        <v>0</v>
      </c>
      <c r="BH267" s="44" t="str">
        <f t="shared" si="633"/>
        <v>0</v>
      </c>
      <c r="BI267" s="65">
        <v>0</v>
      </c>
      <c r="BJ267" s="65">
        <v>0</v>
      </c>
      <c r="BK267" s="44">
        <f t="shared" ref="BK267:BK330" si="649">BI267+BJ267</f>
        <v>0</v>
      </c>
      <c r="BL267" s="65">
        <v>0</v>
      </c>
      <c r="BM267" s="65">
        <v>0</v>
      </c>
      <c r="BN267" s="65">
        <v>0</v>
      </c>
      <c r="BO267" s="65">
        <v>0</v>
      </c>
      <c r="BP267" s="44">
        <f t="shared" ref="BP267:BP330" si="650">SUM(BL267:BO267)</f>
        <v>0</v>
      </c>
      <c r="BQ267" s="73">
        <v>0</v>
      </c>
      <c r="BR267" s="73">
        <v>0</v>
      </c>
    </row>
    <row r="268" spans="1:70" s="4" customFormat="1" ht="23.25" customHeight="1">
      <c r="A268" s="5"/>
      <c r="B268" s="25" t="s">
        <v>97</v>
      </c>
      <c r="C268" s="44">
        <v>0</v>
      </c>
      <c r="D268" s="44">
        <v>0</v>
      </c>
      <c r="E268" s="44">
        <f t="shared" si="634"/>
        <v>0</v>
      </c>
      <c r="F268" s="44">
        <v>0</v>
      </c>
      <c r="G268" s="44">
        <v>0</v>
      </c>
      <c r="H268" s="44">
        <f t="shared" si="635"/>
        <v>0</v>
      </c>
      <c r="I268" s="44">
        <v>0</v>
      </c>
      <c r="J268" s="44">
        <v>0</v>
      </c>
      <c r="K268" s="44">
        <f t="shared" si="636"/>
        <v>0</v>
      </c>
      <c r="L268" s="44">
        <v>0</v>
      </c>
      <c r="M268" s="44">
        <v>1</v>
      </c>
      <c r="N268" s="44">
        <f t="shared" si="637"/>
        <v>1</v>
      </c>
      <c r="O268" s="44">
        <v>0</v>
      </c>
      <c r="P268" s="44">
        <v>0</v>
      </c>
      <c r="Q268" s="44">
        <f t="shared" si="638"/>
        <v>0</v>
      </c>
      <c r="R268" s="44">
        <v>0</v>
      </c>
      <c r="S268" s="44">
        <v>0</v>
      </c>
      <c r="T268" s="44">
        <f t="shared" si="639"/>
        <v>0</v>
      </c>
      <c r="U268" s="44">
        <v>0</v>
      </c>
      <c r="V268" s="44">
        <v>0</v>
      </c>
      <c r="W268" s="44">
        <f t="shared" si="640"/>
        <v>0</v>
      </c>
      <c r="X268" s="44">
        <v>0</v>
      </c>
      <c r="Y268" s="44">
        <v>0</v>
      </c>
      <c r="Z268" s="44">
        <f t="shared" si="641"/>
        <v>0</v>
      </c>
      <c r="AA268" s="44">
        <v>0</v>
      </c>
      <c r="AB268" s="44">
        <v>0</v>
      </c>
      <c r="AC268" s="44">
        <f t="shared" si="642"/>
        <v>0</v>
      </c>
      <c r="AD268" s="44">
        <v>0</v>
      </c>
      <c r="AE268" s="44">
        <v>0</v>
      </c>
      <c r="AF268" s="44">
        <f t="shared" si="643"/>
        <v>0</v>
      </c>
      <c r="AG268" s="44">
        <v>0</v>
      </c>
      <c r="AH268" s="44">
        <v>0</v>
      </c>
      <c r="AI268" s="44">
        <f t="shared" si="644"/>
        <v>0</v>
      </c>
      <c r="AJ268" s="44">
        <v>0</v>
      </c>
      <c r="AK268" s="44">
        <v>0</v>
      </c>
      <c r="AL268" s="44">
        <f t="shared" si="645"/>
        <v>0</v>
      </c>
      <c r="AM268" s="44">
        <f t="shared" si="591"/>
        <v>0</v>
      </c>
      <c r="AN268" s="44">
        <f t="shared" si="592"/>
        <v>0</v>
      </c>
      <c r="AO268" s="44">
        <f t="shared" si="593"/>
        <v>0</v>
      </c>
      <c r="AP268" s="44">
        <f t="shared" si="594"/>
        <v>0</v>
      </c>
      <c r="AQ268" s="44">
        <f t="shared" si="595"/>
        <v>0</v>
      </c>
      <c r="AR268" s="44">
        <f t="shared" si="596"/>
        <v>0</v>
      </c>
      <c r="AS268" s="44">
        <f t="shared" si="597"/>
        <v>0</v>
      </c>
      <c r="AT268" s="44">
        <f t="shared" si="598"/>
        <v>0</v>
      </c>
      <c r="AU268" s="44">
        <f t="shared" si="599"/>
        <v>0</v>
      </c>
      <c r="AV268" s="44">
        <f t="shared" si="600"/>
        <v>0</v>
      </c>
      <c r="AW268" s="44">
        <f t="shared" si="601"/>
        <v>1</v>
      </c>
      <c r="AX268" s="44">
        <f t="shared" si="602"/>
        <v>1</v>
      </c>
      <c r="AY268" s="44">
        <f t="shared" si="646"/>
        <v>0</v>
      </c>
      <c r="AZ268" s="44">
        <f t="shared" si="647"/>
        <v>1</v>
      </c>
      <c r="BA268" s="44">
        <f t="shared" si="648"/>
        <v>1</v>
      </c>
      <c r="BB268" s="28">
        <v>2</v>
      </c>
      <c r="BC268" s="44" t="str">
        <f>IF(BB268=1,AY268,"0")</f>
        <v>0</v>
      </c>
      <c r="BD268" s="44" t="str">
        <f>IF(BB268=1,AZ268,"0")</f>
        <v>0</v>
      </c>
      <c r="BE268" s="44" t="str">
        <f t="shared" si="632"/>
        <v>0</v>
      </c>
      <c r="BF268" s="44">
        <f>IF(BB268=2,AY268,"0")</f>
        <v>0</v>
      </c>
      <c r="BG268" s="44">
        <f>IF(BB268=2,AZ268,"0")</f>
        <v>1</v>
      </c>
      <c r="BH268" s="44">
        <f t="shared" si="633"/>
        <v>1</v>
      </c>
      <c r="BI268" s="65">
        <v>0</v>
      </c>
      <c r="BJ268" s="65">
        <v>0</v>
      </c>
      <c r="BK268" s="44">
        <f t="shared" si="649"/>
        <v>0</v>
      </c>
      <c r="BL268" s="65">
        <v>0</v>
      </c>
      <c r="BM268" s="65">
        <v>0</v>
      </c>
      <c r="BN268" s="65">
        <v>0</v>
      </c>
      <c r="BO268" s="65">
        <v>0</v>
      </c>
      <c r="BP268" s="44">
        <f t="shared" si="650"/>
        <v>0</v>
      </c>
      <c r="BQ268" s="73">
        <v>0</v>
      </c>
      <c r="BR268" s="73">
        <v>0</v>
      </c>
    </row>
    <row r="269" spans="1:70" s="4" customFormat="1" ht="23.25" customHeight="1">
      <c r="A269" s="5"/>
      <c r="B269" s="25" t="s">
        <v>102</v>
      </c>
      <c r="C269" s="44">
        <v>0</v>
      </c>
      <c r="D269" s="44">
        <v>0</v>
      </c>
      <c r="E269" s="44">
        <f t="shared" si="634"/>
        <v>0</v>
      </c>
      <c r="F269" s="44">
        <v>0</v>
      </c>
      <c r="G269" s="44">
        <v>0</v>
      </c>
      <c r="H269" s="44">
        <f t="shared" si="635"/>
        <v>0</v>
      </c>
      <c r="I269" s="44">
        <v>0</v>
      </c>
      <c r="J269" s="44">
        <v>0</v>
      </c>
      <c r="K269" s="44">
        <f t="shared" si="636"/>
        <v>0</v>
      </c>
      <c r="L269" s="44">
        <v>0</v>
      </c>
      <c r="M269" s="44">
        <v>0</v>
      </c>
      <c r="N269" s="44">
        <f t="shared" si="637"/>
        <v>0</v>
      </c>
      <c r="O269" s="44">
        <v>0</v>
      </c>
      <c r="P269" s="44">
        <v>0</v>
      </c>
      <c r="Q269" s="44">
        <f t="shared" si="638"/>
        <v>0</v>
      </c>
      <c r="R269" s="44">
        <v>0</v>
      </c>
      <c r="S269" s="44">
        <v>0</v>
      </c>
      <c r="T269" s="44">
        <f t="shared" si="639"/>
        <v>0</v>
      </c>
      <c r="U269" s="44">
        <v>0</v>
      </c>
      <c r="V269" s="44">
        <v>0</v>
      </c>
      <c r="W269" s="44">
        <f t="shared" si="640"/>
        <v>0</v>
      </c>
      <c r="X269" s="44">
        <v>1</v>
      </c>
      <c r="Y269" s="44">
        <v>1</v>
      </c>
      <c r="Z269" s="44">
        <f t="shared" si="641"/>
        <v>2</v>
      </c>
      <c r="AA269" s="44">
        <v>0</v>
      </c>
      <c r="AB269" s="44">
        <v>0</v>
      </c>
      <c r="AC269" s="44">
        <f t="shared" si="642"/>
        <v>0</v>
      </c>
      <c r="AD269" s="44">
        <v>0</v>
      </c>
      <c r="AE269" s="44">
        <v>0</v>
      </c>
      <c r="AF269" s="44">
        <f t="shared" si="643"/>
        <v>0</v>
      </c>
      <c r="AG269" s="44">
        <v>0</v>
      </c>
      <c r="AH269" s="44">
        <v>0</v>
      </c>
      <c r="AI269" s="44">
        <f t="shared" si="644"/>
        <v>0</v>
      </c>
      <c r="AJ269" s="44">
        <v>0</v>
      </c>
      <c r="AK269" s="44">
        <v>0</v>
      </c>
      <c r="AL269" s="44">
        <f t="shared" si="645"/>
        <v>0</v>
      </c>
      <c r="AM269" s="44">
        <f t="shared" si="591"/>
        <v>0</v>
      </c>
      <c r="AN269" s="44">
        <f t="shared" si="592"/>
        <v>0</v>
      </c>
      <c r="AO269" s="44">
        <f t="shared" si="593"/>
        <v>0</v>
      </c>
      <c r="AP269" s="44">
        <f t="shared" si="594"/>
        <v>0</v>
      </c>
      <c r="AQ269" s="44">
        <f t="shared" si="595"/>
        <v>0</v>
      </c>
      <c r="AR269" s="44">
        <f t="shared" si="596"/>
        <v>0</v>
      </c>
      <c r="AS269" s="44">
        <f t="shared" si="597"/>
        <v>0</v>
      </c>
      <c r="AT269" s="44">
        <f t="shared" si="598"/>
        <v>0</v>
      </c>
      <c r="AU269" s="44">
        <f t="shared" si="599"/>
        <v>0</v>
      </c>
      <c r="AV269" s="44">
        <f t="shared" si="600"/>
        <v>1</v>
      </c>
      <c r="AW269" s="44">
        <f t="shared" si="601"/>
        <v>1</v>
      </c>
      <c r="AX269" s="44">
        <f t="shared" si="602"/>
        <v>2</v>
      </c>
      <c r="AY269" s="44">
        <f t="shared" si="646"/>
        <v>1</v>
      </c>
      <c r="AZ269" s="44">
        <f t="shared" si="647"/>
        <v>1</v>
      </c>
      <c r="BA269" s="44">
        <f t="shared" si="648"/>
        <v>2</v>
      </c>
      <c r="BB269" s="28">
        <v>2</v>
      </c>
      <c r="BC269" s="44" t="str">
        <f>IF(BB269=1,AY269,"0")</f>
        <v>0</v>
      </c>
      <c r="BD269" s="44" t="str">
        <f>IF(BB269=1,AZ269,"0")</f>
        <v>0</v>
      </c>
      <c r="BE269" s="44" t="str">
        <f t="shared" si="632"/>
        <v>0</v>
      </c>
      <c r="BF269" s="44">
        <f>IF(BB269=2,AY269,"0")</f>
        <v>1</v>
      </c>
      <c r="BG269" s="44">
        <f>IF(BB269=2,AZ269,"0")</f>
        <v>1</v>
      </c>
      <c r="BH269" s="44">
        <f t="shared" si="633"/>
        <v>2</v>
      </c>
      <c r="BI269" s="65">
        <v>0</v>
      </c>
      <c r="BJ269" s="65">
        <v>0</v>
      </c>
      <c r="BK269" s="44">
        <f t="shared" si="649"/>
        <v>0</v>
      </c>
      <c r="BL269" s="65">
        <v>0</v>
      </c>
      <c r="BM269" s="65">
        <v>0</v>
      </c>
      <c r="BN269" s="65">
        <v>0</v>
      </c>
      <c r="BO269" s="65">
        <v>0</v>
      </c>
      <c r="BP269" s="44">
        <f t="shared" si="650"/>
        <v>0</v>
      </c>
      <c r="BQ269" s="73">
        <v>0</v>
      </c>
      <c r="BR269" s="73">
        <v>0</v>
      </c>
    </row>
    <row r="270" spans="1:70" s="4" customFormat="1" ht="23.25" customHeight="1">
      <c r="A270" s="5"/>
      <c r="B270" s="25" t="s">
        <v>85</v>
      </c>
      <c r="C270" s="44">
        <v>0</v>
      </c>
      <c r="D270" s="44">
        <v>0</v>
      </c>
      <c r="E270" s="44">
        <f t="shared" si="634"/>
        <v>0</v>
      </c>
      <c r="F270" s="44">
        <v>0</v>
      </c>
      <c r="G270" s="44">
        <v>0</v>
      </c>
      <c r="H270" s="44">
        <f t="shared" si="635"/>
        <v>0</v>
      </c>
      <c r="I270" s="44">
        <v>0</v>
      </c>
      <c r="J270" s="44">
        <v>0</v>
      </c>
      <c r="K270" s="44">
        <f t="shared" si="636"/>
        <v>0</v>
      </c>
      <c r="L270" s="44">
        <v>0</v>
      </c>
      <c r="M270" s="44">
        <v>0</v>
      </c>
      <c r="N270" s="44">
        <f t="shared" si="637"/>
        <v>0</v>
      </c>
      <c r="O270" s="44">
        <v>0</v>
      </c>
      <c r="P270" s="44">
        <v>0</v>
      </c>
      <c r="Q270" s="44">
        <f t="shared" si="638"/>
        <v>0</v>
      </c>
      <c r="R270" s="44">
        <v>0</v>
      </c>
      <c r="S270" s="44">
        <v>0</v>
      </c>
      <c r="T270" s="44">
        <f t="shared" si="639"/>
        <v>0</v>
      </c>
      <c r="U270" s="44">
        <v>0</v>
      </c>
      <c r="V270" s="44">
        <v>0</v>
      </c>
      <c r="W270" s="44">
        <f t="shared" si="640"/>
        <v>0</v>
      </c>
      <c r="X270" s="44">
        <v>0</v>
      </c>
      <c r="Y270" s="44">
        <v>0</v>
      </c>
      <c r="Z270" s="44">
        <f t="shared" si="641"/>
        <v>0</v>
      </c>
      <c r="AA270" s="44">
        <v>0</v>
      </c>
      <c r="AB270" s="44">
        <v>0</v>
      </c>
      <c r="AC270" s="44">
        <f t="shared" si="642"/>
        <v>0</v>
      </c>
      <c r="AD270" s="44">
        <v>0</v>
      </c>
      <c r="AE270" s="44">
        <v>0</v>
      </c>
      <c r="AF270" s="44">
        <f t="shared" si="643"/>
        <v>0</v>
      </c>
      <c r="AG270" s="44">
        <v>0</v>
      </c>
      <c r="AH270" s="44">
        <v>0</v>
      </c>
      <c r="AI270" s="44">
        <f t="shared" si="644"/>
        <v>0</v>
      </c>
      <c r="AJ270" s="44">
        <v>0</v>
      </c>
      <c r="AK270" s="44">
        <v>0</v>
      </c>
      <c r="AL270" s="44">
        <f t="shared" si="645"/>
        <v>0</v>
      </c>
      <c r="AM270" s="44">
        <f t="shared" si="591"/>
        <v>0</v>
      </c>
      <c r="AN270" s="44">
        <f t="shared" si="592"/>
        <v>0</v>
      </c>
      <c r="AO270" s="44">
        <f t="shared" si="593"/>
        <v>0</v>
      </c>
      <c r="AP270" s="44">
        <f t="shared" si="594"/>
        <v>0</v>
      </c>
      <c r="AQ270" s="44">
        <f t="shared" si="595"/>
        <v>0</v>
      </c>
      <c r="AR270" s="44">
        <f t="shared" si="596"/>
        <v>0</v>
      </c>
      <c r="AS270" s="44">
        <f t="shared" si="597"/>
        <v>0</v>
      </c>
      <c r="AT270" s="44">
        <f t="shared" si="598"/>
        <v>0</v>
      </c>
      <c r="AU270" s="44">
        <f t="shared" si="599"/>
        <v>0</v>
      </c>
      <c r="AV270" s="44">
        <f t="shared" si="600"/>
        <v>0</v>
      </c>
      <c r="AW270" s="44">
        <f t="shared" si="601"/>
        <v>0</v>
      </c>
      <c r="AX270" s="44">
        <f t="shared" si="602"/>
        <v>0</v>
      </c>
      <c r="AY270" s="44">
        <f t="shared" si="646"/>
        <v>0</v>
      </c>
      <c r="AZ270" s="44">
        <f t="shared" si="647"/>
        <v>0</v>
      </c>
      <c r="BA270" s="44">
        <f t="shared" si="648"/>
        <v>0</v>
      </c>
      <c r="BB270" s="28">
        <v>2</v>
      </c>
      <c r="BC270" s="44" t="str">
        <f>IF(BB270=1,AY270,"0")</f>
        <v>0</v>
      </c>
      <c r="BD270" s="44" t="str">
        <f>IF(BB270=1,AZ270,"0")</f>
        <v>0</v>
      </c>
      <c r="BE270" s="44" t="str">
        <f t="shared" si="632"/>
        <v>0</v>
      </c>
      <c r="BF270" s="44">
        <f>IF(BB270=2,AY270,"0")</f>
        <v>0</v>
      </c>
      <c r="BG270" s="44">
        <f>IF(BB270=2,AZ270,"0")</f>
        <v>0</v>
      </c>
      <c r="BH270" s="44">
        <f t="shared" si="633"/>
        <v>0</v>
      </c>
      <c r="BI270" s="65">
        <v>0</v>
      </c>
      <c r="BJ270" s="65">
        <v>0</v>
      </c>
      <c r="BK270" s="44">
        <f t="shared" si="649"/>
        <v>0</v>
      </c>
      <c r="BL270" s="65">
        <v>0</v>
      </c>
      <c r="BM270" s="65">
        <v>0</v>
      </c>
      <c r="BN270" s="65">
        <v>0</v>
      </c>
      <c r="BO270" s="65">
        <v>0</v>
      </c>
      <c r="BP270" s="44">
        <f t="shared" si="650"/>
        <v>0</v>
      </c>
      <c r="BQ270" s="73">
        <v>0</v>
      </c>
      <c r="BR270" s="73">
        <v>0</v>
      </c>
    </row>
    <row r="271" spans="1:70" s="57" customFormat="1" ht="23.25" customHeight="1">
      <c r="A271" s="58"/>
      <c r="B271" s="59" t="s">
        <v>3</v>
      </c>
      <c r="C271" s="34">
        <f>SUM(C266:C270)</f>
        <v>0</v>
      </c>
      <c r="D271" s="34">
        <f t="shared" ref="D271:N271" si="651">SUM(D266:D270)</f>
        <v>0</v>
      </c>
      <c r="E271" s="34">
        <f t="shared" si="651"/>
        <v>0</v>
      </c>
      <c r="F271" s="34">
        <f t="shared" si="651"/>
        <v>0</v>
      </c>
      <c r="G271" s="34">
        <f t="shared" si="651"/>
        <v>0</v>
      </c>
      <c r="H271" s="34">
        <f t="shared" si="651"/>
        <v>0</v>
      </c>
      <c r="I271" s="34">
        <f t="shared" si="651"/>
        <v>0</v>
      </c>
      <c r="J271" s="34">
        <f t="shared" si="651"/>
        <v>0</v>
      </c>
      <c r="K271" s="34">
        <f t="shared" si="651"/>
        <v>0</v>
      </c>
      <c r="L271" s="34">
        <f t="shared" si="651"/>
        <v>0</v>
      </c>
      <c r="M271" s="34">
        <f t="shared" si="651"/>
        <v>1</v>
      </c>
      <c r="N271" s="34">
        <f t="shared" si="651"/>
        <v>1</v>
      </c>
      <c r="O271" s="34">
        <f>SUM(O266:O270)</f>
        <v>0</v>
      </c>
      <c r="P271" s="34">
        <f t="shared" ref="P271:Z271" si="652">SUM(P266:P270)</f>
        <v>0</v>
      </c>
      <c r="Q271" s="34">
        <f t="shared" si="652"/>
        <v>0</v>
      </c>
      <c r="R271" s="34">
        <f t="shared" si="652"/>
        <v>0</v>
      </c>
      <c r="S271" s="34">
        <f t="shared" si="652"/>
        <v>0</v>
      </c>
      <c r="T271" s="34">
        <f t="shared" si="652"/>
        <v>0</v>
      </c>
      <c r="U271" s="34">
        <f t="shared" si="652"/>
        <v>0</v>
      </c>
      <c r="V271" s="34">
        <f t="shared" si="652"/>
        <v>0</v>
      </c>
      <c r="W271" s="34">
        <f t="shared" si="652"/>
        <v>0</v>
      </c>
      <c r="X271" s="34">
        <f t="shared" si="652"/>
        <v>3</v>
      </c>
      <c r="Y271" s="34">
        <f t="shared" si="652"/>
        <v>2</v>
      </c>
      <c r="Z271" s="34">
        <f t="shared" si="652"/>
        <v>5</v>
      </c>
      <c r="AA271" s="34">
        <f>SUM(AA266:AA270)</f>
        <v>0</v>
      </c>
      <c r="AB271" s="34">
        <f t="shared" ref="AB271:AL271" si="653">SUM(AB266:AB270)</f>
        <v>0</v>
      </c>
      <c r="AC271" s="34">
        <f t="shared" si="653"/>
        <v>0</v>
      </c>
      <c r="AD271" s="34">
        <f t="shared" si="653"/>
        <v>0</v>
      </c>
      <c r="AE271" s="34">
        <f t="shared" si="653"/>
        <v>0</v>
      </c>
      <c r="AF271" s="34">
        <f t="shared" si="653"/>
        <v>0</v>
      </c>
      <c r="AG271" s="34">
        <f t="shared" si="653"/>
        <v>0</v>
      </c>
      <c r="AH271" s="34">
        <f t="shared" si="653"/>
        <v>0</v>
      </c>
      <c r="AI271" s="34">
        <f t="shared" si="653"/>
        <v>0</v>
      </c>
      <c r="AJ271" s="34">
        <f t="shared" si="653"/>
        <v>1</v>
      </c>
      <c r="AK271" s="34">
        <f t="shared" si="653"/>
        <v>0</v>
      </c>
      <c r="AL271" s="34">
        <f t="shared" si="653"/>
        <v>1</v>
      </c>
      <c r="AM271" s="34">
        <f t="shared" si="591"/>
        <v>0</v>
      </c>
      <c r="AN271" s="34">
        <f t="shared" si="592"/>
        <v>0</v>
      </c>
      <c r="AO271" s="34">
        <f t="shared" si="593"/>
        <v>0</v>
      </c>
      <c r="AP271" s="34">
        <f t="shared" si="594"/>
        <v>0</v>
      </c>
      <c r="AQ271" s="34">
        <f t="shared" si="595"/>
        <v>0</v>
      </c>
      <c r="AR271" s="34">
        <f t="shared" si="596"/>
        <v>0</v>
      </c>
      <c r="AS271" s="34">
        <f t="shared" si="597"/>
        <v>0</v>
      </c>
      <c r="AT271" s="34">
        <f t="shared" si="598"/>
        <v>0</v>
      </c>
      <c r="AU271" s="34">
        <f t="shared" si="599"/>
        <v>0</v>
      </c>
      <c r="AV271" s="34">
        <f t="shared" si="600"/>
        <v>4</v>
      </c>
      <c r="AW271" s="34">
        <f t="shared" si="601"/>
        <v>3</v>
      </c>
      <c r="AX271" s="34">
        <f t="shared" si="602"/>
        <v>7</v>
      </c>
      <c r="AY271" s="34">
        <f t="shared" ref="AY271:BH271" si="654">SUM(AY266:AY270)</f>
        <v>4</v>
      </c>
      <c r="AZ271" s="34">
        <f t="shared" si="654"/>
        <v>3</v>
      </c>
      <c r="BA271" s="34">
        <f t="shared" si="654"/>
        <v>7</v>
      </c>
      <c r="BB271" s="56">
        <f t="shared" si="654"/>
        <v>9</v>
      </c>
      <c r="BC271" s="34">
        <f t="shared" si="654"/>
        <v>2</v>
      </c>
      <c r="BD271" s="34">
        <f t="shared" si="654"/>
        <v>1</v>
      </c>
      <c r="BE271" s="34">
        <f t="shared" si="654"/>
        <v>3</v>
      </c>
      <c r="BF271" s="34">
        <f t="shared" si="654"/>
        <v>2</v>
      </c>
      <c r="BG271" s="34">
        <f t="shared" si="654"/>
        <v>2</v>
      </c>
      <c r="BH271" s="34">
        <f t="shared" si="654"/>
        <v>4</v>
      </c>
      <c r="BI271" s="34">
        <f t="shared" ref="BI271:BQ271" si="655">SUM(BI266:BI270)</f>
        <v>0</v>
      </c>
      <c r="BJ271" s="34">
        <f t="shared" si="655"/>
        <v>0</v>
      </c>
      <c r="BK271" s="34">
        <f t="shared" si="655"/>
        <v>0</v>
      </c>
      <c r="BL271" s="34">
        <f t="shared" si="655"/>
        <v>0</v>
      </c>
      <c r="BM271" s="34">
        <f t="shared" si="655"/>
        <v>0</v>
      </c>
      <c r="BN271" s="34">
        <f t="shared" si="655"/>
        <v>0</v>
      </c>
      <c r="BO271" s="34">
        <f t="shared" si="655"/>
        <v>0</v>
      </c>
      <c r="BP271" s="34">
        <f t="shared" si="650"/>
        <v>0</v>
      </c>
      <c r="BQ271" s="74">
        <f t="shared" si="655"/>
        <v>0</v>
      </c>
      <c r="BR271" s="74">
        <v>0</v>
      </c>
    </row>
    <row r="272" spans="1:70" s="57" customFormat="1">
      <c r="A272" s="58"/>
      <c r="B272" s="59" t="s">
        <v>66</v>
      </c>
      <c r="C272" s="34">
        <f t="shared" ref="C272:AL272" si="656">C246+C256+C264+C271</f>
        <v>9</v>
      </c>
      <c r="D272" s="34">
        <f t="shared" si="656"/>
        <v>25</v>
      </c>
      <c r="E272" s="34">
        <f t="shared" si="656"/>
        <v>34</v>
      </c>
      <c r="F272" s="34">
        <f t="shared" si="656"/>
        <v>0</v>
      </c>
      <c r="G272" s="34">
        <f t="shared" si="656"/>
        <v>0</v>
      </c>
      <c r="H272" s="34">
        <f t="shared" si="656"/>
        <v>0</v>
      </c>
      <c r="I272" s="34">
        <f t="shared" si="656"/>
        <v>1</v>
      </c>
      <c r="J272" s="34">
        <f t="shared" si="656"/>
        <v>8</v>
      </c>
      <c r="K272" s="34">
        <f t="shared" si="656"/>
        <v>9</v>
      </c>
      <c r="L272" s="34">
        <f t="shared" si="656"/>
        <v>0</v>
      </c>
      <c r="M272" s="34">
        <f t="shared" si="656"/>
        <v>1</v>
      </c>
      <c r="N272" s="34">
        <f t="shared" si="656"/>
        <v>1</v>
      </c>
      <c r="O272" s="34">
        <f t="shared" si="656"/>
        <v>15</v>
      </c>
      <c r="P272" s="34">
        <f t="shared" si="656"/>
        <v>30</v>
      </c>
      <c r="Q272" s="34">
        <f t="shared" si="656"/>
        <v>45</v>
      </c>
      <c r="R272" s="34">
        <f t="shared" si="656"/>
        <v>0</v>
      </c>
      <c r="S272" s="34">
        <f t="shared" si="656"/>
        <v>0</v>
      </c>
      <c r="T272" s="34">
        <f t="shared" si="656"/>
        <v>0</v>
      </c>
      <c r="U272" s="34">
        <f t="shared" si="656"/>
        <v>11</v>
      </c>
      <c r="V272" s="34">
        <f t="shared" si="656"/>
        <v>23</v>
      </c>
      <c r="W272" s="34">
        <f t="shared" si="656"/>
        <v>34</v>
      </c>
      <c r="X272" s="34">
        <f t="shared" si="656"/>
        <v>3</v>
      </c>
      <c r="Y272" s="34">
        <f t="shared" si="656"/>
        <v>2</v>
      </c>
      <c r="Z272" s="34">
        <f t="shared" si="656"/>
        <v>5</v>
      </c>
      <c r="AA272" s="34">
        <f t="shared" si="656"/>
        <v>14</v>
      </c>
      <c r="AB272" s="34">
        <f t="shared" si="656"/>
        <v>35</v>
      </c>
      <c r="AC272" s="34">
        <f t="shared" si="656"/>
        <v>49</v>
      </c>
      <c r="AD272" s="34">
        <f t="shared" si="656"/>
        <v>0</v>
      </c>
      <c r="AE272" s="34">
        <f t="shared" si="656"/>
        <v>0</v>
      </c>
      <c r="AF272" s="34">
        <f t="shared" si="656"/>
        <v>0</v>
      </c>
      <c r="AG272" s="34">
        <f t="shared" si="656"/>
        <v>7</v>
      </c>
      <c r="AH272" s="34">
        <f t="shared" si="656"/>
        <v>22</v>
      </c>
      <c r="AI272" s="34">
        <f t="shared" si="656"/>
        <v>29</v>
      </c>
      <c r="AJ272" s="34">
        <f t="shared" si="656"/>
        <v>1</v>
      </c>
      <c r="AK272" s="34">
        <f t="shared" si="656"/>
        <v>0</v>
      </c>
      <c r="AL272" s="34">
        <f t="shared" si="656"/>
        <v>1</v>
      </c>
      <c r="AM272" s="34">
        <f t="shared" si="591"/>
        <v>38</v>
      </c>
      <c r="AN272" s="34">
        <f t="shared" si="592"/>
        <v>90</v>
      </c>
      <c r="AO272" s="34">
        <f t="shared" si="593"/>
        <v>128</v>
      </c>
      <c r="AP272" s="34">
        <f t="shared" si="594"/>
        <v>0</v>
      </c>
      <c r="AQ272" s="34">
        <f t="shared" si="595"/>
        <v>0</v>
      </c>
      <c r="AR272" s="34">
        <f t="shared" si="596"/>
        <v>0</v>
      </c>
      <c r="AS272" s="34">
        <f t="shared" si="597"/>
        <v>19</v>
      </c>
      <c r="AT272" s="34">
        <f t="shared" si="598"/>
        <v>53</v>
      </c>
      <c r="AU272" s="34">
        <f t="shared" si="599"/>
        <v>72</v>
      </c>
      <c r="AV272" s="34">
        <f t="shared" si="600"/>
        <v>4</v>
      </c>
      <c r="AW272" s="34">
        <f t="shared" si="601"/>
        <v>3</v>
      </c>
      <c r="AX272" s="34">
        <f t="shared" si="602"/>
        <v>7</v>
      </c>
      <c r="AY272" s="34">
        <f t="shared" ref="AY272:BH272" si="657">AY246+AY256+AY264+AY271</f>
        <v>61</v>
      </c>
      <c r="AZ272" s="34">
        <f t="shared" si="657"/>
        <v>146</v>
      </c>
      <c r="BA272" s="34">
        <f t="shared" si="657"/>
        <v>207</v>
      </c>
      <c r="BB272" s="56">
        <f t="shared" si="657"/>
        <v>48</v>
      </c>
      <c r="BC272" s="34">
        <f t="shared" si="657"/>
        <v>27</v>
      </c>
      <c r="BD272" s="34">
        <f t="shared" si="657"/>
        <v>89</v>
      </c>
      <c r="BE272" s="34">
        <f t="shared" si="657"/>
        <v>116</v>
      </c>
      <c r="BF272" s="34">
        <f t="shared" si="657"/>
        <v>34</v>
      </c>
      <c r="BG272" s="34">
        <f t="shared" si="657"/>
        <v>57</v>
      </c>
      <c r="BH272" s="34">
        <f t="shared" si="657"/>
        <v>91</v>
      </c>
      <c r="BI272" s="34">
        <f t="shared" ref="BI272:BQ272" si="658">BI246+BI256+BI264+BI271</f>
        <v>1</v>
      </c>
      <c r="BJ272" s="34">
        <f t="shared" si="658"/>
        <v>3</v>
      </c>
      <c r="BK272" s="34">
        <f t="shared" si="658"/>
        <v>4</v>
      </c>
      <c r="BL272" s="34">
        <f t="shared" si="658"/>
        <v>68</v>
      </c>
      <c r="BM272" s="34">
        <f t="shared" si="658"/>
        <v>40</v>
      </c>
      <c r="BN272" s="34">
        <f t="shared" si="658"/>
        <v>19</v>
      </c>
      <c r="BO272" s="34">
        <f t="shared" si="658"/>
        <v>1</v>
      </c>
      <c r="BP272" s="34">
        <f t="shared" si="650"/>
        <v>128</v>
      </c>
      <c r="BQ272" s="74">
        <f t="shared" si="658"/>
        <v>327.77</v>
      </c>
      <c r="BR272" s="74">
        <f t="shared" ref="BR272:BR329" si="659">BQ272/BP272</f>
        <v>2.5607031249999999</v>
      </c>
    </row>
    <row r="273" spans="1:70" s="57" customFormat="1">
      <c r="A273" s="58"/>
      <c r="B273" s="59" t="s">
        <v>1</v>
      </c>
      <c r="C273" s="34">
        <f t="shared" ref="C273:AL273" si="660">C227+C272</f>
        <v>46</v>
      </c>
      <c r="D273" s="34">
        <f t="shared" si="660"/>
        <v>120</v>
      </c>
      <c r="E273" s="34">
        <f t="shared" si="660"/>
        <v>166</v>
      </c>
      <c r="F273" s="34">
        <f t="shared" si="660"/>
        <v>0</v>
      </c>
      <c r="G273" s="34">
        <f t="shared" si="660"/>
        <v>0</v>
      </c>
      <c r="H273" s="34">
        <f t="shared" si="660"/>
        <v>0</v>
      </c>
      <c r="I273" s="34">
        <f t="shared" si="660"/>
        <v>1</v>
      </c>
      <c r="J273" s="34">
        <f t="shared" si="660"/>
        <v>8</v>
      </c>
      <c r="K273" s="34">
        <f t="shared" si="660"/>
        <v>9</v>
      </c>
      <c r="L273" s="34">
        <f t="shared" si="660"/>
        <v>0</v>
      </c>
      <c r="M273" s="34">
        <f t="shared" si="660"/>
        <v>1</v>
      </c>
      <c r="N273" s="34">
        <f t="shared" si="660"/>
        <v>1</v>
      </c>
      <c r="O273" s="34">
        <f t="shared" si="660"/>
        <v>238</v>
      </c>
      <c r="P273" s="34">
        <f t="shared" si="660"/>
        <v>683</v>
      </c>
      <c r="Q273" s="34">
        <f t="shared" si="660"/>
        <v>921</v>
      </c>
      <c r="R273" s="34">
        <f t="shared" si="660"/>
        <v>0</v>
      </c>
      <c r="S273" s="34">
        <f t="shared" si="660"/>
        <v>0</v>
      </c>
      <c r="T273" s="34">
        <f t="shared" si="660"/>
        <v>0</v>
      </c>
      <c r="U273" s="34">
        <f t="shared" si="660"/>
        <v>11</v>
      </c>
      <c r="V273" s="34">
        <f t="shared" si="660"/>
        <v>23</v>
      </c>
      <c r="W273" s="34">
        <f t="shared" si="660"/>
        <v>34</v>
      </c>
      <c r="X273" s="34">
        <f t="shared" si="660"/>
        <v>3</v>
      </c>
      <c r="Y273" s="34">
        <f t="shared" si="660"/>
        <v>2</v>
      </c>
      <c r="Z273" s="34">
        <f t="shared" si="660"/>
        <v>5</v>
      </c>
      <c r="AA273" s="34">
        <f t="shared" si="660"/>
        <v>65</v>
      </c>
      <c r="AB273" s="34">
        <f t="shared" si="660"/>
        <v>214</v>
      </c>
      <c r="AC273" s="34">
        <f t="shared" si="660"/>
        <v>279</v>
      </c>
      <c r="AD273" s="34">
        <f t="shared" si="660"/>
        <v>0</v>
      </c>
      <c r="AE273" s="34">
        <f t="shared" si="660"/>
        <v>0</v>
      </c>
      <c r="AF273" s="34">
        <f t="shared" si="660"/>
        <v>0</v>
      </c>
      <c r="AG273" s="34">
        <f t="shared" si="660"/>
        <v>7</v>
      </c>
      <c r="AH273" s="34">
        <f t="shared" si="660"/>
        <v>22</v>
      </c>
      <c r="AI273" s="34">
        <f t="shared" si="660"/>
        <v>29</v>
      </c>
      <c r="AJ273" s="34">
        <f t="shared" si="660"/>
        <v>1</v>
      </c>
      <c r="AK273" s="34">
        <f t="shared" si="660"/>
        <v>0</v>
      </c>
      <c r="AL273" s="34">
        <f t="shared" si="660"/>
        <v>1</v>
      </c>
      <c r="AM273" s="34">
        <f t="shared" si="591"/>
        <v>349</v>
      </c>
      <c r="AN273" s="34">
        <f t="shared" si="592"/>
        <v>1017</v>
      </c>
      <c r="AO273" s="34">
        <f t="shared" si="593"/>
        <v>1366</v>
      </c>
      <c r="AP273" s="34">
        <f t="shared" si="594"/>
        <v>0</v>
      </c>
      <c r="AQ273" s="34">
        <f t="shared" si="595"/>
        <v>0</v>
      </c>
      <c r="AR273" s="34">
        <f t="shared" si="596"/>
        <v>0</v>
      </c>
      <c r="AS273" s="34">
        <f t="shared" si="597"/>
        <v>19</v>
      </c>
      <c r="AT273" s="34">
        <f t="shared" si="598"/>
        <v>53</v>
      </c>
      <c r="AU273" s="34">
        <f t="shared" si="599"/>
        <v>72</v>
      </c>
      <c r="AV273" s="34">
        <f t="shared" si="600"/>
        <v>4</v>
      </c>
      <c r="AW273" s="34">
        <f t="shared" si="601"/>
        <v>3</v>
      </c>
      <c r="AX273" s="34">
        <f t="shared" si="602"/>
        <v>7</v>
      </c>
      <c r="AY273" s="34">
        <f t="shared" ref="AY273:BH273" si="661">AY227+AY272</f>
        <v>372</v>
      </c>
      <c r="AZ273" s="34">
        <f t="shared" si="661"/>
        <v>1073</v>
      </c>
      <c r="BA273" s="34">
        <f t="shared" si="661"/>
        <v>1445</v>
      </c>
      <c r="BB273" s="56">
        <f t="shared" si="661"/>
        <v>105</v>
      </c>
      <c r="BC273" s="34">
        <f t="shared" si="661"/>
        <v>157</v>
      </c>
      <c r="BD273" s="34">
        <f t="shared" si="661"/>
        <v>460</v>
      </c>
      <c r="BE273" s="34">
        <f t="shared" si="661"/>
        <v>617</v>
      </c>
      <c r="BF273" s="34">
        <f t="shared" si="661"/>
        <v>215</v>
      </c>
      <c r="BG273" s="34">
        <f t="shared" si="661"/>
        <v>613</v>
      </c>
      <c r="BH273" s="34">
        <f t="shared" si="661"/>
        <v>828</v>
      </c>
      <c r="BI273" s="34">
        <f t="shared" ref="BI273:BQ273" si="662">BI227+BI272</f>
        <v>84</v>
      </c>
      <c r="BJ273" s="34">
        <f t="shared" si="662"/>
        <v>57</v>
      </c>
      <c r="BK273" s="34">
        <f t="shared" si="662"/>
        <v>141</v>
      </c>
      <c r="BL273" s="34">
        <f t="shared" si="662"/>
        <v>342</v>
      </c>
      <c r="BM273" s="34">
        <f t="shared" si="662"/>
        <v>534</v>
      </c>
      <c r="BN273" s="34">
        <f t="shared" si="662"/>
        <v>377</v>
      </c>
      <c r="BO273" s="34">
        <f t="shared" si="662"/>
        <v>113</v>
      </c>
      <c r="BP273" s="34">
        <f t="shared" si="650"/>
        <v>1366</v>
      </c>
      <c r="BQ273" s="74">
        <f t="shared" si="662"/>
        <v>3867.89</v>
      </c>
      <c r="BR273" s="74">
        <f t="shared" si="659"/>
        <v>2.8315446559297217</v>
      </c>
    </row>
    <row r="274" spans="1:70">
      <c r="A274" s="5" t="s">
        <v>84</v>
      </c>
      <c r="B274" s="10"/>
      <c r="C274" s="45"/>
      <c r="D274" s="46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45"/>
      <c r="P274" s="46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45"/>
      <c r="AB274" s="46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40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9"/>
      <c r="AY274" s="38"/>
      <c r="AZ274" s="38"/>
      <c r="BA274" s="39"/>
      <c r="BC274" s="40"/>
      <c r="BD274" s="38"/>
      <c r="BE274" s="38"/>
      <c r="BF274" s="38"/>
      <c r="BG274" s="38"/>
      <c r="BH274" s="39"/>
      <c r="BI274" s="65"/>
      <c r="BJ274" s="65"/>
      <c r="BK274" s="44"/>
      <c r="BL274" s="65"/>
      <c r="BM274" s="65"/>
      <c r="BN274" s="65"/>
      <c r="BO274" s="65"/>
      <c r="BP274" s="44"/>
      <c r="BQ274" s="73"/>
      <c r="BR274" s="73"/>
    </row>
    <row r="275" spans="1:70">
      <c r="A275" s="5"/>
      <c r="B275" s="18" t="s">
        <v>9</v>
      </c>
      <c r="C275" s="49"/>
      <c r="D275" s="50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49"/>
      <c r="P275" s="50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49"/>
      <c r="AB275" s="50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40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9"/>
      <c r="AY275" s="38"/>
      <c r="AZ275" s="38"/>
      <c r="BA275" s="39"/>
      <c r="BC275" s="40"/>
      <c r="BD275" s="38"/>
      <c r="BE275" s="38"/>
      <c r="BF275" s="38"/>
      <c r="BG275" s="38"/>
      <c r="BH275" s="39"/>
      <c r="BI275" s="65"/>
      <c r="BJ275" s="65"/>
      <c r="BK275" s="44"/>
      <c r="BL275" s="65"/>
      <c r="BM275" s="65"/>
      <c r="BN275" s="65"/>
      <c r="BO275" s="65"/>
      <c r="BP275" s="44"/>
      <c r="BQ275" s="73"/>
      <c r="BR275" s="73"/>
    </row>
    <row r="276" spans="1:70">
      <c r="A276" s="9"/>
      <c r="B276" s="10" t="s">
        <v>83</v>
      </c>
      <c r="C276" s="45"/>
      <c r="D276" s="46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45"/>
      <c r="P276" s="46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45"/>
      <c r="AB276" s="46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40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9"/>
      <c r="AY276" s="38"/>
      <c r="AZ276" s="38"/>
      <c r="BA276" s="39"/>
      <c r="BC276" s="40"/>
      <c r="BD276" s="38"/>
      <c r="BE276" s="38"/>
      <c r="BF276" s="38"/>
      <c r="BG276" s="38"/>
      <c r="BH276" s="39"/>
      <c r="BI276" s="65"/>
      <c r="BJ276" s="65"/>
      <c r="BK276" s="44"/>
      <c r="BL276" s="65"/>
      <c r="BM276" s="65"/>
      <c r="BN276" s="65"/>
      <c r="BO276" s="65"/>
      <c r="BP276" s="44"/>
      <c r="BQ276" s="73"/>
      <c r="BR276" s="73"/>
    </row>
    <row r="277" spans="1:70">
      <c r="A277" s="9"/>
      <c r="B277" s="8" t="s">
        <v>82</v>
      </c>
      <c r="C277" s="44">
        <v>0</v>
      </c>
      <c r="D277" s="44">
        <v>0</v>
      </c>
      <c r="E277" s="44">
        <f t="shared" ref="E277:E288" si="663">C277+D277</f>
        <v>0</v>
      </c>
      <c r="F277" s="44">
        <v>0</v>
      </c>
      <c r="G277" s="44">
        <v>0</v>
      </c>
      <c r="H277" s="44">
        <f t="shared" ref="H277:H288" si="664">SUM(F277:G277)</f>
        <v>0</v>
      </c>
      <c r="I277" s="44">
        <v>0</v>
      </c>
      <c r="J277" s="44">
        <v>0</v>
      </c>
      <c r="K277" s="44">
        <f t="shared" ref="K277:K288" si="665">SUM(I277:J277)</f>
        <v>0</v>
      </c>
      <c r="L277" s="44">
        <v>0</v>
      </c>
      <c r="M277" s="44">
        <v>0</v>
      </c>
      <c r="N277" s="44">
        <f t="shared" ref="N277:N288" si="666">SUM(L277:M277)</f>
        <v>0</v>
      </c>
      <c r="O277" s="44">
        <v>0</v>
      </c>
      <c r="P277" s="44">
        <v>0</v>
      </c>
      <c r="Q277" s="44">
        <f t="shared" ref="Q277:Q288" si="667">O277+P277</f>
        <v>0</v>
      </c>
      <c r="R277" s="44">
        <v>0</v>
      </c>
      <c r="S277" s="44">
        <v>0</v>
      </c>
      <c r="T277" s="44">
        <f t="shared" ref="T277:T288" si="668">SUM(R277:S277)</f>
        <v>0</v>
      </c>
      <c r="U277" s="44">
        <v>0</v>
      </c>
      <c r="V277" s="44">
        <v>0</v>
      </c>
      <c r="W277" s="44">
        <f t="shared" ref="W277:W288" si="669">SUM(U277:V277)</f>
        <v>0</v>
      </c>
      <c r="X277" s="44">
        <v>0</v>
      </c>
      <c r="Y277" s="44">
        <v>0</v>
      </c>
      <c r="Z277" s="44">
        <f t="shared" ref="Z277:Z288" si="670">SUM(X277:Y277)</f>
        <v>0</v>
      </c>
      <c r="AA277" s="44">
        <v>0</v>
      </c>
      <c r="AB277" s="44">
        <v>0</v>
      </c>
      <c r="AC277" s="44">
        <f t="shared" ref="AC277:AC288" si="671">AA277+AB277</f>
        <v>0</v>
      </c>
      <c r="AD277" s="44">
        <v>0</v>
      </c>
      <c r="AE277" s="44">
        <v>0</v>
      </c>
      <c r="AF277" s="44">
        <f t="shared" ref="AF277:AF288" si="672">SUM(AD277:AE277)</f>
        <v>0</v>
      </c>
      <c r="AG277" s="44">
        <v>0</v>
      </c>
      <c r="AH277" s="44">
        <v>0</v>
      </c>
      <c r="AI277" s="44">
        <f t="shared" ref="AI277:AI288" si="673">SUM(AG277:AH277)</f>
        <v>0</v>
      </c>
      <c r="AJ277" s="44">
        <v>0</v>
      </c>
      <c r="AK277" s="44">
        <v>0</v>
      </c>
      <c r="AL277" s="44">
        <f t="shared" ref="AL277:AL288" si="674">SUM(AJ277:AK277)</f>
        <v>0</v>
      </c>
      <c r="AM277" s="44">
        <f t="shared" si="591"/>
        <v>0</v>
      </c>
      <c r="AN277" s="44">
        <f t="shared" si="592"/>
        <v>0</v>
      </c>
      <c r="AO277" s="44">
        <f t="shared" si="593"/>
        <v>0</v>
      </c>
      <c r="AP277" s="44">
        <f t="shared" si="594"/>
        <v>0</v>
      </c>
      <c r="AQ277" s="44">
        <f t="shared" si="595"/>
        <v>0</v>
      </c>
      <c r="AR277" s="44">
        <f t="shared" si="596"/>
        <v>0</v>
      </c>
      <c r="AS277" s="44">
        <f t="shared" si="597"/>
        <v>0</v>
      </c>
      <c r="AT277" s="44">
        <f t="shared" si="598"/>
        <v>0</v>
      </c>
      <c r="AU277" s="44">
        <f t="shared" si="599"/>
        <v>0</v>
      </c>
      <c r="AV277" s="44">
        <f t="shared" si="600"/>
        <v>0</v>
      </c>
      <c r="AW277" s="44">
        <f t="shared" si="601"/>
        <v>0</v>
      </c>
      <c r="AX277" s="44">
        <f t="shared" si="602"/>
        <v>0</v>
      </c>
      <c r="AY277" s="44">
        <f t="shared" ref="AY277" si="675">AM277+AP277+AS277+AV277</f>
        <v>0</v>
      </c>
      <c r="AZ277" s="44">
        <f t="shared" ref="AZ277" si="676">AN277+AQ277+AT277+AW277</f>
        <v>0</v>
      </c>
      <c r="BA277" s="44">
        <f>AO277+AR277+AU277+AX277</f>
        <v>0</v>
      </c>
      <c r="BB277" s="27">
        <v>2</v>
      </c>
      <c r="BC277" s="44" t="str">
        <f t="shared" ref="BC277:BC288" si="677">IF(BB277=1,AY277,"0")</f>
        <v>0</v>
      </c>
      <c r="BD277" s="44" t="str">
        <f t="shared" ref="BD277:BD288" si="678">IF(BB277=1,AZ277,"0")</f>
        <v>0</v>
      </c>
      <c r="BE277" s="44" t="str">
        <f t="shared" ref="BE277:BE288" si="679">IF(BB277=1,BA277,"0")</f>
        <v>0</v>
      </c>
      <c r="BF277" s="44">
        <f t="shared" ref="BF277:BF288" si="680">IF(BB277=2,AY277,"0")</f>
        <v>0</v>
      </c>
      <c r="BG277" s="44">
        <f t="shared" ref="BG277:BG288" si="681">IF(BB277=2,AZ277,"0")</f>
        <v>0</v>
      </c>
      <c r="BH277" s="44">
        <f t="shared" ref="BH277:BH288" si="682">IF(BB277=2,BA277,"0")</f>
        <v>0</v>
      </c>
      <c r="BI277" s="65">
        <v>0</v>
      </c>
      <c r="BJ277" s="65">
        <v>0</v>
      </c>
      <c r="BK277" s="44">
        <f t="shared" si="649"/>
        <v>0</v>
      </c>
      <c r="BL277" s="65">
        <v>0</v>
      </c>
      <c r="BM277" s="65">
        <v>0</v>
      </c>
      <c r="BN277" s="65">
        <v>0</v>
      </c>
      <c r="BO277" s="65">
        <v>0</v>
      </c>
      <c r="BP277" s="44">
        <f t="shared" si="650"/>
        <v>0</v>
      </c>
      <c r="BQ277" s="73">
        <v>0</v>
      </c>
      <c r="BR277" s="73">
        <v>0</v>
      </c>
    </row>
    <row r="278" spans="1:70">
      <c r="A278" s="9"/>
      <c r="B278" s="8" t="s">
        <v>74</v>
      </c>
      <c r="C278" s="44">
        <v>0</v>
      </c>
      <c r="D278" s="44">
        <v>0</v>
      </c>
      <c r="E278" s="44">
        <f t="shared" si="663"/>
        <v>0</v>
      </c>
      <c r="F278" s="44">
        <v>0</v>
      </c>
      <c r="G278" s="44">
        <v>0</v>
      </c>
      <c r="H278" s="44">
        <f t="shared" si="664"/>
        <v>0</v>
      </c>
      <c r="I278" s="44">
        <v>0</v>
      </c>
      <c r="J278" s="44">
        <v>0</v>
      </c>
      <c r="K278" s="44">
        <f t="shared" si="665"/>
        <v>0</v>
      </c>
      <c r="L278" s="44">
        <v>0</v>
      </c>
      <c r="M278" s="44">
        <v>0</v>
      </c>
      <c r="N278" s="44">
        <f t="shared" si="666"/>
        <v>0</v>
      </c>
      <c r="O278" s="44">
        <v>10</v>
      </c>
      <c r="P278" s="44">
        <v>13</v>
      </c>
      <c r="Q278" s="44">
        <f t="shared" si="667"/>
        <v>23</v>
      </c>
      <c r="R278" s="44">
        <v>0</v>
      </c>
      <c r="S278" s="44">
        <v>0</v>
      </c>
      <c r="T278" s="44">
        <f t="shared" si="668"/>
        <v>0</v>
      </c>
      <c r="U278" s="44">
        <v>0</v>
      </c>
      <c r="V278" s="44">
        <v>0</v>
      </c>
      <c r="W278" s="44">
        <f t="shared" si="669"/>
        <v>0</v>
      </c>
      <c r="X278" s="44">
        <v>0</v>
      </c>
      <c r="Y278" s="44">
        <v>0</v>
      </c>
      <c r="Z278" s="44">
        <f t="shared" si="670"/>
        <v>0</v>
      </c>
      <c r="AA278" s="44">
        <v>2</v>
      </c>
      <c r="AB278" s="44">
        <v>9</v>
      </c>
      <c r="AC278" s="44">
        <f t="shared" si="671"/>
        <v>11</v>
      </c>
      <c r="AD278" s="44">
        <v>0</v>
      </c>
      <c r="AE278" s="44">
        <v>0</v>
      </c>
      <c r="AF278" s="44">
        <f t="shared" si="672"/>
        <v>0</v>
      </c>
      <c r="AG278" s="44">
        <v>0</v>
      </c>
      <c r="AH278" s="44">
        <v>0</v>
      </c>
      <c r="AI278" s="44">
        <f t="shared" si="673"/>
        <v>0</v>
      </c>
      <c r="AJ278" s="44">
        <v>0</v>
      </c>
      <c r="AK278" s="44">
        <v>0</v>
      </c>
      <c r="AL278" s="44">
        <f t="shared" si="674"/>
        <v>0</v>
      </c>
      <c r="AM278" s="44">
        <f t="shared" si="591"/>
        <v>12</v>
      </c>
      <c r="AN278" s="44">
        <f t="shared" si="592"/>
        <v>22</v>
      </c>
      <c r="AO278" s="44">
        <f t="shared" si="593"/>
        <v>34</v>
      </c>
      <c r="AP278" s="44">
        <f t="shared" si="594"/>
        <v>0</v>
      </c>
      <c r="AQ278" s="44">
        <f t="shared" si="595"/>
        <v>0</v>
      </c>
      <c r="AR278" s="44">
        <f t="shared" si="596"/>
        <v>0</v>
      </c>
      <c r="AS278" s="44">
        <f t="shared" si="597"/>
        <v>0</v>
      </c>
      <c r="AT278" s="44">
        <f t="shared" si="598"/>
        <v>0</v>
      </c>
      <c r="AU278" s="44">
        <f t="shared" si="599"/>
        <v>0</v>
      </c>
      <c r="AV278" s="44">
        <f t="shared" si="600"/>
        <v>0</v>
      </c>
      <c r="AW278" s="44">
        <f t="shared" si="601"/>
        <v>0</v>
      </c>
      <c r="AX278" s="44">
        <f t="shared" si="602"/>
        <v>0</v>
      </c>
      <c r="AY278" s="44">
        <f t="shared" ref="AY278:AY288" si="683">AM278+AP278+AS278+AV278</f>
        <v>12</v>
      </c>
      <c r="AZ278" s="44">
        <f t="shared" ref="AZ278:AZ288" si="684">AN278+AQ278+AT278+AW278</f>
        <v>22</v>
      </c>
      <c r="BA278" s="44">
        <f t="shared" ref="BA278:BA288" si="685">AO278+AR278+AU278+AX278</f>
        <v>34</v>
      </c>
      <c r="BB278" s="27">
        <v>2</v>
      </c>
      <c r="BC278" s="44" t="str">
        <f t="shared" si="677"/>
        <v>0</v>
      </c>
      <c r="BD278" s="44" t="str">
        <f t="shared" si="678"/>
        <v>0</v>
      </c>
      <c r="BE278" s="44" t="str">
        <f t="shared" si="679"/>
        <v>0</v>
      </c>
      <c r="BF278" s="44">
        <f t="shared" si="680"/>
        <v>12</v>
      </c>
      <c r="BG278" s="44">
        <f t="shared" si="681"/>
        <v>22</v>
      </c>
      <c r="BH278" s="44">
        <f t="shared" si="682"/>
        <v>34</v>
      </c>
      <c r="BI278" s="65">
        <v>1</v>
      </c>
      <c r="BJ278" s="65">
        <v>0</v>
      </c>
      <c r="BK278" s="44">
        <f t="shared" si="649"/>
        <v>1</v>
      </c>
      <c r="BL278" s="65">
        <v>0</v>
      </c>
      <c r="BM278" s="65">
        <v>9</v>
      </c>
      <c r="BN278" s="65">
        <v>23</v>
      </c>
      <c r="BO278" s="65">
        <v>2</v>
      </c>
      <c r="BP278" s="44">
        <f t="shared" si="650"/>
        <v>34</v>
      </c>
      <c r="BQ278" s="73">
        <v>107.98</v>
      </c>
      <c r="BR278" s="73">
        <f t="shared" si="659"/>
        <v>3.1758823529411764</v>
      </c>
    </row>
    <row r="279" spans="1:70">
      <c r="A279" s="9"/>
      <c r="B279" s="8" t="s">
        <v>73</v>
      </c>
      <c r="C279" s="44">
        <v>0</v>
      </c>
      <c r="D279" s="44">
        <v>0</v>
      </c>
      <c r="E279" s="44">
        <f t="shared" si="663"/>
        <v>0</v>
      </c>
      <c r="F279" s="44">
        <v>0</v>
      </c>
      <c r="G279" s="44">
        <v>0</v>
      </c>
      <c r="H279" s="44">
        <f t="shared" si="664"/>
        <v>0</v>
      </c>
      <c r="I279" s="44">
        <v>0</v>
      </c>
      <c r="J279" s="44">
        <v>0</v>
      </c>
      <c r="K279" s="44">
        <f t="shared" si="665"/>
        <v>0</v>
      </c>
      <c r="L279" s="44">
        <v>0</v>
      </c>
      <c r="M279" s="44">
        <v>0</v>
      </c>
      <c r="N279" s="44">
        <f t="shared" si="666"/>
        <v>0</v>
      </c>
      <c r="O279" s="44">
        <v>0</v>
      </c>
      <c r="P279" s="44">
        <v>0</v>
      </c>
      <c r="Q279" s="44">
        <f t="shared" si="667"/>
        <v>0</v>
      </c>
      <c r="R279" s="44">
        <v>0</v>
      </c>
      <c r="S279" s="44">
        <v>0</v>
      </c>
      <c r="T279" s="44">
        <f t="shared" si="668"/>
        <v>0</v>
      </c>
      <c r="U279" s="44">
        <v>0</v>
      </c>
      <c r="V279" s="44">
        <v>0</v>
      </c>
      <c r="W279" s="44">
        <f t="shared" si="669"/>
        <v>0</v>
      </c>
      <c r="X279" s="44">
        <v>0</v>
      </c>
      <c r="Y279" s="44">
        <v>0</v>
      </c>
      <c r="Z279" s="44">
        <f t="shared" si="670"/>
        <v>0</v>
      </c>
      <c r="AA279" s="44">
        <v>0</v>
      </c>
      <c r="AB279" s="44">
        <v>0</v>
      </c>
      <c r="AC279" s="44">
        <f t="shared" si="671"/>
        <v>0</v>
      </c>
      <c r="AD279" s="44">
        <v>0</v>
      </c>
      <c r="AE279" s="44">
        <v>0</v>
      </c>
      <c r="AF279" s="44">
        <f t="shared" si="672"/>
        <v>0</v>
      </c>
      <c r="AG279" s="44">
        <v>0</v>
      </c>
      <c r="AH279" s="44">
        <v>0</v>
      </c>
      <c r="AI279" s="44">
        <f t="shared" si="673"/>
        <v>0</v>
      </c>
      <c r="AJ279" s="44">
        <v>0</v>
      </c>
      <c r="AK279" s="44">
        <v>0</v>
      </c>
      <c r="AL279" s="44">
        <f t="shared" si="674"/>
        <v>0</v>
      </c>
      <c r="AM279" s="44">
        <f t="shared" si="591"/>
        <v>0</v>
      </c>
      <c r="AN279" s="44">
        <f t="shared" si="592"/>
        <v>0</v>
      </c>
      <c r="AO279" s="44">
        <f t="shared" si="593"/>
        <v>0</v>
      </c>
      <c r="AP279" s="44">
        <f t="shared" si="594"/>
        <v>0</v>
      </c>
      <c r="AQ279" s="44">
        <f t="shared" si="595"/>
        <v>0</v>
      </c>
      <c r="AR279" s="44">
        <f t="shared" si="596"/>
        <v>0</v>
      </c>
      <c r="AS279" s="44">
        <f t="shared" si="597"/>
        <v>0</v>
      </c>
      <c r="AT279" s="44">
        <f t="shared" si="598"/>
        <v>0</v>
      </c>
      <c r="AU279" s="44">
        <f t="shared" si="599"/>
        <v>0</v>
      </c>
      <c r="AV279" s="44">
        <f t="shared" si="600"/>
        <v>0</v>
      </c>
      <c r="AW279" s="44">
        <f t="shared" si="601"/>
        <v>0</v>
      </c>
      <c r="AX279" s="44">
        <f t="shared" si="602"/>
        <v>0</v>
      </c>
      <c r="AY279" s="44">
        <f t="shared" si="683"/>
        <v>0</v>
      </c>
      <c r="AZ279" s="44">
        <f t="shared" si="684"/>
        <v>0</v>
      </c>
      <c r="BA279" s="44">
        <f t="shared" si="685"/>
        <v>0</v>
      </c>
      <c r="BB279" s="27">
        <v>2</v>
      </c>
      <c r="BC279" s="44" t="str">
        <f t="shared" si="677"/>
        <v>0</v>
      </c>
      <c r="BD279" s="44" t="str">
        <f t="shared" si="678"/>
        <v>0</v>
      </c>
      <c r="BE279" s="44" t="str">
        <f t="shared" si="679"/>
        <v>0</v>
      </c>
      <c r="BF279" s="44">
        <f t="shared" si="680"/>
        <v>0</v>
      </c>
      <c r="BG279" s="44">
        <f t="shared" si="681"/>
        <v>0</v>
      </c>
      <c r="BH279" s="44">
        <f t="shared" si="682"/>
        <v>0</v>
      </c>
      <c r="BI279" s="65">
        <v>0</v>
      </c>
      <c r="BJ279" s="65">
        <v>0</v>
      </c>
      <c r="BK279" s="44">
        <f t="shared" si="649"/>
        <v>0</v>
      </c>
      <c r="BL279" s="65">
        <v>0</v>
      </c>
      <c r="BM279" s="65">
        <v>0</v>
      </c>
      <c r="BN279" s="65">
        <v>0</v>
      </c>
      <c r="BO279" s="65">
        <v>0</v>
      </c>
      <c r="BP279" s="44">
        <f t="shared" si="650"/>
        <v>0</v>
      </c>
      <c r="BQ279" s="73">
        <v>0</v>
      </c>
      <c r="BR279" s="73">
        <v>0</v>
      </c>
    </row>
    <row r="280" spans="1:70">
      <c r="A280" s="9"/>
      <c r="B280" s="8" t="s">
        <v>81</v>
      </c>
      <c r="C280" s="44">
        <v>0</v>
      </c>
      <c r="D280" s="44">
        <v>0</v>
      </c>
      <c r="E280" s="44">
        <f t="shared" si="663"/>
        <v>0</v>
      </c>
      <c r="F280" s="44">
        <v>0</v>
      </c>
      <c r="G280" s="44">
        <v>0</v>
      </c>
      <c r="H280" s="44">
        <f t="shared" si="664"/>
        <v>0</v>
      </c>
      <c r="I280" s="44">
        <v>0</v>
      </c>
      <c r="J280" s="44">
        <v>0</v>
      </c>
      <c r="K280" s="44">
        <f t="shared" si="665"/>
        <v>0</v>
      </c>
      <c r="L280" s="44">
        <v>0</v>
      </c>
      <c r="M280" s="44">
        <v>0</v>
      </c>
      <c r="N280" s="44">
        <f t="shared" si="666"/>
        <v>0</v>
      </c>
      <c r="O280" s="44">
        <v>0</v>
      </c>
      <c r="P280" s="44">
        <v>0</v>
      </c>
      <c r="Q280" s="44">
        <f t="shared" si="667"/>
        <v>0</v>
      </c>
      <c r="R280" s="44">
        <v>0</v>
      </c>
      <c r="S280" s="44">
        <v>0</v>
      </c>
      <c r="T280" s="44">
        <f t="shared" si="668"/>
        <v>0</v>
      </c>
      <c r="U280" s="44">
        <v>0</v>
      </c>
      <c r="V280" s="44">
        <v>0</v>
      </c>
      <c r="W280" s="44">
        <f t="shared" si="669"/>
        <v>0</v>
      </c>
      <c r="X280" s="44">
        <v>0</v>
      </c>
      <c r="Y280" s="44">
        <v>0</v>
      </c>
      <c r="Z280" s="44">
        <f t="shared" si="670"/>
        <v>0</v>
      </c>
      <c r="AA280" s="44">
        <v>0</v>
      </c>
      <c r="AB280" s="44">
        <v>0</v>
      </c>
      <c r="AC280" s="44">
        <f t="shared" si="671"/>
        <v>0</v>
      </c>
      <c r="AD280" s="44">
        <v>0</v>
      </c>
      <c r="AE280" s="44">
        <v>0</v>
      </c>
      <c r="AF280" s="44">
        <f t="shared" si="672"/>
        <v>0</v>
      </c>
      <c r="AG280" s="44">
        <v>0</v>
      </c>
      <c r="AH280" s="44">
        <v>0</v>
      </c>
      <c r="AI280" s="44">
        <f t="shared" si="673"/>
        <v>0</v>
      </c>
      <c r="AJ280" s="44">
        <v>0</v>
      </c>
      <c r="AK280" s="44">
        <v>0</v>
      </c>
      <c r="AL280" s="44">
        <f t="shared" si="674"/>
        <v>0</v>
      </c>
      <c r="AM280" s="44">
        <f t="shared" si="591"/>
        <v>0</v>
      </c>
      <c r="AN280" s="44">
        <f t="shared" si="592"/>
        <v>0</v>
      </c>
      <c r="AO280" s="44">
        <f t="shared" si="593"/>
        <v>0</v>
      </c>
      <c r="AP280" s="44">
        <f t="shared" si="594"/>
        <v>0</v>
      </c>
      <c r="AQ280" s="44">
        <f t="shared" si="595"/>
        <v>0</v>
      </c>
      <c r="AR280" s="44">
        <f t="shared" si="596"/>
        <v>0</v>
      </c>
      <c r="AS280" s="44">
        <f t="shared" si="597"/>
        <v>0</v>
      </c>
      <c r="AT280" s="44">
        <f t="shared" si="598"/>
        <v>0</v>
      </c>
      <c r="AU280" s="44">
        <f t="shared" si="599"/>
        <v>0</v>
      </c>
      <c r="AV280" s="44">
        <f t="shared" si="600"/>
        <v>0</v>
      </c>
      <c r="AW280" s="44">
        <f t="shared" si="601"/>
        <v>0</v>
      </c>
      <c r="AX280" s="44">
        <f t="shared" si="602"/>
        <v>0</v>
      </c>
      <c r="AY280" s="44">
        <f t="shared" si="683"/>
        <v>0</v>
      </c>
      <c r="AZ280" s="44">
        <f t="shared" si="684"/>
        <v>0</v>
      </c>
      <c r="BA280" s="44">
        <f t="shared" si="685"/>
        <v>0</v>
      </c>
      <c r="BB280" s="27">
        <v>2</v>
      </c>
      <c r="BC280" s="44" t="str">
        <f t="shared" si="677"/>
        <v>0</v>
      </c>
      <c r="BD280" s="44" t="str">
        <f t="shared" si="678"/>
        <v>0</v>
      </c>
      <c r="BE280" s="44" t="str">
        <f t="shared" si="679"/>
        <v>0</v>
      </c>
      <c r="BF280" s="44">
        <f t="shared" si="680"/>
        <v>0</v>
      </c>
      <c r="BG280" s="44">
        <f t="shared" si="681"/>
        <v>0</v>
      </c>
      <c r="BH280" s="44">
        <f t="shared" si="682"/>
        <v>0</v>
      </c>
      <c r="BI280" s="65">
        <v>0</v>
      </c>
      <c r="BJ280" s="65">
        <v>0</v>
      </c>
      <c r="BK280" s="44">
        <f t="shared" si="649"/>
        <v>0</v>
      </c>
      <c r="BL280" s="65">
        <v>0</v>
      </c>
      <c r="BM280" s="65">
        <v>0</v>
      </c>
      <c r="BN280" s="65">
        <v>0</v>
      </c>
      <c r="BO280" s="65">
        <v>0</v>
      </c>
      <c r="BP280" s="44">
        <f t="shared" si="650"/>
        <v>0</v>
      </c>
      <c r="BQ280" s="73">
        <v>0</v>
      </c>
      <c r="BR280" s="73">
        <v>0</v>
      </c>
    </row>
    <row r="281" spans="1:70">
      <c r="A281" s="9"/>
      <c r="B281" s="8" t="s">
        <v>80</v>
      </c>
      <c r="C281" s="44">
        <v>0</v>
      </c>
      <c r="D281" s="44">
        <v>0</v>
      </c>
      <c r="E281" s="44">
        <f t="shared" si="663"/>
        <v>0</v>
      </c>
      <c r="F281" s="44">
        <v>0</v>
      </c>
      <c r="G281" s="44">
        <v>0</v>
      </c>
      <c r="H281" s="44">
        <f t="shared" si="664"/>
        <v>0</v>
      </c>
      <c r="I281" s="44">
        <v>0</v>
      </c>
      <c r="J281" s="44">
        <v>0</v>
      </c>
      <c r="K281" s="44">
        <f t="shared" si="665"/>
        <v>0</v>
      </c>
      <c r="L281" s="44">
        <v>0</v>
      </c>
      <c r="M281" s="44">
        <v>0</v>
      </c>
      <c r="N281" s="44">
        <f t="shared" si="666"/>
        <v>0</v>
      </c>
      <c r="O281" s="44">
        <v>0</v>
      </c>
      <c r="P281" s="44">
        <v>0</v>
      </c>
      <c r="Q281" s="44">
        <f t="shared" si="667"/>
        <v>0</v>
      </c>
      <c r="R281" s="44">
        <v>0</v>
      </c>
      <c r="S281" s="44">
        <v>0</v>
      </c>
      <c r="T281" s="44">
        <f t="shared" si="668"/>
        <v>0</v>
      </c>
      <c r="U281" s="44">
        <v>0</v>
      </c>
      <c r="V281" s="44">
        <v>0</v>
      </c>
      <c r="W281" s="44">
        <f t="shared" si="669"/>
        <v>0</v>
      </c>
      <c r="X281" s="44">
        <v>0</v>
      </c>
      <c r="Y281" s="44">
        <v>0</v>
      </c>
      <c r="Z281" s="44">
        <f t="shared" si="670"/>
        <v>0</v>
      </c>
      <c r="AA281" s="44">
        <v>0</v>
      </c>
      <c r="AB281" s="44">
        <v>0</v>
      </c>
      <c r="AC281" s="44">
        <f t="shared" si="671"/>
        <v>0</v>
      </c>
      <c r="AD281" s="44">
        <v>0</v>
      </c>
      <c r="AE281" s="44">
        <v>0</v>
      </c>
      <c r="AF281" s="44">
        <f t="shared" si="672"/>
        <v>0</v>
      </c>
      <c r="AG281" s="44">
        <v>0</v>
      </c>
      <c r="AH281" s="44">
        <v>0</v>
      </c>
      <c r="AI281" s="44">
        <f t="shared" si="673"/>
        <v>0</v>
      </c>
      <c r="AJ281" s="44">
        <v>0</v>
      </c>
      <c r="AK281" s="44">
        <v>0</v>
      </c>
      <c r="AL281" s="44">
        <f t="shared" si="674"/>
        <v>0</v>
      </c>
      <c r="AM281" s="44">
        <f t="shared" si="591"/>
        <v>0</v>
      </c>
      <c r="AN281" s="44">
        <f t="shared" si="592"/>
        <v>0</v>
      </c>
      <c r="AO281" s="44">
        <f t="shared" si="593"/>
        <v>0</v>
      </c>
      <c r="AP281" s="44">
        <f t="shared" si="594"/>
        <v>0</v>
      </c>
      <c r="AQ281" s="44">
        <f t="shared" si="595"/>
        <v>0</v>
      </c>
      <c r="AR281" s="44">
        <f t="shared" si="596"/>
        <v>0</v>
      </c>
      <c r="AS281" s="44">
        <f t="shared" si="597"/>
        <v>0</v>
      </c>
      <c r="AT281" s="44">
        <f t="shared" si="598"/>
        <v>0</v>
      </c>
      <c r="AU281" s="44">
        <f t="shared" si="599"/>
        <v>0</v>
      </c>
      <c r="AV281" s="44">
        <f t="shared" si="600"/>
        <v>0</v>
      </c>
      <c r="AW281" s="44">
        <f t="shared" si="601"/>
        <v>0</v>
      </c>
      <c r="AX281" s="44">
        <f t="shared" si="602"/>
        <v>0</v>
      </c>
      <c r="AY281" s="44">
        <f t="shared" si="683"/>
        <v>0</v>
      </c>
      <c r="AZ281" s="44">
        <f t="shared" si="684"/>
        <v>0</v>
      </c>
      <c r="BA281" s="44">
        <f t="shared" si="685"/>
        <v>0</v>
      </c>
      <c r="BB281" s="27">
        <v>2</v>
      </c>
      <c r="BC281" s="44" t="str">
        <f t="shared" si="677"/>
        <v>0</v>
      </c>
      <c r="BD281" s="44" t="str">
        <f t="shared" si="678"/>
        <v>0</v>
      </c>
      <c r="BE281" s="44" t="str">
        <f t="shared" si="679"/>
        <v>0</v>
      </c>
      <c r="BF281" s="44">
        <f t="shared" si="680"/>
        <v>0</v>
      </c>
      <c r="BG281" s="44">
        <f t="shared" si="681"/>
        <v>0</v>
      </c>
      <c r="BH281" s="44">
        <f t="shared" si="682"/>
        <v>0</v>
      </c>
      <c r="BI281" s="65">
        <v>0</v>
      </c>
      <c r="BJ281" s="65">
        <v>0</v>
      </c>
      <c r="BK281" s="44">
        <f t="shared" si="649"/>
        <v>0</v>
      </c>
      <c r="BL281" s="65">
        <v>0</v>
      </c>
      <c r="BM281" s="65">
        <v>0</v>
      </c>
      <c r="BN281" s="65">
        <v>0</v>
      </c>
      <c r="BO281" s="65">
        <v>0</v>
      </c>
      <c r="BP281" s="44">
        <f t="shared" si="650"/>
        <v>0</v>
      </c>
      <c r="BQ281" s="73">
        <v>0</v>
      </c>
      <c r="BR281" s="73">
        <v>0</v>
      </c>
    </row>
    <row r="282" spans="1:70">
      <c r="A282" s="9"/>
      <c r="B282" s="21" t="s">
        <v>71</v>
      </c>
      <c r="C282" s="44">
        <v>0</v>
      </c>
      <c r="D282" s="44">
        <v>2</v>
      </c>
      <c r="E282" s="44">
        <f t="shared" si="663"/>
        <v>2</v>
      </c>
      <c r="F282" s="44">
        <v>0</v>
      </c>
      <c r="G282" s="44">
        <v>0</v>
      </c>
      <c r="H282" s="44">
        <f t="shared" si="664"/>
        <v>0</v>
      </c>
      <c r="I282" s="44">
        <v>0</v>
      </c>
      <c r="J282" s="44">
        <v>0</v>
      </c>
      <c r="K282" s="44">
        <f t="shared" si="665"/>
        <v>0</v>
      </c>
      <c r="L282" s="44">
        <v>0</v>
      </c>
      <c r="M282" s="44">
        <v>0</v>
      </c>
      <c r="N282" s="44">
        <f t="shared" si="666"/>
        <v>0</v>
      </c>
      <c r="O282" s="44">
        <v>0</v>
      </c>
      <c r="P282" s="44">
        <v>1</v>
      </c>
      <c r="Q282" s="44">
        <f t="shared" si="667"/>
        <v>1</v>
      </c>
      <c r="R282" s="44">
        <v>0</v>
      </c>
      <c r="S282" s="44">
        <v>0</v>
      </c>
      <c r="T282" s="44">
        <f t="shared" si="668"/>
        <v>0</v>
      </c>
      <c r="U282" s="44">
        <v>0</v>
      </c>
      <c r="V282" s="44">
        <v>0</v>
      </c>
      <c r="W282" s="44">
        <f t="shared" si="669"/>
        <v>0</v>
      </c>
      <c r="X282" s="44">
        <v>0</v>
      </c>
      <c r="Y282" s="44">
        <v>0</v>
      </c>
      <c r="Z282" s="44">
        <f t="shared" si="670"/>
        <v>0</v>
      </c>
      <c r="AA282" s="44">
        <v>4</v>
      </c>
      <c r="AB282" s="44">
        <v>33</v>
      </c>
      <c r="AC282" s="44">
        <f t="shared" si="671"/>
        <v>37</v>
      </c>
      <c r="AD282" s="44">
        <v>0</v>
      </c>
      <c r="AE282" s="44">
        <v>0</v>
      </c>
      <c r="AF282" s="44">
        <f t="shared" si="672"/>
        <v>0</v>
      </c>
      <c r="AG282" s="44">
        <v>0</v>
      </c>
      <c r="AH282" s="44">
        <v>0</v>
      </c>
      <c r="AI282" s="44">
        <f t="shared" si="673"/>
        <v>0</v>
      </c>
      <c r="AJ282" s="44">
        <v>0</v>
      </c>
      <c r="AK282" s="44">
        <v>0</v>
      </c>
      <c r="AL282" s="44">
        <f t="shared" si="674"/>
        <v>0</v>
      </c>
      <c r="AM282" s="44">
        <f t="shared" si="591"/>
        <v>4</v>
      </c>
      <c r="AN282" s="44">
        <f t="shared" si="592"/>
        <v>36</v>
      </c>
      <c r="AO282" s="44">
        <f t="shared" si="593"/>
        <v>40</v>
      </c>
      <c r="AP282" s="44">
        <f t="shared" si="594"/>
        <v>0</v>
      </c>
      <c r="AQ282" s="44">
        <f t="shared" si="595"/>
        <v>0</v>
      </c>
      <c r="AR282" s="44">
        <f t="shared" si="596"/>
        <v>0</v>
      </c>
      <c r="AS282" s="44">
        <f t="shared" si="597"/>
        <v>0</v>
      </c>
      <c r="AT282" s="44">
        <f t="shared" si="598"/>
        <v>0</v>
      </c>
      <c r="AU282" s="44">
        <f t="shared" si="599"/>
        <v>0</v>
      </c>
      <c r="AV282" s="44">
        <f t="shared" si="600"/>
        <v>0</v>
      </c>
      <c r="AW282" s="44">
        <f t="shared" si="601"/>
        <v>0</v>
      </c>
      <c r="AX282" s="44">
        <f t="shared" si="602"/>
        <v>0</v>
      </c>
      <c r="AY282" s="44">
        <f t="shared" si="683"/>
        <v>4</v>
      </c>
      <c r="AZ282" s="44">
        <f t="shared" si="684"/>
        <v>36</v>
      </c>
      <c r="BA282" s="44">
        <f t="shared" si="685"/>
        <v>40</v>
      </c>
      <c r="BB282" s="27">
        <v>2</v>
      </c>
      <c r="BC282" s="44" t="str">
        <f t="shared" si="677"/>
        <v>0</v>
      </c>
      <c r="BD282" s="44" t="str">
        <f t="shared" si="678"/>
        <v>0</v>
      </c>
      <c r="BE282" s="44" t="str">
        <f t="shared" si="679"/>
        <v>0</v>
      </c>
      <c r="BF282" s="44">
        <f t="shared" si="680"/>
        <v>4</v>
      </c>
      <c r="BG282" s="44">
        <f t="shared" si="681"/>
        <v>36</v>
      </c>
      <c r="BH282" s="44">
        <f t="shared" si="682"/>
        <v>40</v>
      </c>
      <c r="BI282" s="65">
        <v>0</v>
      </c>
      <c r="BJ282" s="65">
        <v>0</v>
      </c>
      <c r="BK282" s="44">
        <f t="shared" si="649"/>
        <v>0</v>
      </c>
      <c r="BL282" s="65">
        <v>0</v>
      </c>
      <c r="BM282" s="65">
        <v>16</v>
      </c>
      <c r="BN282" s="65">
        <v>22</v>
      </c>
      <c r="BO282" s="65">
        <v>2</v>
      </c>
      <c r="BP282" s="44">
        <f t="shared" si="650"/>
        <v>40</v>
      </c>
      <c r="BQ282" s="73">
        <v>123.14</v>
      </c>
      <c r="BR282" s="73">
        <f t="shared" si="659"/>
        <v>3.0785</v>
      </c>
    </row>
    <row r="283" spans="1:70">
      <c r="A283" s="9"/>
      <c r="B283" s="8" t="s">
        <v>72</v>
      </c>
      <c r="C283" s="44">
        <v>0</v>
      </c>
      <c r="D283" s="44">
        <v>1</v>
      </c>
      <c r="E283" s="44">
        <f t="shared" si="663"/>
        <v>1</v>
      </c>
      <c r="F283" s="44">
        <v>0</v>
      </c>
      <c r="G283" s="44">
        <v>0</v>
      </c>
      <c r="H283" s="44">
        <f t="shared" si="664"/>
        <v>0</v>
      </c>
      <c r="I283" s="44">
        <v>0</v>
      </c>
      <c r="J283" s="44">
        <v>0</v>
      </c>
      <c r="K283" s="44">
        <f t="shared" si="665"/>
        <v>0</v>
      </c>
      <c r="L283" s="44">
        <v>0</v>
      </c>
      <c r="M283" s="44">
        <v>0</v>
      </c>
      <c r="N283" s="44">
        <f t="shared" si="666"/>
        <v>0</v>
      </c>
      <c r="O283" s="44">
        <v>0</v>
      </c>
      <c r="P283" s="44">
        <v>0</v>
      </c>
      <c r="Q283" s="44">
        <f t="shared" si="667"/>
        <v>0</v>
      </c>
      <c r="R283" s="44">
        <v>0</v>
      </c>
      <c r="S283" s="44">
        <v>0</v>
      </c>
      <c r="T283" s="44">
        <f t="shared" si="668"/>
        <v>0</v>
      </c>
      <c r="U283" s="44">
        <v>0</v>
      </c>
      <c r="V283" s="44">
        <v>0</v>
      </c>
      <c r="W283" s="44">
        <f t="shared" si="669"/>
        <v>0</v>
      </c>
      <c r="X283" s="44">
        <v>0</v>
      </c>
      <c r="Y283" s="44">
        <v>0</v>
      </c>
      <c r="Z283" s="44">
        <f t="shared" si="670"/>
        <v>0</v>
      </c>
      <c r="AA283" s="44">
        <v>0</v>
      </c>
      <c r="AB283" s="44">
        <v>0</v>
      </c>
      <c r="AC283" s="44">
        <f t="shared" si="671"/>
        <v>0</v>
      </c>
      <c r="AD283" s="44">
        <v>0</v>
      </c>
      <c r="AE283" s="44">
        <v>0</v>
      </c>
      <c r="AF283" s="44">
        <f t="shared" si="672"/>
        <v>0</v>
      </c>
      <c r="AG283" s="44">
        <v>0</v>
      </c>
      <c r="AH283" s="44">
        <v>0</v>
      </c>
      <c r="AI283" s="44">
        <f t="shared" si="673"/>
        <v>0</v>
      </c>
      <c r="AJ283" s="44">
        <v>0</v>
      </c>
      <c r="AK283" s="44">
        <v>0</v>
      </c>
      <c r="AL283" s="44">
        <f t="shared" si="674"/>
        <v>0</v>
      </c>
      <c r="AM283" s="44">
        <f t="shared" si="591"/>
        <v>0</v>
      </c>
      <c r="AN283" s="44">
        <f t="shared" si="592"/>
        <v>1</v>
      </c>
      <c r="AO283" s="44">
        <f t="shared" si="593"/>
        <v>1</v>
      </c>
      <c r="AP283" s="44">
        <f t="shared" si="594"/>
        <v>0</v>
      </c>
      <c r="AQ283" s="44">
        <f t="shared" si="595"/>
        <v>0</v>
      </c>
      <c r="AR283" s="44">
        <f t="shared" si="596"/>
        <v>0</v>
      </c>
      <c r="AS283" s="44">
        <f t="shared" si="597"/>
        <v>0</v>
      </c>
      <c r="AT283" s="44">
        <f t="shared" si="598"/>
        <v>0</v>
      </c>
      <c r="AU283" s="44">
        <f t="shared" si="599"/>
        <v>0</v>
      </c>
      <c r="AV283" s="44">
        <f t="shared" si="600"/>
        <v>0</v>
      </c>
      <c r="AW283" s="44">
        <f t="shared" si="601"/>
        <v>0</v>
      </c>
      <c r="AX283" s="44">
        <f t="shared" si="602"/>
        <v>0</v>
      </c>
      <c r="AY283" s="44">
        <f t="shared" si="683"/>
        <v>0</v>
      </c>
      <c r="AZ283" s="44">
        <f t="shared" si="684"/>
        <v>1</v>
      </c>
      <c r="BA283" s="44">
        <f t="shared" si="685"/>
        <v>1</v>
      </c>
      <c r="BB283" s="27">
        <v>2</v>
      </c>
      <c r="BC283" s="44" t="str">
        <f t="shared" si="677"/>
        <v>0</v>
      </c>
      <c r="BD283" s="44" t="str">
        <f t="shared" si="678"/>
        <v>0</v>
      </c>
      <c r="BE283" s="44" t="str">
        <f t="shared" si="679"/>
        <v>0</v>
      </c>
      <c r="BF283" s="44">
        <f t="shared" si="680"/>
        <v>0</v>
      </c>
      <c r="BG283" s="44">
        <f t="shared" si="681"/>
        <v>1</v>
      </c>
      <c r="BH283" s="44">
        <f t="shared" si="682"/>
        <v>1</v>
      </c>
      <c r="BI283" s="65">
        <v>0</v>
      </c>
      <c r="BJ283" s="65">
        <v>0</v>
      </c>
      <c r="BK283" s="44">
        <f t="shared" si="649"/>
        <v>0</v>
      </c>
      <c r="BL283" s="65">
        <v>1</v>
      </c>
      <c r="BM283" s="65">
        <v>0</v>
      </c>
      <c r="BN283" s="65">
        <v>0</v>
      </c>
      <c r="BO283" s="65">
        <v>0</v>
      </c>
      <c r="BP283" s="44">
        <f t="shared" si="650"/>
        <v>1</v>
      </c>
      <c r="BQ283" s="73">
        <v>2.27</v>
      </c>
      <c r="BR283" s="73">
        <f t="shared" si="659"/>
        <v>2.27</v>
      </c>
    </row>
    <row r="284" spans="1:70">
      <c r="A284" s="9"/>
      <c r="B284" s="8" t="s">
        <v>79</v>
      </c>
      <c r="C284" s="44">
        <v>0</v>
      </c>
      <c r="D284" s="44">
        <v>0</v>
      </c>
      <c r="E284" s="44">
        <f t="shared" si="663"/>
        <v>0</v>
      </c>
      <c r="F284" s="44">
        <v>0</v>
      </c>
      <c r="G284" s="44">
        <v>0</v>
      </c>
      <c r="H284" s="44">
        <f t="shared" si="664"/>
        <v>0</v>
      </c>
      <c r="I284" s="44">
        <v>0</v>
      </c>
      <c r="J284" s="44">
        <v>0</v>
      </c>
      <c r="K284" s="44">
        <f t="shared" si="665"/>
        <v>0</v>
      </c>
      <c r="L284" s="44">
        <v>0</v>
      </c>
      <c r="M284" s="44">
        <v>0</v>
      </c>
      <c r="N284" s="44">
        <f t="shared" si="666"/>
        <v>0</v>
      </c>
      <c r="O284" s="44">
        <v>11</v>
      </c>
      <c r="P284" s="44">
        <v>21</v>
      </c>
      <c r="Q284" s="44">
        <f t="shared" si="667"/>
        <v>32</v>
      </c>
      <c r="R284" s="44">
        <v>0</v>
      </c>
      <c r="S284" s="44">
        <v>0</v>
      </c>
      <c r="T284" s="44">
        <f t="shared" si="668"/>
        <v>0</v>
      </c>
      <c r="U284" s="44">
        <v>0</v>
      </c>
      <c r="V284" s="44">
        <v>0</v>
      </c>
      <c r="W284" s="44">
        <f t="shared" si="669"/>
        <v>0</v>
      </c>
      <c r="X284" s="44">
        <v>0</v>
      </c>
      <c r="Y284" s="44">
        <v>0</v>
      </c>
      <c r="Z284" s="44">
        <f t="shared" si="670"/>
        <v>0</v>
      </c>
      <c r="AA284" s="44">
        <v>3</v>
      </c>
      <c r="AB284" s="44">
        <v>4</v>
      </c>
      <c r="AC284" s="44">
        <f t="shared" si="671"/>
        <v>7</v>
      </c>
      <c r="AD284" s="44">
        <v>0</v>
      </c>
      <c r="AE284" s="44">
        <v>0</v>
      </c>
      <c r="AF284" s="44">
        <f t="shared" si="672"/>
        <v>0</v>
      </c>
      <c r="AG284" s="44">
        <v>0</v>
      </c>
      <c r="AH284" s="44">
        <v>0</v>
      </c>
      <c r="AI284" s="44">
        <f t="shared" si="673"/>
        <v>0</v>
      </c>
      <c r="AJ284" s="44">
        <v>0</v>
      </c>
      <c r="AK284" s="44">
        <v>0</v>
      </c>
      <c r="AL284" s="44">
        <f t="shared" si="674"/>
        <v>0</v>
      </c>
      <c r="AM284" s="44">
        <f t="shared" si="591"/>
        <v>14</v>
      </c>
      <c r="AN284" s="44">
        <f t="shared" si="592"/>
        <v>25</v>
      </c>
      <c r="AO284" s="44">
        <f t="shared" si="593"/>
        <v>39</v>
      </c>
      <c r="AP284" s="44">
        <f t="shared" si="594"/>
        <v>0</v>
      </c>
      <c r="AQ284" s="44">
        <f t="shared" si="595"/>
        <v>0</v>
      </c>
      <c r="AR284" s="44">
        <f t="shared" si="596"/>
        <v>0</v>
      </c>
      <c r="AS284" s="44">
        <f t="shared" si="597"/>
        <v>0</v>
      </c>
      <c r="AT284" s="44">
        <f t="shared" si="598"/>
        <v>0</v>
      </c>
      <c r="AU284" s="44">
        <f t="shared" si="599"/>
        <v>0</v>
      </c>
      <c r="AV284" s="44">
        <f t="shared" si="600"/>
        <v>0</v>
      </c>
      <c r="AW284" s="44">
        <f t="shared" si="601"/>
        <v>0</v>
      </c>
      <c r="AX284" s="44">
        <f t="shared" si="602"/>
        <v>0</v>
      </c>
      <c r="AY284" s="44">
        <f t="shared" si="683"/>
        <v>14</v>
      </c>
      <c r="AZ284" s="44">
        <f t="shared" si="684"/>
        <v>25</v>
      </c>
      <c r="BA284" s="44">
        <f t="shared" si="685"/>
        <v>39</v>
      </c>
      <c r="BB284" s="27">
        <v>2</v>
      </c>
      <c r="BC284" s="44" t="str">
        <f t="shared" si="677"/>
        <v>0</v>
      </c>
      <c r="BD284" s="44" t="str">
        <f t="shared" si="678"/>
        <v>0</v>
      </c>
      <c r="BE284" s="44" t="str">
        <f t="shared" si="679"/>
        <v>0</v>
      </c>
      <c r="BF284" s="44">
        <f t="shared" si="680"/>
        <v>14</v>
      </c>
      <c r="BG284" s="44">
        <f t="shared" si="681"/>
        <v>25</v>
      </c>
      <c r="BH284" s="44">
        <f t="shared" si="682"/>
        <v>39</v>
      </c>
      <c r="BI284" s="65">
        <v>3</v>
      </c>
      <c r="BJ284" s="65">
        <v>0</v>
      </c>
      <c r="BK284" s="44">
        <f t="shared" si="649"/>
        <v>3</v>
      </c>
      <c r="BL284" s="65">
        <v>2</v>
      </c>
      <c r="BM284" s="65">
        <v>15</v>
      </c>
      <c r="BN284" s="65">
        <v>17</v>
      </c>
      <c r="BO284" s="65">
        <v>5</v>
      </c>
      <c r="BP284" s="44">
        <f t="shared" si="650"/>
        <v>39</v>
      </c>
      <c r="BQ284" s="73">
        <v>118.78</v>
      </c>
      <c r="BR284" s="73">
        <f t="shared" si="659"/>
        <v>3.0456410256410256</v>
      </c>
    </row>
    <row r="285" spans="1:70">
      <c r="A285" s="9"/>
      <c r="B285" s="8" t="s">
        <v>70</v>
      </c>
      <c r="C285" s="44">
        <v>3</v>
      </c>
      <c r="D285" s="44">
        <v>1</v>
      </c>
      <c r="E285" s="44">
        <f t="shared" si="663"/>
        <v>4</v>
      </c>
      <c r="F285" s="44">
        <v>0</v>
      </c>
      <c r="G285" s="44">
        <v>0</v>
      </c>
      <c r="H285" s="44">
        <f t="shared" si="664"/>
        <v>0</v>
      </c>
      <c r="I285" s="44">
        <v>0</v>
      </c>
      <c r="J285" s="44">
        <v>0</v>
      </c>
      <c r="K285" s="44">
        <f t="shared" si="665"/>
        <v>0</v>
      </c>
      <c r="L285" s="44">
        <v>0</v>
      </c>
      <c r="M285" s="44">
        <v>0</v>
      </c>
      <c r="N285" s="44">
        <f t="shared" si="666"/>
        <v>0</v>
      </c>
      <c r="O285" s="44">
        <v>20</v>
      </c>
      <c r="P285" s="44">
        <v>38</v>
      </c>
      <c r="Q285" s="44">
        <f t="shared" si="667"/>
        <v>58</v>
      </c>
      <c r="R285" s="44">
        <v>0</v>
      </c>
      <c r="S285" s="44">
        <v>0</v>
      </c>
      <c r="T285" s="44">
        <f t="shared" si="668"/>
        <v>0</v>
      </c>
      <c r="U285" s="44">
        <v>0</v>
      </c>
      <c r="V285" s="44">
        <v>0</v>
      </c>
      <c r="W285" s="44">
        <f t="shared" si="669"/>
        <v>0</v>
      </c>
      <c r="X285" s="44">
        <v>0</v>
      </c>
      <c r="Y285" s="44">
        <v>0</v>
      </c>
      <c r="Z285" s="44">
        <f t="shared" si="670"/>
        <v>0</v>
      </c>
      <c r="AA285" s="44">
        <v>1</v>
      </c>
      <c r="AB285" s="44">
        <v>17</v>
      </c>
      <c r="AC285" s="44">
        <f t="shared" si="671"/>
        <v>18</v>
      </c>
      <c r="AD285" s="44">
        <v>0</v>
      </c>
      <c r="AE285" s="44">
        <v>0</v>
      </c>
      <c r="AF285" s="44">
        <f t="shared" si="672"/>
        <v>0</v>
      </c>
      <c r="AG285" s="44">
        <v>0</v>
      </c>
      <c r="AH285" s="44">
        <v>0</v>
      </c>
      <c r="AI285" s="44">
        <f t="shared" si="673"/>
        <v>0</v>
      </c>
      <c r="AJ285" s="44">
        <v>0</v>
      </c>
      <c r="AK285" s="44">
        <v>0</v>
      </c>
      <c r="AL285" s="44">
        <f t="shared" si="674"/>
        <v>0</v>
      </c>
      <c r="AM285" s="44">
        <f t="shared" si="591"/>
        <v>24</v>
      </c>
      <c r="AN285" s="44">
        <f t="shared" si="592"/>
        <v>56</v>
      </c>
      <c r="AO285" s="44">
        <f t="shared" si="593"/>
        <v>80</v>
      </c>
      <c r="AP285" s="44">
        <f t="shared" si="594"/>
        <v>0</v>
      </c>
      <c r="AQ285" s="44">
        <f t="shared" si="595"/>
        <v>0</v>
      </c>
      <c r="AR285" s="44">
        <f t="shared" si="596"/>
        <v>0</v>
      </c>
      <c r="AS285" s="44">
        <f t="shared" si="597"/>
        <v>0</v>
      </c>
      <c r="AT285" s="44">
        <f t="shared" si="598"/>
        <v>0</v>
      </c>
      <c r="AU285" s="44">
        <f t="shared" si="599"/>
        <v>0</v>
      </c>
      <c r="AV285" s="44">
        <f t="shared" si="600"/>
        <v>0</v>
      </c>
      <c r="AW285" s="44">
        <f t="shared" si="601"/>
        <v>0</v>
      </c>
      <c r="AX285" s="44">
        <f t="shared" si="602"/>
        <v>0</v>
      </c>
      <c r="AY285" s="44">
        <f t="shared" si="683"/>
        <v>24</v>
      </c>
      <c r="AZ285" s="44">
        <f t="shared" si="684"/>
        <v>56</v>
      </c>
      <c r="BA285" s="44">
        <f t="shared" si="685"/>
        <v>80</v>
      </c>
      <c r="BB285" s="27">
        <v>2</v>
      </c>
      <c r="BC285" s="44" t="str">
        <f t="shared" si="677"/>
        <v>0</v>
      </c>
      <c r="BD285" s="44" t="str">
        <f t="shared" si="678"/>
        <v>0</v>
      </c>
      <c r="BE285" s="44" t="str">
        <f t="shared" si="679"/>
        <v>0</v>
      </c>
      <c r="BF285" s="44">
        <f t="shared" si="680"/>
        <v>24</v>
      </c>
      <c r="BG285" s="44">
        <f t="shared" si="681"/>
        <v>56</v>
      </c>
      <c r="BH285" s="44">
        <f t="shared" si="682"/>
        <v>80</v>
      </c>
      <c r="BI285" s="65">
        <v>1</v>
      </c>
      <c r="BJ285" s="65">
        <v>1</v>
      </c>
      <c r="BK285" s="44">
        <f t="shared" si="649"/>
        <v>2</v>
      </c>
      <c r="BL285" s="65">
        <v>20</v>
      </c>
      <c r="BM285" s="65">
        <v>42</v>
      </c>
      <c r="BN285" s="65">
        <v>15</v>
      </c>
      <c r="BO285" s="65">
        <v>3</v>
      </c>
      <c r="BP285" s="44">
        <f t="shared" si="650"/>
        <v>80</v>
      </c>
      <c r="BQ285" s="73">
        <v>221.88</v>
      </c>
      <c r="BR285" s="73">
        <f t="shared" si="659"/>
        <v>2.7734999999999999</v>
      </c>
    </row>
    <row r="286" spans="1:70">
      <c r="A286" s="9"/>
      <c r="B286" s="8" t="s">
        <v>78</v>
      </c>
      <c r="C286" s="44">
        <v>0</v>
      </c>
      <c r="D286" s="44">
        <v>0</v>
      </c>
      <c r="E286" s="44">
        <f t="shared" si="663"/>
        <v>0</v>
      </c>
      <c r="F286" s="44">
        <v>0</v>
      </c>
      <c r="G286" s="44">
        <v>0</v>
      </c>
      <c r="H286" s="44">
        <f t="shared" si="664"/>
        <v>0</v>
      </c>
      <c r="I286" s="44">
        <v>0</v>
      </c>
      <c r="J286" s="44">
        <v>0</v>
      </c>
      <c r="K286" s="44">
        <f t="shared" si="665"/>
        <v>0</v>
      </c>
      <c r="L286" s="44">
        <v>0</v>
      </c>
      <c r="M286" s="44">
        <v>0</v>
      </c>
      <c r="N286" s="44">
        <f t="shared" si="666"/>
        <v>0</v>
      </c>
      <c r="O286" s="44">
        <v>0</v>
      </c>
      <c r="P286" s="44">
        <v>0</v>
      </c>
      <c r="Q286" s="44">
        <f t="shared" si="667"/>
        <v>0</v>
      </c>
      <c r="R286" s="44">
        <v>0</v>
      </c>
      <c r="S286" s="44">
        <v>0</v>
      </c>
      <c r="T286" s="44">
        <f t="shared" si="668"/>
        <v>0</v>
      </c>
      <c r="U286" s="44">
        <v>0</v>
      </c>
      <c r="V286" s="44">
        <v>0</v>
      </c>
      <c r="W286" s="44">
        <f t="shared" si="669"/>
        <v>0</v>
      </c>
      <c r="X286" s="44">
        <v>0</v>
      </c>
      <c r="Y286" s="44">
        <v>0</v>
      </c>
      <c r="Z286" s="44">
        <f t="shared" si="670"/>
        <v>0</v>
      </c>
      <c r="AA286" s="44">
        <v>0</v>
      </c>
      <c r="AB286" s="44">
        <v>0</v>
      </c>
      <c r="AC286" s="44">
        <f t="shared" si="671"/>
        <v>0</v>
      </c>
      <c r="AD286" s="44">
        <v>0</v>
      </c>
      <c r="AE286" s="44">
        <v>0</v>
      </c>
      <c r="AF286" s="44">
        <f t="shared" si="672"/>
        <v>0</v>
      </c>
      <c r="AG286" s="44">
        <v>0</v>
      </c>
      <c r="AH286" s="44">
        <v>0</v>
      </c>
      <c r="AI286" s="44">
        <f t="shared" si="673"/>
        <v>0</v>
      </c>
      <c r="AJ286" s="44">
        <v>0</v>
      </c>
      <c r="AK286" s="44">
        <v>0</v>
      </c>
      <c r="AL286" s="44">
        <f t="shared" si="674"/>
        <v>0</v>
      </c>
      <c r="AM286" s="44">
        <f t="shared" si="591"/>
        <v>0</v>
      </c>
      <c r="AN286" s="44">
        <f t="shared" si="592"/>
        <v>0</v>
      </c>
      <c r="AO286" s="44">
        <f t="shared" si="593"/>
        <v>0</v>
      </c>
      <c r="AP286" s="44">
        <f t="shared" si="594"/>
        <v>0</v>
      </c>
      <c r="AQ286" s="44">
        <f t="shared" si="595"/>
        <v>0</v>
      </c>
      <c r="AR286" s="44">
        <f t="shared" si="596"/>
        <v>0</v>
      </c>
      <c r="AS286" s="44">
        <f t="shared" si="597"/>
        <v>0</v>
      </c>
      <c r="AT286" s="44">
        <f t="shared" si="598"/>
        <v>0</v>
      </c>
      <c r="AU286" s="44">
        <f t="shared" si="599"/>
        <v>0</v>
      </c>
      <c r="AV286" s="44">
        <f t="shared" si="600"/>
        <v>0</v>
      </c>
      <c r="AW286" s="44">
        <f t="shared" si="601"/>
        <v>0</v>
      </c>
      <c r="AX286" s="44">
        <f t="shared" si="602"/>
        <v>0</v>
      </c>
      <c r="AY286" s="44">
        <f t="shared" si="683"/>
        <v>0</v>
      </c>
      <c r="AZ286" s="44">
        <f t="shared" si="684"/>
        <v>0</v>
      </c>
      <c r="BA286" s="44">
        <f t="shared" si="685"/>
        <v>0</v>
      </c>
      <c r="BB286" s="27">
        <v>2</v>
      </c>
      <c r="BC286" s="44" t="str">
        <f t="shared" si="677"/>
        <v>0</v>
      </c>
      <c r="BD286" s="44" t="str">
        <f t="shared" si="678"/>
        <v>0</v>
      </c>
      <c r="BE286" s="44" t="str">
        <f t="shared" si="679"/>
        <v>0</v>
      </c>
      <c r="BF286" s="44">
        <f t="shared" si="680"/>
        <v>0</v>
      </c>
      <c r="BG286" s="44">
        <f t="shared" si="681"/>
        <v>0</v>
      </c>
      <c r="BH286" s="44">
        <f t="shared" si="682"/>
        <v>0</v>
      </c>
      <c r="BI286" s="65">
        <v>0</v>
      </c>
      <c r="BJ286" s="65">
        <v>0</v>
      </c>
      <c r="BK286" s="44">
        <f t="shared" si="649"/>
        <v>0</v>
      </c>
      <c r="BL286" s="65">
        <v>0</v>
      </c>
      <c r="BM286" s="65">
        <v>0</v>
      </c>
      <c r="BN286" s="65">
        <v>0</v>
      </c>
      <c r="BO286" s="65">
        <v>0</v>
      </c>
      <c r="BP286" s="44">
        <f t="shared" si="650"/>
        <v>0</v>
      </c>
      <c r="BQ286" s="73">
        <v>0</v>
      </c>
      <c r="BR286" s="73">
        <v>0</v>
      </c>
    </row>
    <row r="287" spans="1:70">
      <c r="A287" s="9"/>
      <c r="B287" s="8" t="s">
        <v>77</v>
      </c>
      <c r="C287" s="44">
        <v>0</v>
      </c>
      <c r="D287" s="44">
        <v>0</v>
      </c>
      <c r="E287" s="44">
        <f t="shared" si="663"/>
        <v>0</v>
      </c>
      <c r="F287" s="44">
        <v>0</v>
      </c>
      <c r="G287" s="44">
        <v>0</v>
      </c>
      <c r="H287" s="44">
        <f t="shared" si="664"/>
        <v>0</v>
      </c>
      <c r="I287" s="44">
        <v>0</v>
      </c>
      <c r="J287" s="44">
        <v>0</v>
      </c>
      <c r="K287" s="44">
        <f t="shared" si="665"/>
        <v>0</v>
      </c>
      <c r="L287" s="44">
        <v>0</v>
      </c>
      <c r="M287" s="44">
        <v>0</v>
      </c>
      <c r="N287" s="44">
        <f t="shared" si="666"/>
        <v>0</v>
      </c>
      <c r="O287" s="44">
        <v>5</v>
      </c>
      <c r="P287" s="44">
        <v>17</v>
      </c>
      <c r="Q287" s="44">
        <f t="shared" si="667"/>
        <v>22</v>
      </c>
      <c r="R287" s="44">
        <v>0</v>
      </c>
      <c r="S287" s="44">
        <v>0</v>
      </c>
      <c r="T287" s="44">
        <f t="shared" si="668"/>
        <v>0</v>
      </c>
      <c r="U287" s="44">
        <v>0</v>
      </c>
      <c r="V287" s="44">
        <v>0</v>
      </c>
      <c r="W287" s="44">
        <f t="shared" si="669"/>
        <v>0</v>
      </c>
      <c r="X287" s="44">
        <v>0</v>
      </c>
      <c r="Y287" s="44">
        <v>0</v>
      </c>
      <c r="Z287" s="44">
        <f t="shared" si="670"/>
        <v>0</v>
      </c>
      <c r="AA287" s="44">
        <v>19</v>
      </c>
      <c r="AB287" s="44">
        <v>27</v>
      </c>
      <c r="AC287" s="44">
        <f t="shared" si="671"/>
        <v>46</v>
      </c>
      <c r="AD287" s="44">
        <v>0</v>
      </c>
      <c r="AE287" s="44">
        <v>0</v>
      </c>
      <c r="AF287" s="44">
        <f t="shared" si="672"/>
        <v>0</v>
      </c>
      <c r="AG287" s="44">
        <v>0</v>
      </c>
      <c r="AH287" s="44">
        <v>0</v>
      </c>
      <c r="AI287" s="44">
        <f t="shared" si="673"/>
        <v>0</v>
      </c>
      <c r="AJ287" s="44">
        <v>0</v>
      </c>
      <c r="AK287" s="44">
        <v>0</v>
      </c>
      <c r="AL287" s="44">
        <f t="shared" si="674"/>
        <v>0</v>
      </c>
      <c r="AM287" s="44">
        <f t="shared" si="591"/>
        <v>24</v>
      </c>
      <c r="AN287" s="44">
        <f t="shared" si="592"/>
        <v>44</v>
      </c>
      <c r="AO287" s="44">
        <f t="shared" si="593"/>
        <v>68</v>
      </c>
      <c r="AP287" s="44">
        <f t="shared" si="594"/>
        <v>0</v>
      </c>
      <c r="AQ287" s="44">
        <f t="shared" si="595"/>
        <v>0</v>
      </c>
      <c r="AR287" s="44">
        <f t="shared" si="596"/>
        <v>0</v>
      </c>
      <c r="AS287" s="44">
        <f t="shared" si="597"/>
        <v>0</v>
      </c>
      <c r="AT287" s="44">
        <f t="shared" si="598"/>
        <v>0</v>
      </c>
      <c r="AU287" s="44">
        <f t="shared" si="599"/>
        <v>0</v>
      </c>
      <c r="AV287" s="44">
        <f t="shared" si="600"/>
        <v>0</v>
      </c>
      <c r="AW287" s="44">
        <f t="shared" si="601"/>
        <v>0</v>
      </c>
      <c r="AX287" s="44">
        <f t="shared" si="602"/>
        <v>0</v>
      </c>
      <c r="AY287" s="44">
        <f t="shared" si="683"/>
        <v>24</v>
      </c>
      <c r="AZ287" s="44">
        <f t="shared" si="684"/>
        <v>44</v>
      </c>
      <c r="BA287" s="44">
        <f t="shared" si="685"/>
        <v>68</v>
      </c>
      <c r="BB287" s="27">
        <v>2</v>
      </c>
      <c r="BC287" s="44" t="str">
        <f t="shared" si="677"/>
        <v>0</v>
      </c>
      <c r="BD287" s="44" t="str">
        <f t="shared" si="678"/>
        <v>0</v>
      </c>
      <c r="BE287" s="44" t="str">
        <f t="shared" si="679"/>
        <v>0</v>
      </c>
      <c r="BF287" s="44">
        <f t="shared" si="680"/>
        <v>24</v>
      </c>
      <c r="BG287" s="44">
        <f t="shared" si="681"/>
        <v>44</v>
      </c>
      <c r="BH287" s="44">
        <f t="shared" si="682"/>
        <v>68</v>
      </c>
      <c r="BI287" s="65">
        <v>5</v>
      </c>
      <c r="BJ287" s="65">
        <v>4</v>
      </c>
      <c r="BK287" s="44">
        <f t="shared" si="649"/>
        <v>9</v>
      </c>
      <c r="BL287" s="65">
        <v>11</v>
      </c>
      <c r="BM287" s="65">
        <v>22</v>
      </c>
      <c r="BN287" s="65">
        <v>29</v>
      </c>
      <c r="BO287" s="65">
        <v>6</v>
      </c>
      <c r="BP287" s="44">
        <f t="shared" si="650"/>
        <v>68</v>
      </c>
      <c r="BQ287" s="73">
        <v>204.36</v>
      </c>
      <c r="BR287" s="73">
        <f t="shared" si="659"/>
        <v>3.0052941176470589</v>
      </c>
    </row>
    <row r="288" spans="1:70">
      <c r="A288" s="9"/>
      <c r="B288" s="8" t="s">
        <v>76</v>
      </c>
      <c r="C288" s="44">
        <v>0</v>
      </c>
      <c r="D288" s="44">
        <v>0</v>
      </c>
      <c r="E288" s="44">
        <f t="shared" si="663"/>
        <v>0</v>
      </c>
      <c r="F288" s="44">
        <v>0</v>
      </c>
      <c r="G288" s="44">
        <v>0</v>
      </c>
      <c r="H288" s="44">
        <f t="shared" si="664"/>
        <v>0</v>
      </c>
      <c r="I288" s="44">
        <v>0</v>
      </c>
      <c r="J288" s="44">
        <v>0</v>
      </c>
      <c r="K288" s="44">
        <f t="shared" si="665"/>
        <v>0</v>
      </c>
      <c r="L288" s="44">
        <v>0</v>
      </c>
      <c r="M288" s="44">
        <v>0</v>
      </c>
      <c r="N288" s="44">
        <f t="shared" si="666"/>
        <v>0</v>
      </c>
      <c r="O288" s="44">
        <v>0</v>
      </c>
      <c r="P288" s="44">
        <v>0</v>
      </c>
      <c r="Q288" s="44">
        <f t="shared" si="667"/>
        <v>0</v>
      </c>
      <c r="R288" s="44">
        <v>0</v>
      </c>
      <c r="S288" s="44">
        <v>0</v>
      </c>
      <c r="T288" s="44">
        <f t="shared" si="668"/>
        <v>0</v>
      </c>
      <c r="U288" s="44">
        <v>0</v>
      </c>
      <c r="V288" s="44">
        <v>0</v>
      </c>
      <c r="W288" s="44">
        <f t="shared" si="669"/>
        <v>0</v>
      </c>
      <c r="X288" s="44">
        <v>0</v>
      </c>
      <c r="Y288" s="44">
        <v>0</v>
      </c>
      <c r="Z288" s="44">
        <f t="shared" si="670"/>
        <v>0</v>
      </c>
      <c r="AA288" s="44">
        <v>0</v>
      </c>
      <c r="AB288" s="44">
        <v>0</v>
      </c>
      <c r="AC288" s="44">
        <f t="shared" si="671"/>
        <v>0</v>
      </c>
      <c r="AD288" s="44">
        <v>0</v>
      </c>
      <c r="AE288" s="44">
        <v>0</v>
      </c>
      <c r="AF288" s="44">
        <f t="shared" si="672"/>
        <v>0</v>
      </c>
      <c r="AG288" s="44">
        <v>0</v>
      </c>
      <c r="AH288" s="44">
        <v>0</v>
      </c>
      <c r="AI288" s="44">
        <f t="shared" si="673"/>
        <v>0</v>
      </c>
      <c r="AJ288" s="44">
        <v>0</v>
      </c>
      <c r="AK288" s="44">
        <v>0</v>
      </c>
      <c r="AL288" s="44">
        <f t="shared" si="674"/>
        <v>0</v>
      </c>
      <c r="AM288" s="44">
        <f t="shared" si="591"/>
        <v>0</v>
      </c>
      <c r="AN288" s="44">
        <f t="shared" si="592"/>
        <v>0</v>
      </c>
      <c r="AO288" s="44">
        <f t="shared" si="593"/>
        <v>0</v>
      </c>
      <c r="AP288" s="44">
        <f t="shared" si="594"/>
        <v>0</v>
      </c>
      <c r="AQ288" s="44">
        <f t="shared" si="595"/>
        <v>0</v>
      </c>
      <c r="AR288" s="44">
        <f t="shared" si="596"/>
        <v>0</v>
      </c>
      <c r="AS288" s="44">
        <f t="shared" si="597"/>
        <v>0</v>
      </c>
      <c r="AT288" s="44">
        <f t="shared" si="598"/>
        <v>0</v>
      </c>
      <c r="AU288" s="44">
        <f t="shared" si="599"/>
        <v>0</v>
      </c>
      <c r="AV288" s="44">
        <f t="shared" si="600"/>
        <v>0</v>
      </c>
      <c r="AW288" s="44">
        <f t="shared" si="601"/>
        <v>0</v>
      </c>
      <c r="AX288" s="44">
        <f t="shared" si="602"/>
        <v>0</v>
      </c>
      <c r="AY288" s="44">
        <f t="shared" si="683"/>
        <v>0</v>
      </c>
      <c r="AZ288" s="44">
        <f t="shared" si="684"/>
        <v>0</v>
      </c>
      <c r="BA288" s="44">
        <f t="shared" si="685"/>
        <v>0</v>
      </c>
      <c r="BB288" s="27">
        <v>2</v>
      </c>
      <c r="BC288" s="44" t="str">
        <f t="shared" si="677"/>
        <v>0</v>
      </c>
      <c r="BD288" s="44" t="str">
        <f t="shared" si="678"/>
        <v>0</v>
      </c>
      <c r="BE288" s="44" t="str">
        <f t="shared" si="679"/>
        <v>0</v>
      </c>
      <c r="BF288" s="44">
        <f t="shared" si="680"/>
        <v>0</v>
      </c>
      <c r="BG288" s="44">
        <f t="shared" si="681"/>
        <v>0</v>
      </c>
      <c r="BH288" s="44">
        <f t="shared" si="682"/>
        <v>0</v>
      </c>
      <c r="BI288" s="65">
        <v>0</v>
      </c>
      <c r="BJ288" s="65">
        <v>0</v>
      </c>
      <c r="BK288" s="44">
        <f t="shared" si="649"/>
        <v>0</v>
      </c>
      <c r="BL288" s="65">
        <v>0</v>
      </c>
      <c r="BM288" s="65">
        <v>0</v>
      </c>
      <c r="BN288" s="65">
        <v>0</v>
      </c>
      <c r="BO288" s="65">
        <v>0</v>
      </c>
      <c r="BP288" s="44">
        <f t="shared" si="650"/>
        <v>0</v>
      </c>
      <c r="BQ288" s="73">
        <v>0</v>
      </c>
      <c r="BR288" s="73">
        <v>0</v>
      </c>
    </row>
    <row r="289" spans="1:70" s="57" customFormat="1">
      <c r="A289" s="58"/>
      <c r="B289" s="59" t="s">
        <v>3</v>
      </c>
      <c r="C289" s="34">
        <f t="shared" ref="C289:N289" si="686">SUM(C277:C288)</f>
        <v>3</v>
      </c>
      <c r="D289" s="34">
        <f t="shared" si="686"/>
        <v>4</v>
      </c>
      <c r="E289" s="34">
        <f t="shared" si="686"/>
        <v>7</v>
      </c>
      <c r="F289" s="34">
        <f t="shared" si="686"/>
        <v>0</v>
      </c>
      <c r="G289" s="34">
        <f t="shared" si="686"/>
        <v>0</v>
      </c>
      <c r="H289" s="34">
        <f t="shared" si="686"/>
        <v>0</v>
      </c>
      <c r="I289" s="34">
        <f t="shared" si="686"/>
        <v>0</v>
      </c>
      <c r="J289" s="34">
        <f t="shared" si="686"/>
        <v>0</v>
      </c>
      <c r="K289" s="34">
        <f t="shared" si="686"/>
        <v>0</v>
      </c>
      <c r="L289" s="34">
        <f t="shared" si="686"/>
        <v>0</v>
      </c>
      <c r="M289" s="34">
        <f t="shared" si="686"/>
        <v>0</v>
      </c>
      <c r="N289" s="34">
        <f t="shared" si="686"/>
        <v>0</v>
      </c>
      <c r="O289" s="34">
        <f t="shared" ref="O289:Z289" si="687">SUM(O277:O288)</f>
        <v>46</v>
      </c>
      <c r="P289" s="34">
        <f t="shared" si="687"/>
        <v>90</v>
      </c>
      <c r="Q289" s="34">
        <f t="shared" si="687"/>
        <v>136</v>
      </c>
      <c r="R289" s="34">
        <f t="shared" si="687"/>
        <v>0</v>
      </c>
      <c r="S289" s="34">
        <f t="shared" si="687"/>
        <v>0</v>
      </c>
      <c r="T289" s="34">
        <f t="shared" si="687"/>
        <v>0</v>
      </c>
      <c r="U289" s="34">
        <f t="shared" si="687"/>
        <v>0</v>
      </c>
      <c r="V289" s="34">
        <f t="shared" si="687"/>
        <v>0</v>
      </c>
      <c r="W289" s="34">
        <f t="shared" si="687"/>
        <v>0</v>
      </c>
      <c r="X289" s="34">
        <f t="shared" si="687"/>
        <v>0</v>
      </c>
      <c r="Y289" s="34">
        <f t="shared" si="687"/>
        <v>0</v>
      </c>
      <c r="Z289" s="34">
        <f t="shared" si="687"/>
        <v>0</v>
      </c>
      <c r="AA289" s="34">
        <f t="shared" ref="AA289:AL289" si="688">SUM(AA277:AA288)</f>
        <v>29</v>
      </c>
      <c r="AB289" s="34">
        <f t="shared" si="688"/>
        <v>90</v>
      </c>
      <c r="AC289" s="34">
        <f t="shared" si="688"/>
        <v>119</v>
      </c>
      <c r="AD289" s="34">
        <f t="shared" si="688"/>
        <v>0</v>
      </c>
      <c r="AE289" s="34">
        <f t="shared" si="688"/>
        <v>0</v>
      </c>
      <c r="AF289" s="34">
        <f t="shared" si="688"/>
        <v>0</v>
      </c>
      <c r="AG289" s="34">
        <f t="shared" si="688"/>
        <v>0</v>
      </c>
      <c r="AH289" s="34">
        <f t="shared" si="688"/>
        <v>0</v>
      </c>
      <c r="AI289" s="34">
        <f t="shared" si="688"/>
        <v>0</v>
      </c>
      <c r="AJ289" s="34">
        <f t="shared" si="688"/>
        <v>0</v>
      </c>
      <c r="AK289" s="34">
        <f t="shared" si="688"/>
        <v>0</v>
      </c>
      <c r="AL289" s="34">
        <f t="shared" si="688"/>
        <v>0</v>
      </c>
      <c r="AM289" s="34">
        <f t="shared" si="591"/>
        <v>78</v>
      </c>
      <c r="AN289" s="34">
        <f t="shared" si="592"/>
        <v>184</v>
      </c>
      <c r="AO289" s="34">
        <f t="shared" si="593"/>
        <v>262</v>
      </c>
      <c r="AP289" s="34">
        <f t="shared" si="594"/>
        <v>0</v>
      </c>
      <c r="AQ289" s="34">
        <f t="shared" si="595"/>
        <v>0</v>
      </c>
      <c r="AR289" s="34">
        <f t="shared" si="596"/>
        <v>0</v>
      </c>
      <c r="AS289" s="34">
        <f t="shared" si="597"/>
        <v>0</v>
      </c>
      <c r="AT289" s="34">
        <f t="shared" si="598"/>
        <v>0</v>
      </c>
      <c r="AU289" s="34">
        <f t="shared" si="599"/>
        <v>0</v>
      </c>
      <c r="AV289" s="34">
        <f t="shared" si="600"/>
        <v>0</v>
      </c>
      <c r="AW289" s="34">
        <f t="shared" si="601"/>
        <v>0</v>
      </c>
      <c r="AX289" s="34">
        <f t="shared" si="602"/>
        <v>0</v>
      </c>
      <c r="AY289" s="34">
        <f t="shared" ref="AY289:BQ289" si="689">SUM(AY277:AY288)</f>
        <v>78</v>
      </c>
      <c r="AZ289" s="34">
        <f t="shared" si="689"/>
        <v>184</v>
      </c>
      <c r="BA289" s="34">
        <f t="shared" si="689"/>
        <v>262</v>
      </c>
      <c r="BB289" s="56">
        <f t="shared" si="689"/>
        <v>24</v>
      </c>
      <c r="BC289" s="34">
        <f t="shared" si="689"/>
        <v>0</v>
      </c>
      <c r="BD289" s="34">
        <f t="shared" si="689"/>
        <v>0</v>
      </c>
      <c r="BE289" s="34">
        <f t="shared" si="689"/>
        <v>0</v>
      </c>
      <c r="BF289" s="34">
        <f t="shared" si="689"/>
        <v>78</v>
      </c>
      <c r="BG289" s="34">
        <f t="shared" si="689"/>
        <v>184</v>
      </c>
      <c r="BH289" s="34">
        <f t="shared" si="689"/>
        <v>262</v>
      </c>
      <c r="BI289" s="34">
        <f t="shared" si="689"/>
        <v>10</v>
      </c>
      <c r="BJ289" s="34">
        <f t="shared" si="689"/>
        <v>5</v>
      </c>
      <c r="BK289" s="34">
        <f t="shared" si="689"/>
        <v>15</v>
      </c>
      <c r="BL289" s="34">
        <f t="shared" si="689"/>
        <v>34</v>
      </c>
      <c r="BM289" s="34">
        <f t="shared" si="689"/>
        <v>104</v>
      </c>
      <c r="BN289" s="34">
        <f t="shared" si="689"/>
        <v>106</v>
      </c>
      <c r="BO289" s="34">
        <f t="shared" si="689"/>
        <v>18</v>
      </c>
      <c r="BP289" s="34">
        <f t="shared" si="650"/>
        <v>262</v>
      </c>
      <c r="BQ289" s="74">
        <f t="shared" si="689"/>
        <v>778.41</v>
      </c>
      <c r="BR289" s="74">
        <f t="shared" si="659"/>
        <v>2.9710305343511449</v>
      </c>
    </row>
    <row r="290" spans="1:70">
      <c r="A290" s="7"/>
      <c r="B290" s="14" t="s">
        <v>75</v>
      </c>
      <c r="C290" s="31"/>
      <c r="D290" s="32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1"/>
      <c r="P290" s="32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1"/>
      <c r="AB290" s="32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38"/>
      <c r="AZ290" s="38"/>
      <c r="BA290" s="39"/>
      <c r="BC290" s="40"/>
      <c r="BD290" s="38"/>
      <c r="BE290" s="38"/>
      <c r="BF290" s="38"/>
      <c r="BG290" s="38"/>
      <c r="BH290" s="39"/>
      <c r="BI290" s="65"/>
      <c r="BJ290" s="65"/>
      <c r="BK290" s="44"/>
      <c r="BL290" s="65"/>
      <c r="BM290" s="65"/>
      <c r="BN290" s="65"/>
      <c r="BO290" s="65"/>
      <c r="BP290" s="44"/>
      <c r="BQ290" s="73"/>
      <c r="BR290" s="73"/>
    </row>
    <row r="291" spans="1:70">
      <c r="A291" s="7"/>
      <c r="B291" s="8" t="s">
        <v>74</v>
      </c>
      <c r="C291" s="44">
        <v>1</v>
      </c>
      <c r="D291" s="44">
        <v>0</v>
      </c>
      <c r="E291" s="44">
        <f>C291+D291</f>
        <v>1</v>
      </c>
      <c r="F291" s="44">
        <v>0</v>
      </c>
      <c r="G291" s="44">
        <v>0</v>
      </c>
      <c r="H291" s="44">
        <f>SUM(F291:G291)</f>
        <v>0</v>
      </c>
      <c r="I291" s="44">
        <v>0</v>
      </c>
      <c r="J291" s="44">
        <v>0</v>
      </c>
      <c r="K291" s="44">
        <f>SUM(I291:J291)</f>
        <v>0</v>
      </c>
      <c r="L291" s="44">
        <v>0</v>
      </c>
      <c r="M291" s="44">
        <v>0</v>
      </c>
      <c r="N291" s="44">
        <f>SUM(L291:M291)</f>
        <v>0</v>
      </c>
      <c r="O291" s="44">
        <v>0</v>
      </c>
      <c r="P291" s="44">
        <v>2</v>
      </c>
      <c r="Q291" s="44">
        <f>O291+P291</f>
        <v>2</v>
      </c>
      <c r="R291" s="44">
        <v>0</v>
      </c>
      <c r="S291" s="44">
        <v>0</v>
      </c>
      <c r="T291" s="44">
        <f>SUM(R291:S291)</f>
        <v>0</v>
      </c>
      <c r="U291" s="44">
        <v>0</v>
      </c>
      <c r="V291" s="44">
        <v>0</v>
      </c>
      <c r="W291" s="44">
        <f>SUM(U291:V291)</f>
        <v>0</v>
      </c>
      <c r="X291" s="44">
        <v>0</v>
      </c>
      <c r="Y291" s="44">
        <v>0</v>
      </c>
      <c r="Z291" s="44">
        <f>SUM(X291:Y291)</f>
        <v>0</v>
      </c>
      <c r="AA291" s="44">
        <v>1</v>
      </c>
      <c r="AB291" s="44">
        <v>4</v>
      </c>
      <c r="AC291" s="44">
        <f>AA291+AB291</f>
        <v>5</v>
      </c>
      <c r="AD291" s="44">
        <v>0</v>
      </c>
      <c r="AE291" s="44">
        <v>0</v>
      </c>
      <c r="AF291" s="44">
        <f>SUM(AD291:AE291)</f>
        <v>0</v>
      </c>
      <c r="AG291" s="44">
        <v>0</v>
      </c>
      <c r="AH291" s="44">
        <v>0</v>
      </c>
      <c r="AI291" s="44">
        <f>SUM(AG291:AH291)</f>
        <v>0</v>
      </c>
      <c r="AJ291" s="44">
        <v>0</v>
      </c>
      <c r="AK291" s="44">
        <v>0</v>
      </c>
      <c r="AL291" s="44">
        <f>SUM(AJ291:AK291)</f>
        <v>0</v>
      </c>
      <c r="AM291" s="44">
        <f t="shared" si="591"/>
        <v>2</v>
      </c>
      <c r="AN291" s="44">
        <f t="shared" si="592"/>
        <v>6</v>
      </c>
      <c r="AO291" s="44">
        <f t="shared" si="593"/>
        <v>8</v>
      </c>
      <c r="AP291" s="44">
        <f t="shared" si="594"/>
        <v>0</v>
      </c>
      <c r="AQ291" s="44">
        <f t="shared" si="595"/>
        <v>0</v>
      </c>
      <c r="AR291" s="44">
        <f t="shared" si="596"/>
        <v>0</v>
      </c>
      <c r="AS291" s="44">
        <f t="shared" si="597"/>
        <v>0</v>
      </c>
      <c r="AT291" s="44">
        <f t="shared" si="598"/>
        <v>0</v>
      </c>
      <c r="AU291" s="44">
        <f t="shared" si="599"/>
        <v>0</v>
      </c>
      <c r="AV291" s="44">
        <f t="shared" si="600"/>
        <v>0</v>
      </c>
      <c r="AW291" s="44">
        <f t="shared" si="601"/>
        <v>0</v>
      </c>
      <c r="AX291" s="44">
        <f t="shared" si="602"/>
        <v>0</v>
      </c>
      <c r="AY291" s="44">
        <f t="shared" ref="AY291:AZ291" si="690">AM291+AP291+AS291+AV291</f>
        <v>2</v>
      </c>
      <c r="AZ291" s="44">
        <f t="shared" si="690"/>
        <v>6</v>
      </c>
      <c r="BA291" s="44">
        <f>AO291+AR291+AU291+AX291</f>
        <v>8</v>
      </c>
      <c r="BB291" s="27">
        <v>2</v>
      </c>
      <c r="BC291" s="44" t="str">
        <f>IF(BB291=1,AY291,"0")</f>
        <v>0</v>
      </c>
      <c r="BD291" s="44" t="str">
        <f>IF(BB291=1,AZ291,"0")</f>
        <v>0</v>
      </c>
      <c r="BE291" s="44" t="str">
        <f t="shared" ref="BE291:BE294" si="691">IF(BB291=1,BA291,"0")</f>
        <v>0</v>
      </c>
      <c r="BF291" s="44">
        <f>IF(BB291=2,AY291,"0")</f>
        <v>2</v>
      </c>
      <c r="BG291" s="44">
        <f>IF(BB291=2,AZ291,"0")</f>
        <v>6</v>
      </c>
      <c r="BH291" s="44">
        <f t="shared" ref="BH291:BH294" si="692">IF(BB291=2,BA291,"0")</f>
        <v>8</v>
      </c>
      <c r="BI291" s="65">
        <v>0</v>
      </c>
      <c r="BJ291" s="65">
        <v>0</v>
      </c>
      <c r="BK291" s="44">
        <f t="shared" si="649"/>
        <v>0</v>
      </c>
      <c r="BL291" s="65">
        <v>0</v>
      </c>
      <c r="BM291" s="65">
        <v>0</v>
      </c>
      <c r="BN291" s="65">
        <v>7</v>
      </c>
      <c r="BO291" s="65">
        <v>1</v>
      </c>
      <c r="BP291" s="44">
        <f t="shared" si="650"/>
        <v>8</v>
      </c>
      <c r="BQ291" s="73">
        <v>26.17</v>
      </c>
      <c r="BR291" s="73">
        <f t="shared" si="659"/>
        <v>3.2712500000000002</v>
      </c>
    </row>
    <row r="292" spans="1:70">
      <c r="A292" s="13"/>
      <c r="B292" s="21" t="s">
        <v>73</v>
      </c>
      <c r="C292" s="44">
        <v>0</v>
      </c>
      <c r="D292" s="44">
        <v>0</v>
      </c>
      <c r="E292" s="44">
        <f>C292+D292</f>
        <v>0</v>
      </c>
      <c r="F292" s="44">
        <v>0</v>
      </c>
      <c r="G292" s="44">
        <v>0</v>
      </c>
      <c r="H292" s="44">
        <f>SUM(F292:G292)</f>
        <v>0</v>
      </c>
      <c r="I292" s="44">
        <v>0</v>
      </c>
      <c r="J292" s="44">
        <v>0</v>
      </c>
      <c r="K292" s="44">
        <f>SUM(I292:J292)</f>
        <v>0</v>
      </c>
      <c r="L292" s="44">
        <v>0</v>
      </c>
      <c r="M292" s="44">
        <v>0</v>
      </c>
      <c r="N292" s="44">
        <f>SUM(L292:M292)</f>
        <v>0</v>
      </c>
      <c r="O292" s="44">
        <v>0</v>
      </c>
      <c r="P292" s="44">
        <v>0</v>
      </c>
      <c r="Q292" s="44">
        <f>O292+P292</f>
        <v>0</v>
      </c>
      <c r="R292" s="44">
        <v>0</v>
      </c>
      <c r="S292" s="44">
        <v>0</v>
      </c>
      <c r="T292" s="44">
        <f>SUM(R292:S292)</f>
        <v>0</v>
      </c>
      <c r="U292" s="44">
        <v>0</v>
      </c>
      <c r="V292" s="44">
        <v>0</v>
      </c>
      <c r="W292" s="44">
        <f>SUM(U292:V292)</f>
        <v>0</v>
      </c>
      <c r="X292" s="44">
        <v>0</v>
      </c>
      <c r="Y292" s="44">
        <v>0</v>
      </c>
      <c r="Z292" s="44">
        <f>SUM(X292:Y292)</f>
        <v>0</v>
      </c>
      <c r="AA292" s="44">
        <v>0</v>
      </c>
      <c r="AB292" s="44">
        <v>0</v>
      </c>
      <c r="AC292" s="44">
        <f>AA292+AB292</f>
        <v>0</v>
      </c>
      <c r="AD292" s="44">
        <v>0</v>
      </c>
      <c r="AE292" s="44">
        <v>0</v>
      </c>
      <c r="AF292" s="44">
        <f>SUM(AD292:AE292)</f>
        <v>0</v>
      </c>
      <c r="AG292" s="44">
        <v>0</v>
      </c>
      <c r="AH292" s="44">
        <v>0</v>
      </c>
      <c r="AI292" s="44">
        <f>SUM(AG292:AH292)</f>
        <v>0</v>
      </c>
      <c r="AJ292" s="44">
        <v>0</v>
      </c>
      <c r="AK292" s="44">
        <v>0</v>
      </c>
      <c r="AL292" s="44">
        <f>SUM(AJ292:AK292)</f>
        <v>0</v>
      </c>
      <c r="AM292" s="44">
        <f t="shared" si="591"/>
        <v>0</v>
      </c>
      <c r="AN292" s="44">
        <f t="shared" si="592"/>
        <v>0</v>
      </c>
      <c r="AO292" s="44">
        <f t="shared" si="593"/>
        <v>0</v>
      </c>
      <c r="AP292" s="44">
        <f t="shared" si="594"/>
        <v>0</v>
      </c>
      <c r="AQ292" s="44">
        <f t="shared" si="595"/>
        <v>0</v>
      </c>
      <c r="AR292" s="44">
        <f t="shared" si="596"/>
        <v>0</v>
      </c>
      <c r="AS292" s="44">
        <f t="shared" si="597"/>
        <v>0</v>
      </c>
      <c r="AT292" s="44">
        <f t="shared" si="598"/>
        <v>0</v>
      </c>
      <c r="AU292" s="44">
        <f t="shared" si="599"/>
        <v>0</v>
      </c>
      <c r="AV292" s="44">
        <f t="shared" si="600"/>
        <v>0</v>
      </c>
      <c r="AW292" s="44">
        <f t="shared" si="601"/>
        <v>0</v>
      </c>
      <c r="AX292" s="44">
        <f t="shared" si="602"/>
        <v>0</v>
      </c>
      <c r="AY292" s="44">
        <f t="shared" ref="AY292:AY294" si="693">AM292+AP292+AS292+AV292</f>
        <v>0</v>
      </c>
      <c r="AZ292" s="44">
        <f t="shared" ref="AZ292:AZ294" si="694">AN292+AQ292+AT292+AW292</f>
        <v>0</v>
      </c>
      <c r="BA292" s="44">
        <f t="shared" ref="BA292:BA294" si="695">AO292+AR292+AU292+AX292</f>
        <v>0</v>
      </c>
      <c r="BB292" s="27">
        <v>2</v>
      </c>
      <c r="BC292" s="44" t="str">
        <f>IF(BB292=1,AY292,"0")</f>
        <v>0</v>
      </c>
      <c r="BD292" s="44" t="str">
        <f>IF(BB292=1,AZ292,"0")</f>
        <v>0</v>
      </c>
      <c r="BE292" s="44" t="str">
        <f t="shared" si="691"/>
        <v>0</v>
      </c>
      <c r="BF292" s="44">
        <f>IF(BB292=2,AY292,"0")</f>
        <v>0</v>
      </c>
      <c r="BG292" s="44">
        <f>IF(BB292=2,AZ292,"0")</f>
        <v>0</v>
      </c>
      <c r="BH292" s="44">
        <f t="shared" si="692"/>
        <v>0</v>
      </c>
      <c r="BI292" s="65">
        <v>0</v>
      </c>
      <c r="BJ292" s="65">
        <v>0</v>
      </c>
      <c r="BK292" s="44">
        <f t="shared" si="649"/>
        <v>0</v>
      </c>
      <c r="BL292" s="65">
        <v>0</v>
      </c>
      <c r="BM292" s="65">
        <v>0</v>
      </c>
      <c r="BN292" s="65">
        <v>0</v>
      </c>
      <c r="BO292" s="65">
        <v>0</v>
      </c>
      <c r="BP292" s="44">
        <f t="shared" si="650"/>
        <v>0</v>
      </c>
      <c r="BQ292" s="73">
        <v>0</v>
      </c>
      <c r="BR292" s="73">
        <v>0</v>
      </c>
    </row>
    <row r="293" spans="1:70">
      <c r="A293" s="9"/>
      <c r="B293" s="21" t="s">
        <v>71</v>
      </c>
      <c r="C293" s="44">
        <v>0</v>
      </c>
      <c r="D293" s="44">
        <v>0</v>
      </c>
      <c r="E293" s="44">
        <f>C293+D293</f>
        <v>0</v>
      </c>
      <c r="F293" s="44">
        <v>0</v>
      </c>
      <c r="G293" s="44">
        <v>0</v>
      </c>
      <c r="H293" s="44">
        <f>SUM(F293:G293)</f>
        <v>0</v>
      </c>
      <c r="I293" s="44">
        <v>0</v>
      </c>
      <c r="J293" s="44">
        <v>0</v>
      </c>
      <c r="K293" s="44">
        <f>SUM(I293:J293)</f>
        <v>0</v>
      </c>
      <c r="L293" s="44">
        <v>0</v>
      </c>
      <c r="M293" s="44">
        <v>0</v>
      </c>
      <c r="N293" s="44">
        <f>SUM(L293:M293)</f>
        <v>0</v>
      </c>
      <c r="O293" s="44">
        <v>1</v>
      </c>
      <c r="P293" s="44">
        <v>3</v>
      </c>
      <c r="Q293" s="44">
        <f>O293+P293</f>
        <v>4</v>
      </c>
      <c r="R293" s="44">
        <v>0</v>
      </c>
      <c r="S293" s="44">
        <v>0</v>
      </c>
      <c r="T293" s="44">
        <f>SUM(R293:S293)</f>
        <v>0</v>
      </c>
      <c r="U293" s="44">
        <v>0</v>
      </c>
      <c r="V293" s="44">
        <v>0</v>
      </c>
      <c r="W293" s="44">
        <f>SUM(U293:V293)</f>
        <v>0</v>
      </c>
      <c r="X293" s="44">
        <v>0</v>
      </c>
      <c r="Y293" s="44">
        <v>0</v>
      </c>
      <c r="Z293" s="44">
        <f>SUM(X293:Y293)</f>
        <v>0</v>
      </c>
      <c r="AA293" s="44">
        <v>0</v>
      </c>
      <c r="AB293" s="44">
        <v>18</v>
      </c>
      <c r="AC293" s="44">
        <f>AA293+AB293</f>
        <v>18</v>
      </c>
      <c r="AD293" s="44">
        <v>0</v>
      </c>
      <c r="AE293" s="44">
        <v>0</v>
      </c>
      <c r="AF293" s="44">
        <f>SUM(AD293:AE293)</f>
        <v>0</v>
      </c>
      <c r="AG293" s="44">
        <v>0</v>
      </c>
      <c r="AH293" s="44">
        <v>0</v>
      </c>
      <c r="AI293" s="44">
        <f>SUM(AG293:AH293)</f>
        <v>0</v>
      </c>
      <c r="AJ293" s="44">
        <v>0</v>
      </c>
      <c r="AK293" s="44">
        <v>0</v>
      </c>
      <c r="AL293" s="44">
        <f>SUM(AJ293:AK293)</f>
        <v>0</v>
      </c>
      <c r="AM293" s="44">
        <f t="shared" si="591"/>
        <v>1</v>
      </c>
      <c r="AN293" s="44">
        <f t="shared" si="592"/>
        <v>21</v>
      </c>
      <c r="AO293" s="44">
        <f t="shared" si="593"/>
        <v>22</v>
      </c>
      <c r="AP293" s="44">
        <f t="shared" si="594"/>
        <v>0</v>
      </c>
      <c r="AQ293" s="44">
        <f t="shared" si="595"/>
        <v>0</v>
      </c>
      <c r="AR293" s="44">
        <f t="shared" si="596"/>
        <v>0</v>
      </c>
      <c r="AS293" s="44">
        <f t="shared" si="597"/>
        <v>0</v>
      </c>
      <c r="AT293" s="44">
        <f t="shared" si="598"/>
        <v>0</v>
      </c>
      <c r="AU293" s="44">
        <f t="shared" si="599"/>
        <v>0</v>
      </c>
      <c r="AV293" s="44">
        <f t="shared" si="600"/>
        <v>0</v>
      </c>
      <c r="AW293" s="44">
        <f t="shared" si="601"/>
        <v>0</v>
      </c>
      <c r="AX293" s="44">
        <f t="shared" si="602"/>
        <v>0</v>
      </c>
      <c r="AY293" s="44">
        <f t="shared" si="693"/>
        <v>1</v>
      </c>
      <c r="AZ293" s="44">
        <f t="shared" si="694"/>
        <v>21</v>
      </c>
      <c r="BA293" s="44">
        <f t="shared" si="695"/>
        <v>22</v>
      </c>
      <c r="BB293" s="27">
        <v>2</v>
      </c>
      <c r="BC293" s="44" t="str">
        <f>IF(BB293=1,AY293,"0")</f>
        <v>0</v>
      </c>
      <c r="BD293" s="44" t="str">
        <f>IF(BB293=1,AZ293,"0")</f>
        <v>0</v>
      </c>
      <c r="BE293" s="44" t="str">
        <f t="shared" si="691"/>
        <v>0</v>
      </c>
      <c r="BF293" s="44">
        <f>IF(BB293=2,AY293,"0")</f>
        <v>1</v>
      </c>
      <c r="BG293" s="44">
        <f>IF(BB293=2,AZ293,"0")</f>
        <v>21</v>
      </c>
      <c r="BH293" s="44">
        <f t="shared" si="692"/>
        <v>22</v>
      </c>
      <c r="BI293" s="65">
        <v>1</v>
      </c>
      <c r="BJ293" s="65">
        <v>2</v>
      </c>
      <c r="BK293" s="44">
        <f t="shared" si="649"/>
        <v>3</v>
      </c>
      <c r="BL293" s="65">
        <v>1</v>
      </c>
      <c r="BM293" s="65">
        <v>5</v>
      </c>
      <c r="BN293" s="65">
        <v>14</v>
      </c>
      <c r="BO293" s="65">
        <v>2</v>
      </c>
      <c r="BP293" s="44">
        <f t="shared" si="650"/>
        <v>22</v>
      </c>
      <c r="BQ293" s="73">
        <v>69.19</v>
      </c>
      <c r="BR293" s="73">
        <f t="shared" si="659"/>
        <v>3.145</v>
      </c>
    </row>
    <row r="294" spans="1:70">
      <c r="A294" s="9"/>
      <c r="B294" s="8" t="s">
        <v>70</v>
      </c>
      <c r="C294" s="44">
        <v>3</v>
      </c>
      <c r="D294" s="44">
        <v>5</v>
      </c>
      <c r="E294" s="44">
        <f>C294+D294</f>
        <v>8</v>
      </c>
      <c r="F294" s="44">
        <v>0</v>
      </c>
      <c r="G294" s="44">
        <v>0</v>
      </c>
      <c r="H294" s="44">
        <f>SUM(F294:G294)</f>
        <v>0</v>
      </c>
      <c r="I294" s="44">
        <v>0</v>
      </c>
      <c r="J294" s="44">
        <v>0</v>
      </c>
      <c r="K294" s="44">
        <f>SUM(I294:J294)</f>
        <v>0</v>
      </c>
      <c r="L294" s="44">
        <v>0</v>
      </c>
      <c r="M294" s="44">
        <v>0</v>
      </c>
      <c r="N294" s="44">
        <f>SUM(L294:M294)</f>
        <v>0</v>
      </c>
      <c r="O294" s="44">
        <v>9</v>
      </c>
      <c r="P294" s="44">
        <v>25</v>
      </c>
      <c r="Q294" s="44">
        <f>O294+P294</f>
        <v>34</v>
      </c>
      <c r="R294" s="44">
        <v>0</v>
      </c>
      <c r="S294" s="44">
        <v>0</v>
      </c>
      <c r="T294" s="44">
        <f>SUM(R294:S294)</f>
        <v>0</v>
      </c>
      <c r="U294" s="44">
        <v>0</v>
      </c>
      <c r="V294" s="44">
        <v>0</v>
      </c>
      <c r="W294" s="44">
        <f>SUM(U294:V294)</f>
        <v>0</v>
      </c>
      <c r="X294" s="44">
        <v>0</v>
      </c>
      <c r="Y294" s="44">
        <v>0</v>
      </c>
      <c r="Z294" s="44">
        <f>SUM(X294:Y294)</f>
        <v>0</v>
      </c>
      <c r="AA294" s="44">
        <v>2</v>
      </c>
      <c r="AB294" s="44">
        <v>11</v>
      </c>
      <c r="AC294" s="44">
        <f>AA294+AB294</f>
        <v>13</v>
      </c>
      <c r="AD294" s="44">
        <v>0</v>
      </c>
      <c r="AE294" s="44">
        <v>0</v>
      </c>
      <c r="AF294" s="44">
        <f>SUM(AD294:AE294)</f>
        <v>0</v>
      </c>
      <c r="AG294" s="44">
        <v>0</v>
      </c>
      <c r="AH294" s="44">
        <v>0</v>
      </c>
      <c r="AI294" s="44">
        <f>SUM(AG294:AH294)</f>
        <v>0</v>
      </c>
      <c r="AJ294" s="44">
        <v>0</v>
      </c>
      <c r="AK294" s="44">
        <v>0</v>
      </c>
      <c r="AL294" s="44">
        <f>SUM(AJ294:AK294)</f>
        <v>0</v>
      </c>
      <c r="AM294" s="44">
        <f t="shared" si="591"/>
        <v>14</v>
      </c>
      <c r="AN294" s="44">
        <f t="shared" si="592"/>
        <v>41</v>
      </c>
      <c r="AO294" s="44">
        <f t="shared" si="593"/>
        <v>55</v>
      </c>
      <c r="AP294" s="44">
        <f t="shared" si="594"/>
        <v>0</v>
      </c>
      <c r="AQ294" s="44">
        <f t="shared" si="595"/>
        <v>0</v>
      </c>
      <c r="AR294" s="44">
        <f t="shared" si="596"/>
        <v>0</v>
      </c>
      <c r="AS294" s="44">
        <f t="shared" si="597"/>
        <v>0</v>
      </c>
      <c r="AT294" s="44">
        <f t="shared" si="598"/>
        <v>0</v>
      </c>
      <c r="AU294" s="44">
        <f t="shared" si="599"/>
        <v>0</v>
      </c>
      <c r="AV294" s="44">
        <f t="shared" si="600"/>
        <v>0</v>
      </c>
      <c r="AW294" s="44">
        <f t="shared" si="601"/>
        <v>0</v>
      </c>
      <c r="AX294" s="44">
        <f t="shared" si="602"/>
        <v>0</v>
      </c>
      <c r="AY294" s="44">
        <f t="shared" si="693"/>
        <v>14</v>
      </c>
      <c r="AZ294" s="44">
        <f t="shared" si="694"/>
        <v>41</v>
      </c>
      <c r="BA294" s="44">
        <f t="shared" si="695"/>
        <v>55</v>
      </c>
      <c r="BB294" s="27">
        <v>2</v>
      </c>
      <c r="BC294" s="44" t="str">
        <f>IF(BB294=1,AY294,"0")</f>
        <v>0</v>
      </c>
      <c r="BD294" s="44" t="str">
        <f>IF(BB294=1,AZ294,"0")</f>
        <v>0</v>
      </c>
      <c r="BE294" s="44" t="str">
        <f t="shared" si="691"/>
        <v>0</v>
      </c>
      <c r="BF294" s="44">
        <f>IF(BB294=2,AY294,"0")</f>
        <v>14</v>
      </c>
      <c r="BG294" s="44">
        <f>IF(BB294=2,AZ294,"0")</f>
        <v>41</v>
      </c>
      <c r="BH294" s="44">
        <f t="shared" si="692"/>
        <v>55</v>
      </c>
      <c r="BI294" s="65">
        <v>3</v>
      </c>
      <c r="BJ294" s="65">
        <v>2</v>
      </c>
      <c r="BK294" s="44">
        <f t="shared" si="649"/>
        <v>5</v>
      </c>
      <c r="BL294" s="65">
        <v>26</v>
      </c>
      <c r="BM294" s="65">
        <v>20</v>
      </c>
      <c r="BN294" s="65">
        <v>7</v>
      </c>
      <c r="BO294" s="65">
        <v>2</v>
      </c>
      <c r="BP294" s="44">
        <f t="shared" si="650"/>
        <v>55</v>
      </c>
      <c r="BQ294" s="73">
        <v>143.22</v>
      </c>
      <c r="BR294" s="73">
        <f t="shared" si="659"/>
        <v>2.6040000000000001</v>
      </c>
    </row>
    <row r="295" spans="1:70" s="57" customFormat="1">
      <c r="A295" s="58"/>
      <c r="B295" s="59" t="s">
        <v>3</v>
      </c>
      <c r="C295" s="34">
        <f t="shared" ref="C295:N295" si="696">SUM(C291:C294)</f>
        <v>4</v>
      </c>
      <c r="D295" s="34">
        <f t="shared" si="696"/>
        <v>5</v>
      </c>
      <c r="E295" s="34">
        <f t="shared" si="696"/>
        <v>9</v>
      </c>
      <c r="F295" s="34">
        <f t="shared" si="696"/>
        <v>0</v>
      </c>
      <c r="G295" s="34">
        <f t="shared" si="696"/>
        <v>0</v>
      </c>
      <c r="H295" s="34">
        <f t="shared" si="696"/>
        <v>0</v>
      </c>
      <c r="I295" s="34">
        <f t="shared" si="696"/>
        <v>0</v>
      </c>
      <c r="J295" s="34">
        <f t="shared" si="696"/>
        <v>0</v>
      </c>
      <c r="K295" s="34">
        <f t="shared" si="696"/>
        <v>0</v>
      </c>
      <c r="L295" s="34">
        <f t="shared" si="696"/>
        <v>0</v>
      </c>
      <c r="M295" s="34">
        <f t="shared" si="696"/>
        <v>0</v>
      </c>
      <c r="N295" s="34">
        <f t="shared" si="696"/>
        <v>0</v>
      </c>
      <c r="O295" s="34">
        <f t="shared" ref="O295:Z295" si="697">SUM(O291:O294)</f>
        <v>10</v>
      </c>
      <c r="P295" s="34">
        <f t="shared" si="697"/>
        <v>30</v>
      </c>
      <c r="Q295" s="34">
        <f t="shared" si="697"/>
        <v>40</v>
      </c>
      <c r="R295" s="34">
        <f t="shared" si="697"/>
        <v>0</v>
      </c>
      <c r="S295" s="34">
        <f t="shared" si="697"/>
        <v>0</v>
      </c>
      <c r="T295" s="34">
        <f t="shared" si="697"/>
        <v>0</v>
      </c>
      <c r="U295" s="34">
        <f t="shared" si="697"/>
        <v>0</v>
      </c>
      <c r="V295" s="34">
        <f t="shared" si="697"/>
        <v>0</v>
      </c>
      <c r="W295" s="34">
        <f t="shared" si="697"/>
        <v>0</v>
      </c>
      <c r="X295" s="34">
        <f t="shared" si="697"/>
        <v>0</v>
      </c>
      <c r="Y295" s="34">
        <f t="shared" si="697"/>
        <v>0</v>
      </c>
      <c r="Z295" s="34">
        <f t="shared" si="697"/>
        <v>0</v>
      </c>
      <c r="AA295" s="34">
        <f t="shared" ref="AA295:AL295" si="698">SUM(AA291:AA294)</f>
        <v>3</v>
      </c>
      <c r="AB295" s="34">
        <f t="shared" si="698"/>
        <v>33</v>
      </c>
      <c r="AC295" s="34">
        <f t="shared" si="698"/>
        <v>36</v>
      </c>
      <c r="AD295" s="34">
        <f t="shared" si="698"/>
        <v>0</v>
      </c>
      <c r="AE295" s="34">
        <f t="shared" si="698"/>
        <v>0</v>
      </c>
      <c r="AF295" s="34">
        <f t="shared" si="698"/>
        <v>0</v>
      </c>
      <c r="AG295" s="34">
        <f t="shared" si="698"/>
        <v>0</v>
      </c>
      <c r="AH295" s="34">
        <f t="shared" si="698"/>
        <v>0</v>
      </c>
      <c r="AI295" s="34">
        <f t="shared" si="698"/>
        <v>0</v>
      </c>
      <c r="AJ295" s="34">
        <f t="shared" si="698"/>
        <v>0</v>
      </c>
      <c r="AK295" s="34">
        <f t="shared" si="698"/>
        <v>0</v>
      </c>
      <c r="AL295" s="34">
        <f t="shared" si="698"/>
        <v>0</v>
      </c>
      <c r="AM295" s="34">
        <f t="shared" si="591"/>
        <v>17</v>
      </c>
      <c r="AN295" s="34">
        <f t="shared" si="592"/>
        <v>68</v>
      </c>
      <c r="AO295" s="34">
        <f t="shared" si="593"/>
        <v>85</v>
      </c>
      <c r="AP295" s="34">
        <f t="shared" si="594"/>
        <v>0</v>
      </c>
      <c r="AQ295" s="34">
        <f t="shared" si="595"/>
        <v>0</v>
      </c>
      <c r="AR295" s="34">
        <f t="shared" si="596"/>
        <v>0</v>
      </c>
      <c r="AS295" s="34">
        <f t="shared" si="597"/>
        <v>0</v>
      </c>
      <c r="AT295" s="34">
        <f t="shared" si="598"/>
        <v>0</v>
      </c>
      <c r="AU295" s="34">
        <f t="shared" si="599"/>
        <v>0</v>
      </c>
      <c r="AV295" s="34">
        <f t="shared" si="600"/>
        <v>0</v>
      </c>
      <c r="AW295" s="34">
        <f t="shared" si="601"/>
        <v>0</v>
      </c>
      <c r="AX295" s="34">
        <f t="shared" si="602"/>
        <v>0</v>
      </c>
      <c r="AY295" s="34">
        <f t="shared" ref="AY295:BQ295" si="699">SUM(AY291:AY294)</f>
        <v>17</v>
      </c>
      <c r="AZ295" s="34">
        <f t="shared" si="699"/>
        <v>68</v>
      </c>
      <c r="BA295" s="34">
        <f t="shared" si="699"/>
        <v>85</v>
      </c>
      <c r="BB295" s="56">
        <f t="shared" si="699"/>
        <v>8</v>
      </c>
      <c r="BC295" s="34">
        <f t="shared" si="699"/>
        <v>0</v>
      </c>
      <c r="BD295" s="34">
        <f t="shared" si="699"/>
        <v>0</v>
      </c>
      <c r="BE295" s="34">
        <f t="shared" si="699"/>
        <v>0</v>
      </c>
      <c r="BF295" s="34">
        <f t="shared" si="699"/>
        <v>17</v>
      </c>
      <c r="BG295" s="34">
        <f t="shared" si="699"/>
        <v>68</v>
      </c>
      <c r="BH295" s="34">
        <f t="shared" si="699"/>
        <v>85</v>
      </c>
      <c r="BI295" s="34">
        <f t="shared" si="699"/>
        <v>4</v>
      </c>
      <c r="BJ295" s="34">
        <f t="shared" si="699"/>
        <v>4</v>
      </c>
      <c r="BK295" s="34">
        <f t="shared" si="699"/>
        <v>8</v>
      </c>
      <c r="BL295" s="34">
        <f t="shared" si="699"/>
        <v>27</v>
      </c>
      <c r="BM295" s="34">
        <f t="shared" si="699"/>
        <v>25</v>
      </c>
      <c r="BN295" s="34">
        <f t="shared" si="699"/>
        <v>28</v>
      </c>
      <c r="BO295" s="34">
        <f t="shared" si="699"/>
        <v>5</v>
      </c>
      <c r="BP295" s="34">
        <f t="shared" si="650"/>
        <v>85</v>
      </c>
      <c r="BQ295" s="74">
        <f t="shared" si="699"/>
        <v>238.57999999999998</v>
      </c>
      <c r="BR295" s="74">
        <f t="shared" si="659"/>
        <v>2.8068235294117647</v>
      </c>
    </row>
    <row r="296" spans="1:70">
      <c r="A296" s="9"/>
      <c r="B296" s="10" t="s">
        <v>51</v>
      </c>
      <c r="C296" s="45"/>
      <c r="D296" s="46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45"/>
      <c r="P296" s="46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45"/>
      <c r="AB296" s="46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40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9"/>
      <c r="AY296" s="38"/>
      <c r="AZ296" s="38"/>
      <c r="BA296" s="39"/>
      <c r="BC296" s="40"/>
      <c r="BD296" s="38"/>
      <c r="BE296" s="38"/>
      <c r="BF296" s="38"/>
      <c r="BG296" s="38"/>
      <c r="BH296" s="39"/>
      <c r="BI296" s="65"/>
      <c r="BJ296" s="65"/>
      <c r="BK296" s="44"/>
      <c r="BL296" s="65"/>
      <c r="BM296" s="65"/>
      <c r="BN296" s="65"/>
      <c r="BO296" s="65"/>
      <c r="BP296" s="44"/>
      <c r="BQ296" s="73"/>
      <c r="BR296" s="73"/>
    </row>
    <row r="297" spans="1:70">
      <c r="A297" s="7"/>
      <c r="B297" s="12" t="s">
        <v>69</v>
      </c>
      <c r="C297" s="47">
        <v>0</v>
      </c>
      <c r="D297" s="47">
        <v>2</v>
      </c>
      <c r="E297" s="44">
        <f>C297+D297</f>
        <v>2</v>
      </c>
      <c r="F297" s="44">
        <v>0</v>
      </c>
      <c r="G297" s="44">
        <v>0</v>
      </c>
      <c r="H297" s="44">
        <f>SUM(F297:G297)</f>
        <v>0</v>
      </c>
      <c r="I297" s="44">
        <v>0</v>
      </c>
      <c r="J297" s="44">
        <v>0</v>
      </c>
      <c r="K297" s="44">
        <f>SUM(I297:J297)</f>
        <v>0</v>
      </c>
      <c r="L297" s="44">
        <v>0</v>
      </c>
      <c r="M297" s="44">
        <v>0</v>
      </c>
      <c r="N297" s="44">
        <f>SUM(L297:M297)</f>
        <v>0</v>
      </c>
      <c r="O297" s="47">
        <v>2</v>
      </c>
      <c r="P297" s="47">
        <v>42</v>
      </c>
      <c r="Q297" s="44">
        <f>O297+P297</f>
        <v>44</v>
      </c>
      <c r="R297" s="44">
        <v>0</v>
      </c>
      <c r="S297" s="44">
        <v>0</v>
      </c>
      <c r="T297" s="44">
        <f>SUM(R297:S297)</f>
        <v>0</v>
      </c>
      <c r="U297" s="44">
        <v>0</v>
      </c>
      <c r="V297" s="44">
        <v>0</v>
      </c>
      <c r="W297" s="44">
        <f>SUM(U297:V297)</f>
        <v>0</v>
      </c>
      <c r="X297" s="44">
        <v>0</v>
      </c>
      <c r="Y297" s="44">
        <v>0</v>
      </c>
      <c r="Z297" s="44">
        <f>SUM(X297:Y297)</f>
        <v>0</v>
      </c>
      <c r="AA297" s="47">
        <v>0</v>
      </c>
      <c r="AB297" s="47">
        <v>0</v>
      </c>
      <c r="AC297" s="44">
        <f>AA297+AB297</f>
        <v>0</v>
      </c>
      <c r="AD297" s="44">
        <v>0</v>
      </c>
      <c r="AE297" s="44">
        <v>0</v>
      </c>
      <c r="AF297" s="44">
        <f>SUM(AD297:AE297)</f>
        <v>0</v>
      </c>
      <c r="AG297" s="44">
        <v>0</v>
      </c>
      <c r="AH297" s="44">
        <v>0</v>
      </c>
      <c r="AI297" s="44">
        <f>SUM(AG297:AH297)</f>
        <v>0</v>
      </c>
      <c r="AJ297" s="44">
        <v>0</v>
      </c>
      <c r="AK297" s="44">
        <v>0</v>
      </c>
      <c r="AL297" s="44">
        <f>SUM(AJ297:AK297)</f>
        <v>0</v>
      </c>
      <c r="AM297" s="44">
        <f t="shared" si="591"/>
        <v>2</v>
      </c>
      <c r="AN297" s="44">
        <f t="shared" si="592"/>
        <v>44</v>
      </c>
      <c r="AO297" s="44">
        <f t="shared" si="593"/>
        <v>46</v>
      </c>
      <c r="AP297" s="44">
        <f t="shared" si="594"/>
        <v>0</v>
      </c>
      <c r="AQ297" s="44">
        <f t="shared" si="595"/>
        <v>0</v>
      </c>
      <c r="AR297" s="44">
        <f t="shared" si="596"/>
        <v>0</v>
      </c>
      <c r="AS297" s="44">
        <f t="shared" si="597"/>
        <v>0</v>
      </c>
      <c r="AT297" s="44">
        <f t="shared" si="598"/>
        <v>0</v>
      </c>
      <c r="AU297" s="44">
        <f t="shared" si="599"/>
        <v>0</v>
      </c>
      <c r="AV297" s="44">
        <f t="shared" si="600"/>
        <v>0</v>
      </c>
      <c r="AW297" s="44">
        <f t="shared" si="601"/>
        <v>0</v>
      </c>
      <c r="AX297" s="44">
        <f t="shared" si="602"/>
        <v>0</v>
      </c>
      <c r="AY297" s="44">
        <f>AM297+AP297+AS297+AV297</f>
        <v>2</v>
      </c>
      <c r="AZ297" s="44">
        <f>AN297+AQ297+AT297+AW297</f>
        <v>44</v>
      </c>
      <c r="BA297" s="44">
        <f>AO297+AR297+AU297+AX297</f>
        <v>46</v>
      </c>
      <c r="BB297" s="27">
        <v>1</v>
      </c>
      <c r="BC297" s="44">
        <f>IF(BB297=1,AY297,"0")</f>
        <v>2</v>
      </c>
      <c r="BD297" s="44">
        <f>IF(BB297=1,AZ297,"0")</f>
        <v>44</v>
      </c>
      <c r="BE297" s="44">
        <f t="shared" ref="BE297" si="700">IF(BB297=1,BA297,"0")</f>
        <v>46</v>
      </c>
      <c r="BF297" s="44" t="str">
        <f>IF(BB297=2,AY297,"0")</f>
        <v>0</v>
      </c>
      <c r="BG297" s="44" t="str">
        <f>IF(BB297=2,AZ297,"0")</f>
        <v>0</v>
      </c>
      <c r="BH297" s="44" t="str">
        <f t="shared" ref="BH297" si="701">IF(BB297=2,BA297,"0")</f>
        <v>0</v>
      </c>
      <c r="BI297" s="65">
        <v>1</v>
      </c>
      <c r="BJ297" s="65">
        <v>0</v>
      </c>
      <c r="BK297" s="44">
        <f t="shared" si="649"/>
        <v>1</v>
      </c>
      <c r="BL297" s="65">
        <v>1</v>
      </c>
      <c r="BM297" s="65">
        <v>8</v>
      </c>
      <c r="BN297" s="65">
        <v>30</v>
      </c>
      <c r="BO297" s="65">
        <v>7</v>
      </c>
      <c r="BP297" s="44">
        <f t="shared" si="650"/>
        <v>46</v>
      </c>
      <c r="BQ297" s="73">
        <v>148.49</v>
      </c>
      <c r="BR297" s="73">
        <f t="shared" si="659"/>
        <v>3.2280434782608696</v>
      </c>
    </row>
    <row r="298" spans="1:70" s="57" customFormat="1">
      <c r="A298" s="54"/>
      <c r="B298" s="55" t="s">
        <v>3</v>
      </c>
      <c r="C298" s="35">
        <f t="shared" ref="C298" si="702">SUM(C297)</f>
        <v>0</v>
      </c>
      <c r="D298" s="35">
        <f t="shared" ref="D298:N298" si="703">SUM(D297)</f>
        <v>2</v>
      </c>
      <c r="E298" s="34">
        <f t="shared" si="703"/>
        <v>2</v>
      </c>
      <c r="F298" s="34">
        <f t="shared" si="703"/>
        <v>0</v>
      </c>
      <c r="G298" s="34">
        <f t="shared" si="703"/>
        <v>0</v>
      </c>
      <c r="H298" s="34">
        <f t="shared" si="703"/>
        <v>0</v>
      </c>
      <c r="I298" s="34">
        <f t="shared" si="703"/>
        <v>0</v>
      </c>
      <c r="J298" s="34">
        <f t="shared" si="703"/>
        <v>0</v>
      </c>
      <c r="K298" s="34">
        <f t="shared" si="703"/>
        <v>0</v>
      </c>
      <c r="L298" s="34">
        <f t="shared" si="703"/>
        <v>0</v>
      </c>
      <c r="M298" s="34">
        <f t="shared" si="703"/>
        <v>0</v>
      </c>
      <c r="N298" s="34">
        <f t="shared" si="703"/>
        <v>0</v>
      </c>
      <c r="O298" s="35">
        <f t="shared" ref="O298" si="704">SUM(O297)</f>
        <v>2</v>
      </c>
      <c r="P298" s="35">
        <f t="shared" ref="P298:Z298" si="705">SUM(P297)</f>
        <v>42</v>
      </c>
      <c r="Q298" s="34">
        <f t="shared" si="705"/>
        <v>44</v>
      </c>
      <c r="R298" s="34">
        <f t="shared" si="705"/>
        <v>0</v>
      </c>
      <c r="S298" s="34">
        <f t="shared" si="705"/>
        <v>0</v>
      </c>
      <c r="T298" s="34">
        <f t="shared" si="705"/>
        <v>0</v>
      </c>
      <c r="U298" s="34">
        <f t="shared" si="705"/>
        <v>0</v>
      </c>
      <c r="V298" s="34">
        <f t="shared" si="705"/>
        <v>0</v>
      </c>
      <c r="W298" s="34">
        <f t="shared" si="705"/>
        <v>0</v>
      </c>
      <c r="X298" s="34">
        <f t="shared" si="705"/>
        <v>0</v>
      </c>
      <c r="Y298" s="34">
        <f t="shared" si="705"/>
        <v>0</v>
      </c>
      <c r="Z298" s="34">
        <f t="shared" si="705"/>
        <v>0</v>
      </c>
      <c r="AA298" s="35">
        <f t="shared" ref="AA298" si="706">SUM(AA297)</f>
        <v>0</v>
      </c>
      <c r="AB298" s="35">
        <f t="shared" ref="AB298:AL298" si="707">SUM(AB297)</f>
        <v>0</v>
      </c>
      <c r="AC298" s="34">
        <f t="shared" si="707"/>
        <v>0</v>
      </c>
      <c r="AD298" s="34">
        <f t="shared" si="707"/>
        <v>0</v>
      </c>
      <c r="AE298" s="34">
        <f t="shared" si="707"/>
        <v>0</v>
      </c>
      <c r="AF298" s="34">
        <f t="shared" si="707"/>
        <v>0</v>
      </c>
      <c r="AG298" s="34">
        <f t="shared" si="707"/>
        <v>0</v>
      </c>
      <c r="AH298" s="34">
        <f t="shared" si="707"/>
        <v>0</v>
      </c>
      <c r="AI298" s="34">
        <f t="shared" si="707"/>
        <v>0</v>
      </c>
      <c r="AJ298" s="34">
        <f t="shared" si="707"/>
        <v>0</v>
      </c>
      <c r="AK298" s="34">
        <f t="shared" si="707"/>
        <v>0</v>
      </c>
      <c r="AL298" s="34">
        <f t="shared" si="707"/>
        <v>0</v>
      </c>
      <c r="AM298" s="34">
        <f t="shared" si="591"/>
        <v>2</v>
      </c>
      <c r="AN298" s="34">
        <f t="shared" si="592"/>
        <v>44</v>
      </c>
      <c r="AO298" s="34">
        <f t="shared" si="593"/>
        <v>46</v>
      </c>
      <c r="AP298" s="34">
        <f t="shared" si="594"/>
        <v>0</v>
      </c>
      <c r="AQ298" s="34">
        <f t="shared" si="595"/>
        <v>0</v>
      </c>
      <c r="AR298" s="34">
        <f t="shared" si="596"/>
        <v>0</v>
      </c>
      <c r="AS298" s="34">
        <f t="shared" si="597"/>
        <v>0</v>
      </c>
      <c r="AT298" s="34">
        <f t="shared" si="598"/>
        <v>0</v>
      </c>
      <c r="AU298" s="34">
        <f t="shared" si="599"/>
        <v>0</v>
      </c>
      <c r="AV298" s="34">
        <f t="shared" si="600"/>
        <v>0</v>
      </c>
      <c r="AW298" s="34">
        <f t="shared" si="601"/>
        <v>0</v>
      </c>
      <c r="AX298" s="34">
        <f t="shared" si="602"/>
        <v>0</v>
      </c>
      <c r="AY298" s="34">
        <f t="shared" ref="AY298:BH298" si="708">SUM(AY297)</f>
        <v>2</v>
      </c>
      <c r="AZ298" s="34">
        <f t="shared" si="708"/>
        <v>44</v>
      </c>
      <c r="BA298" s="34">
        <f t="shared" si="708"/>
        <v>46</v>
      </c>
      <c r="BB298" s="56">
        <f t="shared" si="708"/>
        <v>1</v>
      </c>
      <c r="BC298" s="34">
        <f t="shared" si="708"/>
        <v>2</v>
      </c>
      <c r="BD298" s="34">
        <f t="shared" si="708"/>
        <v>44</v>
      </c>
      <c r="BE298" s="34">
        <f t="shared" si="708"/>
        <v>46</v>
      </c>
      <c r="BF298" s="34">
        <f t="shared" si="708"/>
        <v>0</v>
      </c>
      <c r="BG298" s="34">
        <f t="shared" si="708"/>
        <v>0</v>
      </c>
      <c r="BH298" s="34">
        <f t="shared" si="708"/>
        <v>0</v>
      </c>
      <c r="BI298" s="34">
        <f t="shared" ref="BI298:BQ298" si="709">SUM(BI297)</f>
        <v>1</v>
      </c>
      <c r="BJ298" s="34">
        <f t="shared" si="709"/>
        <v>0</v>
      </c>
      <c r="BK298" s="34">
        <f t="shared" si="709"/>
        <v>1</v>
      </c>
      <c r="BL298" s="34">
        <f t="shared" si="709"/>
        <v>1</v>
      </c>
      <c r="BM298" s="34">
        <f t="shared" si="709"/>
        <v>8</v>
      </c>
      <c r="BN298" s="34">
        <f t="shared" si="709"/>
        <v>30</v>
      </c>
      <c r="BO298" s="34">
        <f t="shared" si="709"/>
        <v>7</v>
      </c>
      <c r="BP298" s="34">
        <f t="shared" si="650"/>
        <v>46</v>
      </c>
      <c r="BQ298" s="74">
        <f t="shared" si="709"/>
        <v>148.49</v>
      </c>
      <c r="BR298" s="74">
        <f t="shared" si="659"/>
        <v>3.2280434782608696</v>
      </c>
    </row>
    <row r="299" spans="1:70" s="57" customFormat="1">
      <c r="A299" s="58"/>
      <c r="B299" s="59" t="s">
        <v>2</v>
      </c>
      <c r="C299" s="34">
        <f t="shared" ref="C299:AL299" si="710">C289+C295+C298</f>
        <v>7</v>
      </c>
      <c r="D299" s="34">
        <f t="shared" si="710"/>
        <v>11</v>
      </c>
      <c r="E299" s="34">
        <f t="shared" si="710"/>
        <v>18</v>
      </c>
      <c r="F299" s="34">
        <f t="shared" si="710"/>
        <v>0</v>
      </c>
      <c r="G299" s="34">
        <f t="shared" si="710"/>
        <v>0</v>
      </c>
      <c r="H299" s="34">
        <f t="shared" si="710"/>
        <v>0</v>
      </c>
      <c r="I299" s="34">
        <f t="shared" si="710"/>
        <v>0</v>
      </c>
      <c r="J299" s="34">
        <f t="shared" si="710"/>
        <v>0</v>
      </c>
      <c r="K299" s="34">
        <f t="shared" si="710"/>
        <v>0</v>
      </c>
      <c r="L299" s="34">
        <f t="shared" si="710"/>
        <v>0</v>
      </c>
      <c r="M299" s="34">
        <f t="shared" si="710"/>
        <v>0</v>
      </c>
      <c r="N299" s="34">
        <f t="shared" si="710"/>
        <v>0</v>
      </c>
      <c r="O299" s="34">
        <f t="shared" si="710"/>
        <v>58</v>
      </c>
      <c r="P299" s="34">
        <f t="shared" si="710"/>
        <v>162</v>
      </c>
      <c r="Q299" s="34">
        <f t="shared" si="710"/>
        <v>220</v>
      </c>
      <c r="R299" s="34">
        <f t="shared" si="710"/>
        <v>0</v>
      </c>
      <c r="S299" s="34">
        <f t="shared" si="710"/>
        <v>0</v>
      </c>
      <c r="T299" s="34">
        <f t="shared" si="710"/>
        <v>0</v>
      </c>
      <c r="U299" s="34">
        <f t="shared" si="710"/>
        <v>0</v>
      </c>
      <c r="V299" s="34">
        <f t="shared" si="710"/>
        <v>0</v>
      </c>
      <c r="W299" s="34">
        <f t="shared" si="710"/>
        <v>0</v>
      </c>
      <c r="X299" s="34">
        <f t="shared" si="710"/>
        <v>0</v>
      </c>
      <c r="Y299" s="34">
        <f t="shared" si="710"/>
        <v>0</v>
      </c>
      <c r="Z299" s="34">
        <f t="shared" si="710"/>
        <v>0</v>
      </c>
      <c r="AA299" s="34">
        <f t="shared" si="710"/>
        <v>32</v>
      </c>
      <c r="AB299" s="34">
        <f t="shared" si="710"/>
        <v>123</v>
      </c>
      <c r="AC299" s="34">
        <f t="shared" si="710"/>
        <v>155</v>
      </c>
      <c r="AD299" s="34">
        <f t="shared" si="710"/>
        <v>0</v>
      </c>
      <c r="AE299" s="34">
        <f t="shared" si="710"/>
        <v>0</v>
      </c>
      <c r="AF299" s="34">
        <f t="shared" si="710"/>
        <v>0</v>
      </c>
      <c r="AG299" s="34">
        <f t="shared" si="710"/>
        <v>0</v>
      </c>
      <c r="AH299" s="34">
        <f t="shared" si="710"/>
        <v>0</v>
      </c>
      <c r="AI299" s="34">
        <f t="shared" si="710"/>
        <v>0</v>
      </c>
      <c r="AJ299" s="34">
        <f t="shared" si="710"/>
        <v>0</v>
      </c>
      <c r="AK299" s="34">
        <f t="shared" si="710"/>
        <v>0</v>
      </c>
      <c r="AL299" s="34">
        <f t="shared" si="710"/>
        <v>0</v>
      </c>
      <c r="AM299" s="34">
        <f t="shared" si="591"/>
        <v>97</v>
      </c>
      <c r="AN299" s="34">
        <f t="shared" si="592"/>
        <v>296</v>
      </c>
      <c r="AO299" s="34">
        <f t="shared" si="593"/>
        <v>393</v>
      </c>
      <c r="AP299" s="34">
        <f t="shared" si="594"/>
        <v>0</v>
      </c>
      <c r="AQ299" s="34">
        <f t="shared" si="595"/>
        <v>0</v>
      </c>
      <c r="AR299" s="34">
        <f t="shared" si="596"/>
        <v>0</v>
      </c>
      <c r="AS299" s="34">
        <f t="shared" si="597"/>
        <v>0</v>
      </c>
      <c r="AT299" s="34">
        <f t="shared" si="598"/>
        <v>0</v>
      </c>
      <c r="AU299" s="34">
        <f t="shared" si="599"/>
        <v>0</v>
      </c>
      <c r="AV299" s="34">
        <f t="shared" si="600"/>
        <v>0</v>
      </c>
      <c r="AW299" s="34">
        <f t="shared" si="601"/>
        <v>0</v>
      </c>
      <c r="AX299" s="34">
        <f t="shared" si="602"/>
        <v>0</v>
      </c>
      <c r="AY299" s="34">
        <f t="shared" ref="AY299:BH299" si="711">AY289+AY295+AY298</f>
        <v>97</v>
      </c>
      <c r="AZ299" s="34">
        <f t="shared" si="711"/>
        <v>296</v>
      </c>
      <c r="BA299" s="34">
        <f t="shared" si="711"/>
        <v>393</v>
      </c>
      <c r="BB299" s="56">
        <f t="shared" si="711"/>
        <v>33</v>
      </c>
      <c r="BC299" s="34">
        <f t="shared" si="711"/>
        <v>2</v>
      </c>
      <c r="BD299" s="34">
        <f t="shared" si="711"/>
        <v>44</v>
      </c>
      <c r="BE299" s="34">
        <f t="shared" si="711"/>
        <v>46</v>
      </c>
      <c r="BF299" s="34">
        <f t="shared" si="711"/>
        <v>95</v>
      </c>
      <c r="BG299" s="34">
        <f t="shared" si="711"/>
        <v>252</v>
      </c>
      <c r="BH299" s="34">
        <f t="shared" si="711"/>
        <v>347</v>
      </c>
      <c r="BI299" s="34">
        <f t="shared" ref="BI299:BQ299" si="712">BI289+BI295+BI298</f>
        <v>15</v>
      </c>
      <c r="BJ299" s="34">
        <f t="shared" si="712"/>
        <v>9</v>
      </c>
      <c r="BK299" s="34">
        <f t="shared" si="712"/>
        <v>24</v>
      </c>
      <c r="BL299" s="34">
        <f t="shared" si="712"/>
        <v>62</v>
      </c>
      <c r="BM299" s="34">
        <f t="shared" si="712"/>
        <v>137</v>
      </c>
      <c r="BN299" s="34">
        <f t="shared" si="712"/>
        <v>164</v>
      </c>
      <c r="BO299" s="34">
        <f t="shared" si="712"/>
        <v>30</v>
      </c>
      <c r="BP299" s="34">
        <f t="shared" si="650"/>
        <v>393</v>
      </c>
      <c r="BQ299" s="74">
        <f t="shared" si="712"/>
        <v>1165.48</v>
      </c>
      <c r="BR299" s="74">
        <f t="shared" si="659"/>
        <v>2.9655979643765904</v>
      </c>
    </row>
    <row r="300" spans="1:70" s="4" customFormat="1">
      <c r="A300" s="5"/>
      <c r="B300" s="20" t="s">
        <v>14</v>
      </c>
      <c r="C300" s="45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5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5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0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9"/>
      <c r="AY300" s="46"/>
      <c r="AZ300" s="46"/>
      <c r="BA300" s="48"/>
      <c r="BB300" s="28"/>
      <c r="BC300" s="45"/>
      <c r="BD300" s="46"/>
      <c r="BE300" s="46"/>
      <c r="BF300" s="46"/>
      <c r="BG300" s="46"/>
      <c r="BH300" s="48"/>
      <c r="BI300" s="69"/>
      <c r="BJ300" s="69"/>
      <c r="BK300" s="44"/>
      <c r="BL300" s="69"/>
      <c r="BM300" s="69"/>
      <c r="BN300" s="69"/>
      <c r="BO300" s="69"/>
      <c r="BP300" s="44"/>
      <c r="BQ300" s="75"/>
      <c r="BR300" s="73"/>
    </row>
    <row r="301" spans="1:70" s="4" customFormat="1">
      <c r="A301" s="5"/>
      <c r="B301" s="22" t="s">
        <v>68</v>
      </c>
      <c r="C301" s="45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5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5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0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9"/>
      <c r="AY301" s="46"/>
      <c r="AZ301" s="46"/>
      <c r="BA301" s="48"/>
      <c r="BB301" s="28"/>
      <c r="BC301" s="45"/>
      <c r="BD301" s="46"/>
      <c r="BE301" s="46"/>
      <c r="BF301" s="46"/>
      <c r="BG301" s="46"/>
      <c r="BH301" s="48"/>
      <c r="BI301" s="69"/>
      <c r="BJ301" s="69"/>
      <c r="BK301" s="44"/>
      <c r="BL301" s="69"/>
      <c r="BM301" s="69"/>
      <c r="BN301" s="69"/>
      <c r="BO301" s="69"/>
      <c r="BP301" s="44"/>
      <c r="BQ301" s="75"/>
      <c r="BR301" s="73"/>
    </row>
    <row r="302" spans="1:70" s="4" customFormat="1">
      <c r="A302" s="5"/>
      <c r="B302" s="19" t="s">
        <v>67</v>
      </c>
      <c r="C302" s="44">
        <v>0</v>
      </c>
      <c r="D302" s="44">
        <v>0</v>
      </c>
      <c r="E302" s="44">
        <f>SUM(C302:D302)</f>
        <v>0</v>
      </c>
      <c r="F302" s="44">
        <v>0</v>
      </c>
      <c r="G302" s="44">
        <v>0</v>
      </c>
      <c r="H302" s="44">
        <f>G302+F302</f>
        <v>0</v>
      </c>
      <c r="I302" s="44">
        <v>0</v>
      </c>
      <c r="J302" s="44">
        <v>3</v>
      </c>
      <c r="K302" s="44">
        <f>J302+I302</f>
        <v>3</v>
      </c>
      <c r="L302" s="44">
        <v>0</v>
      </c>
      <c r="M302" s="44">
        <v>0</v>
      </c>
      <c r="N302" s="44">
        <f>M302+L302</f>
        <v>0</v>
      </c>
      <c r="O302" s="44">
        <v>0</v>
      </c>
      <c r="P302" s="44">
        <v>0</v>
      </c>
      <c r="Q302" s="44">
        <f>SUM(O302:P302)</f>
        <v>0</v>
      </c>
      <c r="R302" s="44">
        <v>0</v>
      </c>
      <c r="S302" s="44">
        <v>0</v>
      </c>
      <c r="T302" s="44">
        <f>S302+R302</f>
        <v>0</v>
      </c>
      <c r="U302" s="44">
        <v>0</v>
      </c>
      <c r="V302" s="44">
        <v>0</v>
      </c>
      <c r="W302" s="44">
        <f>V302+U302</f>
        <v>0</v>
      </c>
      <c r="X302" s="44">
        <v>0</v>
      </c>
      <c r="Y302" s="44">
        <v>0</v>
      </c>
      <c r="Z302" s="44">
        <f>Y302+X302</f>
        <v>0</v>
      </c>
      <c r="AA302" s="44">
        <v>0</v>
      </c>
      <c r="AB302" s="44">
        <v>0</v>
      </c>
      <c r="AC302" s="44">
        <f>SUM(AA302:AB302)</f>
        <v>0</v>
      </c>
      <c r="AD302" s="44">
        <v>0</v>
      </c>
      <c r="AE302" s="44">
        <v>0</v>
      </c>
      <c r="AF302" s="44">
        <f>AE302+AD302</f>
        <v>0</v>
      </c>
      <c r="AG302" s="44">
        <v>1</v>
      </c>
      <c r="AH302" s="44">
        <v>0</v>
      </c>
      <c r="AI302" s="44">
        <f>AH302+AG302</f>
        <v>1</v>
      </c>
      <c r="AJ302" s="44">
        <v>0</v>
      </c>
      <c r="AK302" s="44">
        <v>0</v>
      </c>
      <c r="AL302" s="44">
        <f>AK302+AJ302</f>
        <v>0</v>
      </c>
      <c r="AM302" s="44">
        <f t="shared" si="591"/>
        <v>0</v>
      </c>
      <c r="AN302" s="44">
        <f t="shared" si="592"/>
        <v>0</v>
      </c>
      <c r="AO302" s="44">
        <f t="shared" si="593"/>
        <v>0</v>
      </c>
      <c r="AP302" s="44">
        <f t="shared" si="594"/>
        <v>0</v>
      </c>
      <c r="AQ302" s="44">
        <f t="shared" si="595"/>
        <v>0</v>
      </c>
      <c r="AR302" s="44">
        <f t="shared" si="596"/>
        <v>0</v>
      </c>
      <c r="AS302" s="44">
        <f t="shared" si="597"/>
        <v>1</v>
      </c>
      <c r="AT302" s="44">
        <f t="shared" si="598"/>
        <v>3</v>
      </c>
      <c r="AU302" s="44">
        <f t="shared" si="599"/>
        <v>4</v>
      </c>
      <c r="AV302" s="44">
        <f t="shared" si="600"/>
        <v>0</v>
      </c>
      <c r="AW302" s="44">
        <f t="shared" si="601"/>
        <v>0</v>
      </c>
      <c r="AX302" s="44">
        <f t="shared" si="602"/>
        <v>0</v>
      </c>
      <c r="AY302" s="44">
        <f>AM302+AP302+AS302+AV302</f>
        <v>1</v>
      </c>
      <c r="AZ302" s="44">
        <f>AN302+AQ302+AT302+AW302</f>
        <v>3</v>
      </c>
      <c r="BA302" s="44">
        <f>AO302+AR302+AU302+AX302</f>
        <v>4</v>
      </c>
      <c r="BB302" s="28">
        <v>2</v>
      </c>
      <c r="BC302" s="44" t="str">
        <f>IF(BB302=1,AY302,"0")</f>
        <v>0</v>
      </c>
      <c r="BD302" s="44" t="str">
        <f>IF(BB302=1,AZ302,"0")</f>
        <v>0</v>
      </c>
      <c r="BE302" s="44" t="str">
        <f t="shared" ref="BE302" si="713">IF(BB302=1,BA302,"0")</f>
        <v>0</v>
      </c>
      <c r="BF302" s="44">
        <f>IF(BB302=2,AY302,"0")</f>
        <v>1</v>
      </c>
      <c r="BG302" s="44">
        <f>IF(BB302=2,AZ302,"0")</f>
        <v>3</v>
      </c>
      <c r="BH302" s="44">
        <f t="shared" ref="BH302" si="714">IF(BB302=2,BA302,"0")</f>
        <v>4</v>
      </c>
      <c r="BI302" s="65">
        <v>0</v>
      </c>
      <c r="BJ302" s="65">
        <v>0</v>
      </c>
      <c r="BK302" s="44">
        <f t="shared" si="649"/>
        <v>0</v>
      </c>
      <c r="BL302" s="65">
        <v>0</v>
      </c>
      <c r="BM302" s="65">
        <v>0</v>
      </c>
      <c r="BN302" s="65">
        <v>0</v>
      </c>
      <c r="BO302" s="65">
        <v>0</v>
      </c>
      <c r="BP302" s="44">
        <f t="shared" si="650"/>
        <v>0</v>
      </c>
      <c r="BQ302" s="73">
        <v>0</v>
      </c>
      <c r="BR302" s="73">
        <v>0</v>
      </c>
    </row>
    <row r="303" spans="1:70" s="57" customFormat="1">
      <c r="A303" s="58"/>
      <c r="B303" s="59" t="s">
        <v>3</v>
      </c>
      <c r="C303" s="34">
        <f>SUM(C302)</f>
        <v>0</v>
      </c>
      <c r="D303" s="34">
        <f t="shared" ref="D303:N303" si="715">SUM(D302)</f>
        <v>0</v>
      </c>
      <c r="E303" s="34">
        <f t="shared" si="715"/>
        <v>0</v>
      </c>
      <c r="F303" s="34">
        <f t="shared" si="715"/>
        <v>0</v>
      </c>
      <c r="G303" s="34">
        <f t="shared" si="715"/>
        <v>0</v>
      </c>
      <c r="H303" s="34">
        <f t="shared" si="715"/>
        <v>0</v>
      </c>
      <c r="I303" s="34">
        <f t="shared" si="715"/>
        <v>0</v>
      </c>
      <c r="J303" s="34">
        <f t="shared" si="715"/>
        <v>3</v>
      </c>
      <c r="K303" s="34">
        <f t="shared" si="715"/>
        <v>3</v>
      </c>
      <c r="L303" s="34">
        <f t="shared" si="715"/>
        <v>0</v>
      </c>
      <c r="M303" s="34">
        <f t="shared" si="715"/>
        <v>0</v>
      </c>
      <c r="N303" s="34">
        <f t="shared" si="715"/>
        <v>0</v>
      </c>
      <c r="O303" s="34">
        <f>SUM(O302)</f>
        <v>0</v>
      </c>
      <c r="P303" s="34">
        <f t="shared" ref="P303:Z303" si="716">SUM(P302)</f>
        <v>0</v>
      </c>
      <c r="Q303" s="34">
        <f t="shared" si="716"/>
        <v>0</v>
      </c>
      <c r="R303" s="34">
        <f t="shared" si="716"/>
        <v>0</v>
      </c>
      <c r="S303" s="34">
        <f t="shared" si="716"/>
        <v>0</v>
      </c>
      <c r="T303" s="34">
        <f t="shared" si="716"/>
        <v>0</v>
      </c>
      <c r="U303" s="34">
        <f t="shared" si="716"/>
        <v>0</v>
      </c>
      <c r="V303" s="34">
        <f t="shared" si="716"/>
        <v>0</v>
      </c>
      <c r="W303" s="34">
        <f t="shared" si="716"/>
        <v>0</v>
      </c>
      <c r="X303" s="34">
        <f t="shared" si="716"/>
        <v>0</v>
      </c>
      <c r="Y303" s="34">
        <f t="shared" si="716"/>
        <v>0</v>
      </c>
      <c r="Z303" s="34">
        <f t="shared" si="716"/>
        <v>0</v>
      </c>
      <c r="AA303" s="34">
        <f>SUM(AA302)</f>
        <v>0</v>
      </c>
      <c r="AB303" s="34">
        <f t="shared" ref="AB303:AL303" si="717">SUM(AB302)</f>
        <v>0</v>
      </c>
      <c r="AC303" s="34">
        <f t="shared" si="717"/>
        <v>0</v>
      </c>
      <c r="AD303" s="34">
        <f t="shared" si="717"/>
        <v>0</v>
      </c>
      <c r="AE303" s="34">
        <f t="shared" si="717"/>
        <v>0</v>
      </c>
      <c r="AF303" s="34">
        <f t="shared" si="717"/>
        <v>0</v>
      </c>
      <c r="AG303" s="34">
        <f t="shared" si="717"/>
        <v>1</v>
      </c>
      <c r="AH303" s="34">
        <f t="shared" si="717"/>
        <v>0</v>
      </c>
      <c r="AI303" s="34">
        <f t="shared" si="717"/>
        <v>1</v>
      </c>
      <c r="AJ303" s="34">
        <f t="shared" si="717"/>
        <v>0</v>
      </c>
      <c r="AK303" s="34">
        <f t="shared" si="717"/>
        <v>0</v>
      </c>
      <c r="AL303" s="34">
        <f t="shared" si="717"/>
        <v>0</v>
      </c>
      <c r="AM303" s="34">
        <f t="shared" si="591"/>
        <v>0</v>
      </c>
      <c r="AN303" s="34">
        <f t="shared" si="592"/>
        <v>0</v>
      </c>
      <c r="AO303" s="34">
        <f t="shared" si="593"/>
        <v>0</v>
      </c>
      <c r="AP303" s="34">
        <f t="shared" si="594"/>
        <v>0</v>
      </c>
      <c r="AQ303" s="34">
        <f t="shared" si="595"/>
        <v>0</v>
      </c>
      <c r="AR303" s="34">
        <f t="shared" si="596"/>
        <v>0</v>
      </c>
      <c r="AS303" s="34">
        <f t="shared" si="597"/>
        <v>1</v>
      </c>
      <c r="AT303" s="34">
        <f t="shared" si="598"/>
        <v>3</v>
      </c>
      <c r="AU303" s="34">
        <f t="shared" si="599"/>
        <v>4</v>
      </c>
      <c r="AV303" s="34">
        <f t="shared" si="600"/>
        <v>0</v>
      </c>
      <c r="AW303" s="34">
        <f t="shared" si="601"/>
        <v>0</v>
      </c>
      <c r="AX303" s="34">
        <f t="shared" si="602"/>
        <v>0</v>
      </c>
      <c r="AY303" s="34">
        <f t="shared" ref="AY303:BH303" si="718">SUM(AY302)</f>
        <v>1</v>
      </c>
      <c r="AZ303" s="34">
        <f t="shared" si="718"/>
        <v>3</v>
      </c>
      <c r="BA303" s="34">
        <f t="shared" si="718"/>
        <v>4</v>
      </c>
      <c r="BB303" s="56">
        <f t="shared" si="718"/>
        <v>2</v>
      </c>
      <c r="BC303" s="34">
        <f t="shared" si="718"/>
        <v>0</v>
      </c>
      <c r="BD303" s="34">
        <f t="shared" si="718"/>
        <v>0</v>
      </c>
      <c r="BE303" s="34">
        <f t="shared" si="718"/>
        <v>0</v>
      </c>
      <c r="BF303" s="34">
        <f t="shared" si="718"/>
        <v>1</v>
      </c>
      <c r="BG303" s="34">
        <f t="shared" si="718"/>
        <v>3</v>
      </c>
      <c r="BH303" s="34">
        <f t="shared" si="718"/>
        <v>4</v>
      </c>
      <c r="BI303" s="34">
        <f t="shared" ref="BI303:BQ303" si="719">SUM(BI302)</f>
        <v>0</v>
      </c>
      <c r="BJ303" s="34">
        <f t="shared" si="719"/>
        <v>0</v>
      </c>
      <c r="BK303" s="34">
        <f t="shared" si="719"/>
        <v>0</v>
      </c>
      <c r="BL303" s="34">
        <f t="shared" si="719"/>
        <v>0</v>
      </c>
      <c r="BM303" s="34">
        <f t="shared" si="719"/>
        <v>0</v>
      </c>
      <c r="BN303" s="34">
        <f t="shared" si="719"/>
        <v>0</v>
      </c>
      <c r="BO303" s="34">
        <f t="shared" si="719"/>
        <v>0</v>
      </c>
      <c r="BP303" s="34">
        <f t="shared" si="650"/>
        <v>0</v>
      </c>
      <c r="BQ303" s="74">
        <f t="shared" si="719"/>
        <v>0</v>
      </c>
      <c r="BR303" s="74">
        <v>0</v>
      </c>
    </row>
    <row r="304" spans="1:70" s="57" customFormat="1">
      <c r="A304" s="58"/>
      <c r="B304" s="59" t="s">
        <v>11</v>
      </c>
      <c r="C304" s="34">
        <f>C303</f>
        <v>0</v>
      </c>
      <c r="D304" s="34">
        <f t="shared" ref="D304:N304" si="720">D303</f>
        <v>0</v>
      </c>
      <c r="E304" s="34">
        <f t="shared" si="720"/>
        <v>0</v>
      </c>
      <c r="F304" s="34">
        <f t="shared" si="720"/>
        <v>0</v>
      </c>
      <c r="G304" s="34">
        <f t="shared" si="720"/>
        <v>0</v>
      </c>
      <c r="H304" s="34">
        <f t="shared" si="720"/>
        <v>0</v>
      </c>
      <c r="I304" s="34">
        <f t="shared" si="720"/>
        <v>0</v>
      </c>
      <c r="J304" s="34">
        <f t="shared" si="720"/>
        <v>3</v>
      </c>
      <c r="K304" s="34">
        <f t="shared" si="720"/>
        <v>3</v>
      </c>
      <c r="L304" s="34">
        <f t="shared" si="720"/>
        <v>0</v>
      </c>
      <c r="M304" s="34">
        <f t="shared" si="720"/>
        <v>0</v>
      </c>
      <c r="N304" s="34">
        <f t="shared" si="720"/>
        <v>0</v>
      </c>
      <c r="O304" s="34">
        <f>O303</f>
        <v>0</v>
      </c>
      <c r="P304" s="34">
        <f t="shared" ref="P304:Z304" si="721">P303</f>
        <v>0</v>
      </c>
      <c r="Q304" s="34">
        <f t="shared" si="721"/>
        <v>0</v>
      </c>
      <c r="R304" s="34">
        <f t="shared" si="721"/>
        <v>0</v>
      </c>
      <c r="S304" s="34">
        <f t="shared" si="721"/>
        <v>0</v>
      </c>
      <c r="T304" s="34">
        <f t="shared" si="721"/>
        <v>0</v>
      </c>
      <c r="U304" s="34">
        <f t="shared" si="721"/>
        <v>0</v>
      </c>
      <c r="V304" s="34">
        <f t="shared" si="721"/>
        <v>0</v>
      </c>
      <c r="W304" s="34">
        <f t="shared" si="721"/>
        <v>0</v>
      </c>
      <c r="X304" s="34">
        <f t="shared" si="721"/>
        <v>0</v>
      </c>
      <c r="Y304" s="34">
        <f t="shared" si="721"/>
        <v>0</v>
      </c>
      <c r="Z304" s="34">
        <f t="shared" si="721"/>
        <v>0</v>
      </c>
      <c r="AA304" s="34">
        <f>AA303</f>
        <v>0</v>
      </c>
      <c r="AB304" s="34">
        <f t="shared" ref="AB304:AL304" si="722">AB303</f>
        <v>0</v>
      </c>
      <c r="AC304" s="34">
        <f t="shared" si="722"/>
        <v>0</v>
      </c>
      <c r="AD304" s="34">
        <f t="shared" si="722"/>
        <v>0</v>
      </c>
      <c r="AE304" s="34">
        <f t="shared" si="722"/>
        <v>0</v>
      </c>
      <c r="AF304" s="34">
        <f t="shared" si="722"/>
        <v>0</v>
      </c>
      <c r="AG304" s="34">
        <f t="shared" si="722"/>
        <v>1</v>
      </c>
      <c r="AH304" s="34">
        <f t="shared" si="722"/>
        <v>0</v>
      </c>
      <c r="AI304" s="34">
        <f t="shared" si="722"/>
        <v>1</v>
      </c>
      <c r="AJ304" s="34">
        <f t="shared" si="722"/>
        <v>0</v>
      </c>
      <c r="AK304" s="34">
        <f t="shared" si="722"/>
        <v>0</v>
      </c>
      <c r="AL304" s="34">
        <f t="shared" si="722"/>
        <v>0</v>
      </c>
      <c r="AM304" s="34">
        <f t="shared" si="591"/>
        <v>0</v>
      </c>
      <c r="AN304" s="34">
        <f t="shared" si="592"/>
        <v>0</v>
      </c>
      <c r="AO304" s="34">
        <f t="shared" si="593"/>
        <v>0</v>
      </c>
      <c r="AP304" s="34">
        <f t="shared" si="594"/>
        <v>0</v>
      </c>
      <c r="AQ304" s="34">
        <f t="shared" si="595"/>
        <v>0</v>
      </c>
      <c r="AR304" s="34">
        <f t="shared" si="596"/>
        <v>0</v>
      </c>
      <c r="AS304" s="34">
        <f t="shared" si="597"/>
        <v>1</v>
      </c>
      <c r="AT304" s="34">
        <f t="shared" si="598"/>
        <v>3</v>
      </c>
      <c r="AU304" s="34">
        <f t="shared" si="599"/>
        <v>4</v>
      </c>
      <c r="AV304" s="34">
        <f t="shared" si="600"/>
        <v>0</v>
      </c>
      <c r="AW304" s="34">
        <f t="shared" si="601"/>
        <v>0</v>
      </c>
      <c r="AX304" s="34">
        <f t="shared" si="602"/>
        <v>0</v>
      </c>
      <c r="AY304" s="34">
        <f t="shared" ref="AY304:BH304" si="723">AY303</f>
        <v>1</v>
      </c>
      <c r="AZ304" s="34">
        <f t="shared" si="723"/>
        <v>3</v>
      </c>
      <c r="BA304" s="34">
        <f t="shared" si="723"/>
        <v>4</v>
      </c>
      <c r="BB304" s="56">
        <f t="shared" si="723"/>
        <v>2</v>
      </c>
      <c r="BC304" s="34">
        <f t="shared" si="723"/>
        <v>0</v>
      </c>
      <c r="BD304" s="34">
        <f t="shared" si="723"/>
        <v>0</v>
      </c>
      <c r="BE304" s="34">
        <f t="shared" si="723"/>
        <v>0</v>
      </c>
      <c r="BF304" s="34">
        <f t="shared" si="723"/>
        <v>1</v>
      </c>
      <c r="BG304" s="34">
        <f t="shared" si="723"/>
        <v>3</v>
      </c>
      <c r="BH304" s="34">
        <f t="shared" si="723"/>
        <v>4</v>
      </c>
      <c r="BI304" s="34">
        <f t="shared" ref="BI304:BQ304" si="724">BI303</f>
        <v>0</v>
      </c>
      <c r="BJ304" s="34">
        <f t="shared" si="724"/>
        <v>0</v>
      </c>
      <c r="BK304" s="34">
        <f t="shared" si="724"/>
        <v>0</v>
      </c>
      <c r="BL304" s="34">
        <f t="shared" si="724"/>
        <v>0</v>
      </c>
      <c r="BM304" s="34">
        <f t="shared" si="724"/>
        <v>0</v>
      </c>
      <c r="BN304" s="34">
        <f t="shared" si="724"/>
        <v>0</v>
      </c>
      <c r="BO304" s="34">
        <f t="shared" si="724"/>
        <v>0</v>
      </c>
      <c r="BP304" s="34">
        <f t="shared" si="650"/>
        <v>0</v>
      </c>
      <c r="BQ304" s="74">
        <f t="shared" si="724"/>
        <v>0</v>
      </c>
      <c r="BR304" s="74">
        <v>0</v>
      </c>
    </row>
    <row r="305" spans="1:70" s="57" customFormat="1">
      <c r="A305" s="58"/>
      <c r="B305" s="59" t="s">
        <v>1</v>
      </c>
      <c r="C305" s="34">
        <f t="shared" ref="C305:AL305" si="725">C299+C304</f>
        <v>7</v>
      </c>
      <c r="D305" s="34">
        <f t="shared" si="725"/>
        <v>11</v>
      </c>
      <c r="E305" s="34">
        <f t="shared" si="725"/>
        <v>18</v>
      </c>
      <c r="F305" s="34">
        <f t="shared" si="725"/>
        <v>0</v>
      </c>
      <c r="G305" s="34">
        <f t="shared" si="725"/>
        <v>0</v>
      </c>
      <c r="H305" s="34">
        <f t="shared" si="725"/>
        <v>0</v>
      </c>
      <c r="I305" s="34">
        <f t="shared" si="725"/>
        <v>0</v>
      </c>
      <c r="J305" s="34">
        <f t="shared" si="725"/>
        <v>3</v>
      </c>
      <c r="K305" s="34">
        <f t="shared" si="725"/>
        <v>3</v>
      </c>
      <c r="L305" s="34">
        <f t="shared" si="725"/>
        <v>0</v>
      </c>
      <c r="M305" s="34">
        <f t="shared" si="725"/>
        <v>0</v>
      </c>
      <c r="N305" s="34">
        <f t="shared" si="725"/>
        <v>0</v>
      </c>
      <c r="O305" s="34">
        <f t="shared" si="725"/>
        <v>58</v>
      </c>
      <c r="P305" s="34">
        <f t="shared" si="725"/>
        <v>162</v>
      </c>
      <c r="Q305" s="34">
        <f t="shared" si="725"/>
        <v>220</v>
      </c>
      <c r="R305" s="34">
        <f t="shared" si="725"/>
        <v>0</v>
      </c>
      <c r="S305" s="34">
        <f t="shared" si="725"/>
        <v>0</v>
      </c>
      <c r="T305" s="34">
        <f t="shared" si="725"/>
        <v>0</v>
      </c>
      <c r="U305" s="34">
        <f t="shared" si="725"/>
        <v>0</v>
      </c>
      <c r="V305" s="34">
        <f t="shared" si="725"/>
        <v>0</v>
      </c>
      <c r="W305" s="34">
        <f t="shared" si="725"/>
        <v>0</v>
      </c>
      <c r="X305" s="34">
        <f t="shared" si="725"/>
        <v>0</v>
      </c>
      <c r="Y305" s="34">
        <f t="shared" si="725"/>
        <v>0</v>
      </c>
      <c r="Z305" s="34">
        <f t="shared" si="725"/>
        <v>0</v>
      </c>
      <c r="AA305" s="34">
        <f t="shared" si="725"/>
        <v>32</v>
      </c>
      <c r="AB305" s="34">
        <f t="shared" si="725"/>
        <v>123</v>
      </c>
      <c r="AC305" s="34">
        <f t="shared" si="725"/>
        <v>155</v>
      </c>
      <c r="AD305" s="34">
        <f t="shared" si="725"/>
        <v>0</v>
      </c>
      <c r="AE305" s="34">
        <f t="shared" si="725"/>
        <v>0</v>
      </c>
      <c r="AF305" s="34">
        <f t="shared" si="725"/>
        <v>0</v>
      </c>
      <c r="AG305" s="34">
        <f t="shared" si="725"/>
        <v>1</v>
      </c>
      <c r="AH305" s="34">
        <f t="shared" si="725"/>
        <v>0</v>
      </c>
      <c r="AI305" s="34">
        <f t="shared" si="725"/>
        <v>1</v>
      </c>
      <c r="AJ305" s="34">
        <f t="shared" si="725"/>
        <v>0</v>
      </c>
      <c r="AK305" s="34">
        <f t="shared" si="725"/>
        <v>0</v>
      </c>
      <c r="AL305" s="34">
        <f t="shared" si="725"/>
        <v>0</v>
      </c>
      <c r="AM305" s="34">
        <f t="shared" si="591"/>
        <v>97</v>
      </c>
      <c r="AN305" s="34">
        <f t="shared" si="592"/>
        <v>296</v>
      </c>
      <c r="AO305" s="34">
        <f t="shared" si="593"/>
        <v>393</v>
      </c>
      <c r="AP305" s="34">
        <f t="shared" si="594"/>
        <v>0</v>
      </c>
      <c r="AQ305" s="34">
        <f t="shared" si="595"/>
        <v>0</v>
      </c>
      <c r="AR305" s="34">
        <f t="shared" si="596"/>
        <v>0</v>
      </c>
      <c r="AS305" s="34">
        <f t="shared" si="597"/>
        <v>1</v>
      </c>
      <c r="AT305" s="34">
        <f t="shared" si="598"/>
        <v>3</v>
      </c>
      <c r="AU305" s="34">
        <f t="shared" si="599"/>
        <v>4</v>
      </c>
      <c r="AV305" s="34">
        <f t="shared" si="600"/>
        <v>0</v>
      </c>
      <c r="AW305" s="34">
        <f t="shared" si="601"/>
        <v>0</v>
      </c>
      <c r="AX305" s="34">
        <f t="shared" si="602"/>
        <v>0</v>
      </c>
      <c r="AY305" s="34">
        <f t="shared" ref="AY305:BH305" si="726">AY299+AY304</f>
        <v>98</v>
      </c>
      <c r="AZ305" s="34">
        <f t="shared" si="726"/>
        <v>299</v>
      </c>
      <c r="BA305" s="34">
        <f t="shared" si="726"/>
        <v>397</v>
      </c>
      <c r="BB305" s="56">
        <f t="shared" si="726"/>
        <v>35</v>
      </c>
      <c r="BC305" s="34">
        <f t="shared" si="726"/>
        <v>2</v>
      </c>
      <c r="BD305" s="34">
        <f t="shared" si="726"/>
        <v>44</v>
      </c>
      <c r="BE305" s="34">
        <f t="shared" si="726"/>
        <v>46</v>
      </c>
      <c r="BF305" s="34">
        <f t="shared" si="726"/>
        <v>96</v>
      </c>
      <c r="BG305" s="34">
        <f t="shared" si="726"/>
        <v>255</v>
      </c>
      <c r="BH305" s="34">
        <f t="shared" si="726"/>
        <v>351</v>
      </c>
      <c r="BI305" s="34">
        <f t="shared" ref="BI305:BQ305" si="727">BI299+BI304</f>
        <v>15</v>
      </c>
      <c r="BJ305" s="34">
        <f t="shared" si="727"/>
        <v>9</v>
      </c>
      <c r="BK305" s="34">
        <f t="shared" si="727"/>
        <v>24</v>
      </c>
      <c r="BL305" s="34">
        <f t="shared" si="727"/>
        <v>62</v>
      </c>
      <c r="BM305" s="34">
        <f t="shared" si="727"/>
        <v>137</v>
      </c>
      <c r="BN305" s="34">
        <f t="shared" si="727"/>
        <v>164</v>
      </c>
      <c r="BO305" s="34">
        <f t="shared" si="727"/>
        <v>30</v>
      </c>
      <c r="BP305" s="34">
        <f t="shared" si="650"/>
        <v>393</v>
      </c>
      <c r="BQ305" s="74">
        <f t="shared" si="727"/>
        <v>1165.48</v>
      </c>
      <c r="BR305" s="74">
        <f t="shared" si="659"/>
        <v>2.9655979643765904</v>
      </c>
    </row>
    <row r="306" spans="1:70">
      <c r="A306" s="5" t="s">
        <v>65</v>
      </c>
      <c r="B306" s="22"/>
      <c r="C306" s="45"/>
      <c r="D306" s="46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45"/>
      <c r="P306" s="46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45"/>
      <c r="AB306" s="46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40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9"/>
      <c r="AY306" s="38"/>
      <c r="AZ306" s="38"/>
      <c r="BA306" s="39"/>
      <c r="BC306" s="40"/>
      <c r="BD306" s="38"/>
      <c r="BE306" s="38"/>
      <c r="BF306" s="38"/>
      <c r="BG306" s="38"/>
      <c r="BH306" s="39"/>
      <c r="BI306" s="65"/>
      <c r="BJ306" s="65"/>
      <c r="BK306" s="44"/>
      <c r="BL306" s="65"/>
      <c r="BM306" s="65"/>
      <c r="BN306" s="65"/>
      <c r="BO306" s="65"/>
      <c r="BP306" s="44"/>
      <c r="BQ306" s="73"/>
      <c r="BR306" s="73"/>
    </row>
    <row r="307" spans="1:70">
      <c r="A307" s="5"/>
      <c r="B307" s="20" t="s">
        <v>9</v>
      </c>
      <c r="C307" s="49"/>
      <c r="D307" s="50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49"/>
      <c r="P307" s="50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49"/>
      <c r="AB307" s="50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40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9"/>
      <c r="AY307" s="38"/>
      <c r="AZ307" s="38"/>
      <c r="BA307" s="39"/>
      <c r="BC307" s="40"/>
      <c r="BD307" s="38"/>
      <c r="BE307" s="38"/>
      <c r="BF307" s="38"/>
      <c r="BG307" s="38"/>
      <c r="BH307" s="39"/>
      <c r="BI307" s="65"/>
      <c r="BJ307" s="65"/>
      <c r="BK307" s="44"/>
      <c r="BL307" s="65"/>
      <c r="BM307" s="65"/>
      <c r="BN307" s="65"/>
      <c r="BO307" s="65"/>
      <c r="BP307" s="44"/>
      <c r="BQ307" s="73"/>
      <c r="BR307" s="73"/>
    </row>
    <row r="308" spans="1:70">
      <c r="A308" s="7"/>
      <c r="B308" s="14" t="s">
        <v>64</v>
      </c>
      <c r="C308" s="31"/>
      <c r="D308" s="32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1"/>
      <c r="P308" s="32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1"/>
      <c r="AB308" s="32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40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9"/>
      <c r="AY308" s="38"/>
      <c r="AZ308" s="38"/>
      <c r="BA308" s="39"/>
      <c r="BC308" s="40"/>
      <c r="BD308" s="38"/>
      <c r="BE308" s="38"/>
      <c r="BF308" s="38"/>
      <c r="BG308" s="38"/>
      <c r="BH308" s="39"/>
      <c r="BI308" s="65"/>
      <c r="BJ308" s="65"/>
      <c r="BK308" s="44"/>
      <c r="BL308" s="65"/>
      <c r="BM308" s="65"/>
      <c r="BN308" s="65"/>
      <c r="BO308" s="65"/>
      <c r="BP308" s="44"/>
      <c r="BQ308" s="73"/>
      <c r="BR308" s="73"/>
    </row>
    <row r="309" spans="1:70">
      <c r="A309" s="7"/>
      <c r="B309" s="8" t="s">
        <v>63</v>
      </c>
      <c r="C309" s="44">
        <v>0</v>
      </c>
      <c r="D309" s="44">
        <v>0</v>
      </c>
      <c r="E309" s="44">
        <f t="shared" ref="E309:E320" si="728">C309+D309</f>
        <v>0</v>
      </c>
      <c r="F309" s="44">
        <v>0</v>
      </c>
      <c r="G309" s="44">
        <v>0</v>
      </c>
      <c r="H309" s="44">
        <f t="shared" ref="H309:H320" si="729">SUM(F309:G309)</f>
        <v>0</v>
      </c>
      <c r="I309" s="44">
        <v>0</v>
      </c>
      <c r="J309" s="44">
        <v>0</v>
      </c>
      <c r="K309" s="44">
        <f t="shared" ref="K309:K320" si="730">SUM(I309:J309)</f>
        <v>0</v>
      </c>
      <c r="L309" s="44">
        <v>0</v>
      </c>
      <c r="M309" s="44">
        <v>0</v>
      </c>
      <c r="N309" s="44">
        <f t="shared" ref="N309:N320" si="731">SUM(L309:M309)</f>
        <v>0</v>
      </c>
      <c r="O309" s="44">
        <v>9</v>
      </c>
      <c r="P309" s="44">
        <v>15</v>
      </c>
      <c r="Q309" s="44">
        <f t="shared" ref="Q309:Q320" si="732">O309+P309</f>
        <v>24</v>
      </c>
      <c r="R309" s="44">
        <v>0</v>
      </c>
      <c r="S309" s="44">
        <v>0</v>
      </c>
      <c r="T309" s="44">
        <f t="shared" ref="T309:T320" si="733">SUM(R309:S309)</f>
        <v>0</v>
      </c>
      <c r="U309" s="44">
        <v>0</v>
      </c>
      <c r="V309" s="44">
        <v>0</v>
      </c>
      <c r="W309" s="44">
        <f t="shared" ref="W309:W320" si="734">SUM(U309:V309)</f>
        <v>0</v>
      </c>
      <c r="X309" s="44">
        <v>0</v>
      </c>
      <c r="Y309" s="44">
        <v>0</v>
      </c>
      <c r="Z309" s="44">
        <f t="shared" ref="Z309:Z320" si="735">SUM(X309:Y309)</f>
        <v>0</v>
      </c>
      <c r="AA309" s="44">
        <v>0</v>
      </c>
      <c r="AB309" s="44">
        <v>0</v>
      </c>
      <c r="AC309" s="44">
        <f t="shared" ref="AC309:AC320" si="736">AA309+AB309</f>
        <v>0</v>
      </c>
      <c r="AD309" s="44">
        <v>0</v>
      </c>
      <c r="AE309" s="44">
        <v>0</v>
      </c>
      <c r="AF309" s="44">
        <f t="shared" ref="AF309:AF320" si="737">SUM(AD309:AE309)</f>
        <v>0</v>
      </c>
      <c r="AG309" s="44">
        <v>0</v>
      </c>
      <c r="AH309" s="44">
        <v>0</v>
      </c>
      <c r="AI309" s="44">
        <f t="shared" ref="AI309:AI320" si="738">SUM(AG309:AH309)</f>
        <v>0</v>
      </c>
      <c r="AJ309" s="44">
        <v>0</v>
      </c>
      <c r="AK309" s="44">
        <v>0</v>
      </c>
      <c r="AL309" s="44">
        <f t="shared" ref="AL309:AL320" si="739">SUM(AJ309:AK309)</f>
        <v>0</v>
      </c>
      <c r="AM309" s="44">
        <f t="shared" ref="AM309:AM375" si="740">C309+O309+AA309</f>
        <v>9</v>
      </c>
      <c r="AN309" s="44">
        <f t="shared" ref="AN309:AN375" si="741">D309+P309+AB309</f>
        <v>15</v>
      </c>
      <c r="AO309" s="44">
        <f t="shared" ref="AO309:AO375" si="742">AM309+AN309</f>
        <v>24</v>
      </c>
      <c r="AP309" s="44">
        <f t="shared" ref="AP309:AP374" si="743">F309+R309+AD309</f>
        <v>0</v>
      </c>
      <c r="AQ309" s="44">
        <f t="shared" ref="AQ309:AQ374" si="744">G309+S309+AE309</f>
        <v>0</v>
      </c>
      <c r="AR309" s="44">
        <f t="shared" ref="AR309:AR375" si="745">SUM(AP309:AQ309)</f>
        <v>0</v>
      </c>
      <c r="AS309" s="44">
        <f t="shared" ref="AS309:AS374" si="746">I309+U309+AG309</f>
        <v>0</v>
      </c>
      <c r="AT309" s="44">
        <f t="shared" ref="AT309:AT374" si="747">J309+V309+AH309</f>
        <v>0</v>
      </c>
      <c r="AU309" s="44">
        <f t="shared" ref="AU309:AU375" si="748">SUM(AS309:AT309)</f>
        <v>0</v>
      </c>
      <c r="AV309" s="44">
        <f t="shared" ref="AV309:AV374" si="749">L309+X309+AJ309</f>
        <v>0</v>
      </c>
      <c r="AW309" s="44">
        <f t="shared" ref="AW309:AW374" si="750">M309+Y309+AK309</f>
        <v>0</v>
      </c>
      <c r="AX309" s="44">
        <f t="shared" ref="AX309:AX375" si="751">SUM(AV309:AW309)</f>
        <v>0</v>
      </c>
      <c r="AY309" s="44">
        <f t="shared" ref="AY309" si="752">AM309+AP309+AS309+AV309</f>
        <v>9</v>
      </c>
      <c r="AZ309" s="44">
        <f t="shared" ref="AZ309" si="753">AN309+AQ309+AT309+AW309</f>
        <v>15</v>
      </c>
      <c r="BA309" s="44">
        <f>AO309+AR309+AU309+AX309</f>
        <v>24</v>
      </c>
      <c r="BB309" s="27">
        <v>2</v>
      </c>
      <c r="BC309" s="44" t="str">
        <f t="shared" ref="BC309:BC320" si="754">IF(BB309=1,AY309,"0")</f>
        <v>0</v>
      </c>
      <c r="BD309" s="44" t="str">
        <f t="shared" ref="BD309:BD320" si="755">IF(BB309=1,AZ309,"0")</f>
        <v>0</v>
      </c>
      <c r="BE309" s="44" t="str">
        <f t="shared" ref="BE309:BE320" si="756">IF(BB309=1,BA309,"0")</f>
        <v>0</v>
      </c>
      <c r="BF309" s="44">
        <f t="shared" ref="BF309:BF320" si="757">IF(BB309=2,AY309,"0")</f>
        <v>9</v>
      </c>
      <c r="BG309" s="44">
        <f t="shared" ref="BG309:BG320" si="758">IF(BB309=2,AZ309,"0")</f>
        <v>15</v>
      </c>
      <c r="BH309" s="44">
        <f t="shared" ref="BH309:BH320" si="759">IF(BB309=2,BA309,"0")</f>
        <v>24</v>
      </c>
      <c r="BI309" s="65">
        <v>3</v>
      </c>
      <c r="BJ309" s="65">
        <v>1</v>
      </c>
      <c r="BK309" s="44">
        <f t="shared" si="649"/>
        <v>4</v>
      </c>
      <c r="BL309" s="65">
        <v>0</v>
      </c>
      <c r="BM309" s="65">
        <v>3</v>
      </c>
      <c r="BN309" s="65">
        <v>17</v>
      </c>
      <c r="BO309" s="65">
        <v>4</v>
      </c>
      <c r="BP309" s="44">
        <f t="shared" si="650"/>
        <v>24</v>
      </c>
      <c r="BQ309" s="73">
        <v>79.180000000000007</v>
      </c>
      <c r="BR309" s="73">
        <f t="shared" si="659"/>
        <v>3.2991666666666668</v>
      </c>
    </row>
    <row r="310" spans="1:70">
      <c r="A310" s="13"/>
      <c r="B310" s="8" t="s">
        <v>62</v>
      </c>
      <c r="C310" s="44">
        <v>0</v>
      </c>
      <c r="D310" s="44">
        <v>0</v>
      </c>
      <c r="E310" s="44">
        <f t="shared" si="728"/>
        <v>0</v>
      </c>
      <c r="F310" s="44">
        <v>0</v>
      </c>
      <c r="G310" s="44">
        <v>0</v>
      </c>
      <c r="H310" s="44">
        <f t="shared" si="729"/>
        <v>0</v>
      </c>
      <c r="I310" s="44">
        <v>0</v>
      </c>
      <c r="J310" s="44">
        <v>0</v>
      </c>
      <c r="K310" s="44">
        <f t="shared" si="730"/>
        <v>0</v>
      </c>
      <c r="L310" s="44">
        <v>0</v>
      </c>
      <c r="M310" s="44">
        <v>0</v>
      </c>
      <c r="N310" s="44">
        <f t="shared" si="731"/>
        <v>0</v>
      </c>
      <c r="O310" s="44">
        <v>4</v>
      </c>
      <c r="P310" s="44">
        <v>9</v>
      </c>
      <c r="Q310" s="44">
        <f t="shared" si="732"/>
        <v>13</v>
      </c>
      <c r="R310" s="44">
        <v>0</v>
      </c>
      <c r="S310" s="44">
        <v>0</v>
      </c>
      <c r="T310" s="44">
        <f t="shared" si="733"/>
        <v>0</v>
      </c>
      <c r="U310" s="44">
        <v>0</v>
      </c>
      <c r="V310" s="44">
        <v>0</v>
      </c>
      <c r="W310" s="44">
        <f t="shared" si="734"/>
        <v>0</v>
      </c>
      <c r="X310" s="44">
        <v>0</v>
      </c>
      <c r="Y310" s="44">
        <v>0</v>
      </c>
      <c r="Z310" s="44">
        <f t="shared" si="735"/>
        <v>0</v>
      </c>
      <c r="AA310" s="44">
        <v>0</v>
      </c>
      <c r="AB310" s="44">
        <v>0</v>
      </c>
      <c r="AC310" s="44">
        <f t="shared" si="736"/>
        <v>0</v>
      </c>
      <c r="AD310" s="44">
        <v>0</v>
      </c>
      <c r="AE310" s="44">
        <v>0</v>
      </c>
      <c r="AF310" s="44">
        <f t="shared" si="737"/>
        <v>0</v>
      </c>
      <c r="AG310" s="44">
        <v>0</v>
      </c>
      <c r="AH310" s="44">
        <v>0</v>
      </c>
      <c r="AI310" s="44">
        <f t="shared" si="738"/>
        <v>0</v>
      </c>
      <c r="AJ310" s="44">
        <v>0</v>
      </c>
      <c r="AK310" s="44">
        <v>0</v>
      </c>
      <c r="AL310" s="44">
        <f t="shared" si="739"/>
        <v>0</v>
      </c>
      <c r="AM310" s="44">
        <f t="shared" si="740"/>
        <v>4</v>
      </c>
      <c r="AN310" s="44">
        <f t="shared" si="741"/>
        <v>9</v>
      </c>
      <c r="AO310" s="44">
        <f t="shared" si="742"/>
        <v>13</v>
      </c>
      <c r="AP310" s="44">
        <f t="shared" si="743"/>
        <v>0</v>
      </c>
      <c r="AQ310" s="44">
        <f t="shared" si="744"/>
        <v>0</v>
      </c>
      <c r="AR310" s="44">
        <f t="shared" si="745"/>
        <v>0</v>
      </c>
      <c r="AS310" s="44">
        <f t="shared" si="746"/>
        <v>0</v>
      </c>
      <c r="AT310" s="44">
        <f t="shared" si="747"/>
        <v>0</v>
      </c>
      <c r="AU310" s="44">
        <f t="shared" si="748"/>
        <v>0</v>
      </c>
      <c r="AV310" s="44">
        <f t="shared" si="749"/>
        <v>0</v>
      </c>
      <c r="AW310" s="44">
        <f t="shared" si="750"/>
        <v>0</v>
      </c>
      <c r="AX310" s="44">
        <f t="shared" si="751"/>
        <v>0</v>
      </c>
      <c r="AY310" s="44">
        <f t="shared" ref="AY310:AY320" si="760">AM310+AP310+AS310+AV310</f>
        <v>4</v>
      </c>
      <c r="AZ310" s="44">
        <f t="shared" ref="AZ310:AZ320" si="761">AN310+AQ310+AT310+AW310</f>
        <v>9</v>
      </c>
      <c r="BA310" s="44">
        <f t="shared" ref="BA310:BA320" si="762">AO310+AR310+AU310+AX310</f>
        <v>13</v>
      </c>
      <c r="BB310" s="27">
        <v>2</v>
      </c>
      <c r="BC310" s="44" t="str">
        <f t="shared" si="754"/>
        <v>0</v>
      </c>
      <c r="BD310" s="44" t="str">
        <f t="shared" si="755"/>
        <v>0</v>
      </c>
      <c r="BE310" s="44" t="str">
        <f t="shared" si="756"/>
        <v>0</v>
      </c>
      <c r="BF310" s="44">
        <f t="shared" si="757"/>
        <v>4</v>
      </c>
      <c r="BG310" s="44">
        <f t="shared" si="758"/>
        <v>9</v>
      </c>
      <c r="BH310" s="44">
        <f t="shared" si="759"/>
        <v>13</v>
      </c>
      <c r="BI310" s="65">
        <v>0</v>
      </c>
      <c r="BJ310" s="65">
        <v>0</v>
      </c>
      <c r="BK310" s="44">
        <f t="shared" si="649"/>
        <v>0</v>
      </c>
      <c r="BL310" s="65">
        <v>2</v>
      </c>
      <c r="BM310" s="65">
        <v>5</v>
      </c>
      <c r="BN310" s="65">
        <v>5</v>
      </c>
      <c r="BO310" s="65">
        <v>1</v>
      </c>
      <c r="BP310" s="44">
        <f t="shared" si="650"/>
        <v>13</v>
      </c>
      <c r="BQ310" s="73">
        <v>37.67</v>
      </c>
      <c r="BR310" s="73">
        <f t="shared" si="659"/>
        <v>2.8976923076923078</v>
      </c>
    </row>
    <row r="311" spans="1:70">
      <c r="A311" s="9"/>
      <c r="B311" s="8" t="s">
        <v>61</v>
      </c>
      <c r="C311" s="44">
        <v>0</v>
      </c>
      <c r="D311" s="44">
        <v>0</v>
      </c>
      <c r="E311" s="44">
        <f t="shared" si="728"/>
        <v>0</v>
      </c>
      <c r="F311" s="44">
        <v>0</v>
      </c>
      <c r="G311" s="44">
        <v>0</v>
      </c>
      <c r="H311" s="44">
        <f t="shared" si="729"/>
        <v>0</v>
      </c>
      <c r="I311" s="44">
        <v>0</v>
      </c>
      <c r="J311" s="44">
        <v>0</v>
      </c>
      <c r="K311" s="44">
        <f t="shared" si="730"/>
        <v>0</v>
      </c>
      <c r="L311" s="44">
        <v>0</v>
      </c>
      <c r="M311" s="44">
        <v>0</v>
      </c>
      <c r="N311" s="44">
        <f t="shared" si="731"/>
        <v>0</v>
      </c>
      <c r="O311" s="44">
        <v>7</v>
      </c>
      <c r="P311" s="44">
        <v>3</v>
      </c>
      <c r="Q311" s="44">
        <f t="shared" si="732"/>
        <v>10</v>
      </c>
      <c r="R311" s="44">
        <v>0</v>
      </c>
      <c r="S311" s="44">
        <v>0</v>
      </c>
      <c r="T311" s="44">
        <f t="shared" si="733"/>
        <v>0</v>
      </c>
      <c r="U311" s="44">
        <v>0</v>
      </c>
      <c r="V311" s="44">
        <v>0</v>
      </c>
      <c r="W311" s="44">
        <f t="shared" si="734"/>
        <v>0</v>
      </c>
      <c r="X311" s="44">
        <v>0</v>
      </c>
      <c r="Y311" s="44">
        <v>0</v>
      </c>
      <c r="Z311" s="44">
        <f t="shared" si="735"/>
        <v>0</v>
      </c>
      <c r="AA311" s="44">
        <v>1</v>
      </c>
      <c r="AB311" s="44">
        <v>1</v>
      </c>
      <c r="AC311" s="44">
        <f t="shared" si="736"/>
        <v>2</v>
      </c>
      <c r="AD311" s="44">
        <v>0</v>
      </c>
      <c r="AE311" s="44">
        <v>0</v>
      </c>
      <c r="AF311" s="44">
        <f t="shared" si="737"/>
        <v>0</v>
      </c>
      <c r="AG311" s="44">
        <v>0</v>
      </c>
      <c r="AH311" s="44">
        <v>0</v>
      </c>
      <c r="AI311" s="44">
        <f t="shared" si="738"/>
        <v>0</v>
      </c>
      <c r="AJ311" s="44">
        <v>0</v>
      </c>
      <c r="AK311" s="44">
        <v>0</v>
      </c>
      <c r="AL311" s="44">
        <f t="shared" si="739"/>
        <v>0</v>
      </c>
      <c r="AM311" s="44">
        <f t="shared" si="740"/>
        <v>8</v>
      </c>
      <c r="AN311" s="44">
        <f t="shared" si="741"/>
        <v>4</v>
      </c>
      <c r="AO311" s="44">
        <f t="shared" si="742"/>
        <v>12</v>
      </c>
      <c r="AP311" s="44">
        <f t="shared" si="743"/>
        <v>0</v>
      </c>
      <c r="AQ311" s="44">
        <f t="shared" si="744"/>
        <v>0</v>
      </c>
      <c r="AR311" s="44">
        <f t="shared" si="745"/>
        <v>0</v>
      </c>
      <c r="AS311" s="44">
        <f t="shared" si="746"/>
        <v>0</v>
      </c>
      <c r="AT311" s="44">
        <f t="shared" si="747"/>
        <v>0</v>
      </c>
      <c r="AU311" s="44">
        <f t="shared" si="748"/>
        <v>0</v>
      </c>
      <c r="AV311" s="44">
        <f t="shared" si="749"/>
        <v>0</v>
      </c>
      <c r="AW311" s="44">
        <f t="shared" si="750"/>
        <v>0</v>
      </c>
      <c r="AX311" s="44">
        <f t="shared" si="751"/>
        <v>0</v>
      </c>
      <c r="AY311" s="44">
        <f t="shared" si="760"/>
        <v>8</v>
      </c>
      <c r="AZ311" s="44">
        <f t="shared" si="761"/>
        <v>4</v>
      </c>
      <c r="BA311" s="44">
        <f t="shared" si="762"/>
        <v>12</v>
      </c>
      <c r="BB311" s="27">
        <v>1</v>
      </c>
      <c r="BC311" s="44">
        <f t="shared" si="754"/>
        <v>8</v>
      </c>
      <c r="BD311" s="44">
        <f t="shared" si="755"/>
        <v>4</v>
      </c>
      <c r="BE311" s="44">
        <f t="shared" si="756"/>
        <v>12</v>
      </c>
      <c r="BF311" s="44" t="str">
        <f t="shared" si="757"/>
        <v>0</v>
      </c>
      <c r="BG311" s="44" t="str">
        <f t="shared" si="758"/>
        <v>0</v>
      </c>
      <c r="BH311" s="44" t="str">
        <f t="shared" si="759"/>
        <v>0</v>
      </c>
      <c r="BI311" s="65">
        <v>0</v>
      </c>
      <c r="BJ311" s="65">
        <v>0</v>
      </c>
      <c r="BK311" s="44">
        <f t="shared" si="649"/>
        <v>0</v>
      </c>
      <c r="BL311" s="65">
        <v>1</v>
      </c>
      <c r="BM311" s="65">
        <v>4</v>
      </c>
      <c r="BN311" s="65">
        <v>6</v>
      </c>
      <c r="BO311" s="65">
        <v>1</v>
      </c>
      <c r="BP311" s="44">
        <f t="shared" si="650"/>
        <v>12</v>
      </c>
      <c r="BQ311" s="73">
        <v>36.840000000000003</v>
      </c>
      <c r="BR311" s="73">
        <f t="shared" si="659"/>
        <v>3.0700000000000003</v>
      </c>
    </row>
    <row r="312" spans="1:70">
      <c r="A312" s="9"/>
      <c r="B312" s="21" t="s">
        <v>60</v>
      </c>
      <c r="C312" s="44">
        <v>0</v>
      </c>
      <c r="D312" s="44">
        <v>0</v>
      </c>
      <c r="E312" s="44">
        <f t="shared" si="728"/>
        <v>0</v>
      </c>
      <c r="F312" s="44">
        <v>0</v>
      </c>
      <c r="G312" s="44">
        <v>0</v>
      </c>
      <c r="H312" s="44">
        <f t="shared" si="729"/>
        <v>0</v>
      </c>
      <c r="I312" s="44">
        <v>0</v>
      </c>
      <c r="J312" s="44">
        <v>0</v>
      </c>
      <c r="K312" s="44">
        <f t="shared" si="730"/>
        <v>0</v>
      </c>
      <c r="L312" s="44">
        <v>0</v>
      </c>
      <c r="M312" s="44">
        <v>0</v>
      </c>
      <c r="N312" s="44">
        <f t="shared" si="731"/>
        <v>0</v>
      </c>
      <c r="O312" s="44">
        <v>0</v>
      </c>
      <c r="P312" s="44">
        <v>0</v>
      </c>
      <c r="Q312" s="44">
        <f t="shared" si="732"/>
        <v>0</v>
      </c>
      <c r="R312" s="44">
        <v>0</v>
      </c>
      <c r="S312" s="44">
        <v>0</v>
      </c>
      <c r="T312" s="44">
        <f t="shared" si="733"/>
        <v>0</v>
      </c>
      <c r="U312" s="44">
        <v>0</v>
      </c>
      <c r="V312" s="44">
        <v>0</v>
      </c>
      <c r="W312" s="44">
        <f t="shared" si="734"/>
        <v>0</v>
      </c>
      <c r="X312" s="44">
        <v>0</v>
      </c>
      <c r="Y312" s="44">
        <v>0</v>
      </c>
      <c r="Z312" s="44">
        <f t="shared" si="735"/>
        <v>0</v>
      </c>
      <c r="AA312" s="44">
        <v>13</v>
      </c>
      <c r="AB312" s="44">
        <v>6</v>
      </c>
      <c r="AC312" s="44">
        <f t="shared" si="736"/>
        <v>19</v>
      </c>
      <c r="AD312" s="44">
        <v>0</v>
      </c>
      <c r="AE312" s="44">
        <v>0</v>
      </c>
      <c r="AF312" s="44">
        <f t="shared" si="737"/>
        <v>0</v>
      </c>
      <c r="AG312" s="44">
        <v>0</v>
      </c>
      <c r="AH312" s="44">
        <v>0</v>
      </c>
      <c r="AI312" s="44">
        <f t="shared" si="738"/>
        <v>0</v>
      </c>
      <c r="AJ312" s="44">
        <v>0</v>
      </c>
      <c r="AK312" s="44">
        <v>0</v>
      </c>
      <c r="AL312" s="44">
        <f t="shared" si="739"/>
        <v>0</v>
      </c>
      <c r="AM312" s="44">
        <f t="shared" si="740"/>
        <v>13</v>
      </c>
      <c r="AN312" s="44">
        <f t="shared" si="741"/>
        <v>6</v>
      </c>
      <c r="AO312" s="44">
        <f t="shared" si="742"/>
        <v>19</v>
      </c>
      <c r="AP312" s="44">
        <f t="shared" si="743"/>
        <v>0</v>
      </c>
      <c r="AQ312" s="44">
        <f t="shared" si="744"/>
        <v>0</v>
      </c>
      <c r="AR312" s="44">
        <f t="shared" si="745"/>
        <v>0</v>
      </c>
      <c r="AS312" s="44">
        <f t="shared" si="746"/>
        <v>0</v>
      </c>
      <c r="AT312" s="44">
        <f t="shared" si="747"/>
        <v>0</v>
      </c>
      <c r="AU312" s="44">
        <f t="shared" si="748"/>
        <v>0</v>
      </c>
      <c r="AV312" s="44">
        <f t="shared" si="749"/>
        <v>0</v>
      </c>
      <c r="AW312" s="44">
        <f t="shared" si="750"/>
        <v>0</v>
      </c>
      <c r="AX312" s="44">
        <f t="shared" si="751"/>
        <v>0</v>
      </c>
      <c r="AY312" s="44">
        <f t="shared" si="760"/>
        <v>13</v>
      </c>
      <c r="AZ312" s="44">
        <f t="shared" si="761"/>
        <v>6</v>
      </c>
      <c r="BA312" s="44">
        <f t="shared" si="762"/>
        <v>19</v>
      </c>
      <c r="BB312" s="27">
        <v>1</v>
      </c>
      <c r="BC312" s="44">
        <f t="shared" si="754"/>
        <v>13</v>
      </c>
      <c r="BD312" s="44">
        <f t="shared" si="755"/>
        <v>6</v>
      </c>
      <c r="BE312" s="44">
        <f t="shared" si="756"/>
        <v>19</v>
      </c>
      <c r="BF312" s="44" t="str">
        <f t="shared" si="757"/>
        <v>0</v>
      </c>
      <c r="BG312" s="44" t="str">
        <f t="shared" si="758"/>
        <v>0</v>
      </c>
      <c r="BH312" s="44" t="str">
        <f t="shared" si="759"/>
        <v>0</v>
      </c>
      <c r="BI312" s="65">
        <v>1</v>
      </c>
      <c r="BJ312" s="65">
        <v>1</v>
      </c>
      <c r="BK312" s="44">
        <f t="shared" si="649"/>
        <v>2</v>
      </c>
      <c r="BL312" s="65">
        <v>1</v>
      </c>
      <c r="BM312" s="65">
        <v>5</v>
      </c>
      <c r="BN312" s="65">
        <v>11</v>
      </c>
      <c r="BO312" s="65">
        <v>2</v>
      </c>
      <c r="BP312" s="44">
        <f t="shared" si="650"/>
        <v>19</v>
      </c>
      <c r="BQ312" s="73">
        <v>57.96</v>
      </c>
      <c r="BR312" s="73">
        <f t="shared" si="659"/>
        <v>3.0505263157894738</v>
      </c>
    </row>
    <row r="313" spans="1:70">
      <c r="A313" s="9"/>
      <c r="B313" s="8" t="s">
        <v>59</v>
      </c>
      <c r="C313" s="44">
        <v>2</v>
      </c>
      <c r="D313" s="44">
        <v>0</v>
      </c>
      <c r="E313" s="44">
        <f t="shared" si="728"/>
        <v>2</v>
      </c>
      <c r="F313" s="44">
        <v>0</v>
      </c>
      <c r="G313" s="44">
        <v>0</v>
      </c>
      <c r="H313" s="44">
        <f t="shared" si="729"/>
        <v>0</v>
      </c>
      <c r="I313" s="44">
        <v>0</v>
      </c>
      <c r="J313" s="44">
        <v>0</v>
      </c>
      <c r="K313" s="44">
        <f t="shared" si="730"/>
        <v>0</v>
      </c>
      <c r="L313" s="44">
        <v>0</v>
      </c>
      <c r="M313" s="44">
        <v>0</v>
      </c>
      <c r="N313" s="44">
        <f t="shared" si="731"/>
        <v>0</v>
      </c>
      <c r="O313" s="44">
        <v>8</v>
      </c>
      <c r="P313" s="44">
        <v>1</v>
      </c>
      <c r="Q313" s="44">
        <f t="shared" si="732"/>
        <v>9</v>
      </c>
      <c r="R313" s="44">
        <v>0</v>
      </c>
      <c r="S313" s="44">
        <v>0</v>
      </c>
      <c r="T313" s="44">
        <f t="shared" si="733"/>
        <v>0</v>
      </c>
      <c r="U313" s="44">
        <v>0</v>
      </c>
      <c r="V313" s="44">
        <v>0</v>
      </c>
      <c r="W313" s="44">
        <f t="shared" si="734"/>
        <v>0</v>
      </c>
      <c r="X313" s="44">
        <v>0</v>
      </c>
      <c r="Y313" s="44">
        <v>0</v>
      </c>
      <c r="Z313" s="44">
        <f t="shared" si="735"/>
        <v>0</v>
      </c>
      <c r="AA313" s="44">
        <v>1</v>
      </c>
      <c r="AB313" s="44">
        <v>0</v>
      </c>
      <c r="AC313" s="44">
        <f t="shared" si="736"/>
        <v>1</v>
      </c>
      <c r="AD313" s="44">
        <v>0</v>
      </c>
      <c r="AE313" s="44">
        <v>0</v>
      </c>
      <c r="AF313" s="44">
        <f t="shared" si="737"/>
        <v>0</v>
      </c>
      <c r="AG313" s="44">
        <v>0</v>
      </c>
      <c r="AH313" s="44">
        <v>0</v>
      </c>
      <c r="AI313" s="44">
        <f t="shared" si="738"/>
        <v>0</v>
      </c>
      <c r="AJ313" s="44">
        <v>0</v>
      </c>
      <c r="AK313" s="44">
        <v>0</v>
      </c>
      <c r="AL313" s="44">
        <f t="shared" si="739"/>
        <v>0</v>
      </c>
      <c r="AM313" s="44">
        <f t="shared" si="740"/>
        <v>11</v>
      </c>
      <c r="AN313" s="44">
        <f t="shared" si="741"/>
        <v>1</v>
      </c>
      <c r="AO313" s="44">
        <f t="shared" si="742"/>
        <v>12</v>
      </c>
      <c r="AP313" s="44">
        <f t="shared" si="743"/>
        <v>0</v>
      </c>
      <c r="AQ313" s="44">
        <f t="shared" si="744"/>
        <v>0</v>
      </c>
      <c r="AR313" s="44">
        <f t="shared" si="745"/>
        <v>0</v>
      </c>
      <c r="AS313" s="44">
        <f t="shared" si="746"/>
        <v>0</v>
      </c>
      <c r="AT313" s="44">
        <f t="shared" si="747"/>
        <v>0</v>
      </c>
      <c r="AU313" s="44">
        <f t="shared" si="748"/>
        <v>0</v>
      </c>
      <c r="AV313" s="44">
        <f t="shared" si="749"/>
        <v>0</v>
      </c>
      <c r="AW313" s="44">
        <f t="shared" si="750"/>
        <v>0</v>
      </c>
      <c r="AX313" s="44">
        <f t="shared" si="751"/>
        <v>0</v>
      </c>
      <c r="AY313" s="44">
        <f t="shared" si="760"/>
        <v>11</v>
      </c>
      <c r="AZ313" s="44">
        <f t="shared" si="761"/>
        <v>1</v>
      </c>
      <c r="BA313" s="44">
        <f t="shared" si="762"/>
        <v>12</v>
      </c>
      <c r="BB313" s="27">
        <v>1</v>
      </c>
      <c r="BC313" s="44">
        <f t="shared" si="754"/>
        <v>11</v>
      </c>
      <c r="BD313" s="44">
        <f t="shared" si="755"/>
        <v>1</v>
      </c>
      <c r="BE313" s="44">
        <f t="shared" si="756"/>
        <v>12</v>
      </c>
      <c r="BF313" s="44" t="str">
        <f t="shared" si="757"/>
        <v>0</v>
      </c>
      <c r="BG313" s="44" t="str">
        <f t="shared" si="758"/>
        <v>0</v>
      </c>
      <c r="BH313" s="44" t="str">
        <f t="shared" si="759"/>
        <v>0</v>
      </c>
      <c r="BI313" s="65">
        <v>0</v>
      </c>
      <c r="BJ313" s="65">
        <v>0</v>
      </c>
      <c r="BK313" s="44">
        <f t="shared" si="649"/>
        <v>0</v>
      </c>
      <c r="BL313" s="65">
        <v>2</v>
      </c>
      <c r="BM313" s="65">
        <v>9</v>
      </c>
      <c r="BN313" s="65">
        <v>1</v>
      </c>
      <c r="BO313" s="65">
        <v>0</v>
      </c>
      <c r="BP313" s="44">
        <f t="shared" si="650"/>
        <v>12</v>
      </c>
      <c r="BQ313" s="73">
        <v>32.979999999999997</v>
      </c>
      <c r="BR313" s="73">
        <f t="shared" si="659"/>
        <v>2.7483333333333331</v>
      </c>
    </row>
    <row r="314" spans="1:70">
      <c r="A314" s="9"/>
      <c r="B314" s="12" t="s">
        <v>58</v>
      </c>
      <c r="C314" s="44">
        <v>0</v>
      </c>
      <c r="D314" s="44">
        <v>0</v>
      </c>
      <c r="E314" s="44">
        <f t="shared" si="728"/>
        <v>0</v>
      </c>
      <c r="F314" s="44">
        <v>0</v>
      </c>
      <c r="G314" s="44">
        <v>0</v>
      </c>
      <c r="H314" s="44">
        <f t="shared" si="729"/>
        <v>0</v>
      </c>
      <c r="I314" s="44">
        <v>0</v>
      </c>
      <c r="J314" s="44">
        <v>0</v>
      </c>
      <c r="K314" s="44">
        <f t="shared" si="730"/>
        <v>0</v>
      </c>
      <c r="L314" s="44">
        <v>0</v>
      </c>
      <c r="M314" s="44">
        <v>0</v>
      </c>
      <c r="N314" s="44">
        <f t="shared" si="731"/>
        <v>0</v>
      </c>
      <c r="O314" s="44">
        <v>10</v>
      </c>
      <c r="P314" s="44">
        <v>0</v>
      </c>
      <c r="Q314" s="44">
        <f t="shared" si="732"/>
        <v>10</v>
      </c>
      <c r="R314" s="44">
        <v>0</v>
      </c>
      <c r="S314" s="44">
        <v>0</v>
      </c>
      <c r="T314" s="44">
        <f t="shared" si="733"/>
        <v>0</v>
      </c>
      <c r="U314" s="44">
        <v>0</v>
      </c>
      <c r="V314" s="44">
        <v>0</v>
      </c>
      <c r="W314" s="44">
        <f t="shared" si="734"/>
        <v>0</v>
      </c>
      <c r="X314" s="44">
        <v>0</v>
      </c>
      <c r="Y314" s="44">
        <v>0</v>
      </c>
      <c r="Z314" s="44">
        <f t="shared" si="735"/>
        <v>0</v>
      </c>
      <c r="AA314" s="44">
        <v>2</v>
      </c>
      <c r="AB314" s="44">
        <v>1</v>
      </c>
      <c r="AC314" s="44">
        <f t="shared" si="736"/>
        <v>3</v>
      </c>
      <c r="AD314" s="44">
        <v>0</v>
      </c>
      <c r="AE314" s="44">
        <v>0</v>
      </c>
      <c r="AF314" s="44">
        <f t="shared" si="737"/>
        <v>0</v>
      </c>
      <c r="AG314" s="44">
        <v>0</v>
      </c>
      <c r="AH314" s="44">
        <v>0</v>
      </c>
      <c r="AI314" s="44">
        <f t="shared" si="738"/>
        <v>0</v>
      </c>
      <c r="AJ314" s="44">
        <v>0</v>
      </c>
      <c r="AK314" s="44">
        <v>0</v>
      </c>
      <c r="AL314" s="44">
        <f t="shared" si="739"/>
        <v>0</v>
      </c>
      <c r="AM314" s="44">
        <f t="shared" si="740"/>
        <v>12</v>
      </c>
      <c r="AN314" s="44">
        <f t="shared" si="741"/>
        <v>1</v>
      </c>
      <c r="AO314" s="44">
        <f t="shared" si="742"/>
        <v>13</v>
      </c>
      <c r="AP314" s="44">
        <f t="shared" si="743"/>
        <v>0</v>
      </c>
      <c r="AQ314" s="44">
        <f t="shared" si="744"/>
        <v>0</v>
      </c>
      <c r="AR314" s="44">
        <f t="shared" si="745"/>
        <v>0</v>
      </c>
      <c r="AS314" s="44">
        <f t="shared" si="746"/>
        <v>0</v>
      </c>
      <c r="AT314" s="44">
        <f t="shared" si="747"/>
        <v>0</v>
      </c>
      <c r="AU314" s="44">
        <f t="shared" si="748"/>
        <v>0</v>
      </c>
      <c r="AV314" s="44">
        <f t="shared" si="749"/>
        <v>0</v>
      </c>
      <c r="AW314" s="44">
        <f t="shared" si="750"/>
        <v>0</v>
      </c>
      <c r="AX314" s="44">
        <f t="shared" si="751"/>
        <v>0</v>
      </c>
      <c r="AY314" s="44">
        <f t="shared" si="760"/>
        <v>12</v>
      </c>
      <c r="AZ314" s="44">
        <f t="shared" si="761"/>
        <v>1</v>
      </c>
      <c r="BA314" s="44">
        <f t="shared" si="762"/>
        <v>13</v>
      </c>
      <c r="BB314" s="27">
        <v>1</v>
      </c>
      <c r="BC314" s="44">
        <f t="shared" si="754"/>
        <v>12</v>
      </c>
      <c r="BD314" s="44">
        <f t="shared" si="755"/>
        <v>1</v>
      </c>
      <c r="BE314" s="44">
        <f t="shared" si="756"/>
        <v>13</v>
      </c>
      <c r="BF314" s="44" t="str">
        <f t="shared" si="757"/>
        <v>0</v>
      </c>
      <c r="BG314" s="44" t="str">
        <f t="shared" si="758"/>
        <v>0</v>
      </c>
      <c r="BH314" s="44" t="str">
        <f t="shared" si="759"/>
        <v>0</v>
      </c>
      <c r="BI314" s="65">
        <v>0</v>
      </c>
      <c r="BJ314" s="65">
        <v>0</v>
      </c>
      <c r="BK314" s="44">
        <f t="shared" si="649"/>
        <v>0</v>
      </c>
      <c r="BL314" s="65">
        <v>2</v>
      </c>
      <c r="BM314" s="65">
        <v>5</v>
      </c>
      <c r="BN314" s="65">
        <v>5</v>
      </c>
      <c r="BO314" s="65">
        <v>1</v>
      </c>
      <c r="BP314" s="44">
        <f t="shared" si="650"/>
        <v>13</v>
      </c>
      <c r="BQ314" s="73">
        <v>37.92</v>
      </c>
      <c r="BR314" s="73">
        <f t="shared" si="659"/>
        <v>2.916923076923077</v>
      </c>
    </row>
    <row r="315" spans="1:70">
      <c r="A315" s="9"/>
      <c r="B315" s="8" t="s">
        <v>57</v>
      </c>
      <c r="C315" s="44">
        <v>0</v>
      </c>
      <c r="D315" s="44">
        <v>0</v>
      </c>
      <c r="E315" s="44">
        <f t="shared" si="728"/>
        <v>0</v>
      </c>
      <c r="F315" s="44">
        <v>0</v>
      </c>
      <c r="G315" s="44">
        <v>0</v>
      </c>
      <c r="H315" s="44">
        <f t="shared" si="729"/>
        <v>0</v>
      </c>
      <c r="I315" s="44">
        <v>0</v>
      </c>
      <c r="J315" s="44">
        <v>0</v>
      </c>
      <c r="K315" s="44">
        <f t="shared" si="730"/>
        <v>0</v>
      </c>
      <c r="L315" s="44">
        <v>0</v>
      </c>
      <c r="M315" s="44">
        <v>0</v>
      </c>
      <c r="N315" s="44">
        <f t="shared" si="731"/>
        <v>0</v>
      </c>
      <c r="O315" s="44">
        <v>7</v>
      </c>
      <c r="P315" s="44">
        <v>8</v>
      </c>
      <c r="Q315" s="44">
        <f t="shared" si="732"/>
        <v>15</v>
      </c>
      <c r="R315" s="44">
        <v>0</v>
      </c>
      <c r="S315" s="44">
        <v>0</v>
      </c>
      <c r="T315" s="44">
        <f t="shared" si="733"/>
        <v>0</v>
      </c>
      <c r="U315" s="44">
        <v>0</v>
      </c>
      <c r="V315" s="44">
        <v>0</v>
      </c>
      <c r="W315" s="44">
        <f t="shared" si="734"/>
        <v>0</v>
      </c>
      <c r="X315" s="44">
        <v>0</v>
      </c>
      <c r="Y315" s="44">
        <v>0</v>
      </c>
      <c r="Z315" s="44">
        <f t="shared" si="735"/>
        <v>0</v>
      </c>
      <c r="AA315" s="44">
        <v>0</v>
      </c>
      <c r="AB315" s="44">
        <v>2</v>
      </c>
      <c r="AC315" s="44">
        <f t="shared" si="736"/>
        <v>2</v>
      </c>
      <c r="AD315" s="44">
        <v>0</v>
      </c>
      <c r="AE315" s="44">
        <v>0</v>
      </c>
      <c r="AF315" s="44">
        <f t="shared" si="737"/>
        <v>0</v>
      </c>
      <c r="AG315" s="44">
        <v>0</v>
      </c>
      <c r="AH315" s="44">
        <v>0</v>
      </c>
      <c r="AI315" s="44">
        <f t="shared" si="738"/>
        <v>0</v>
      </c>
      <c r="AJ315" s="44">
        <v>0</v>
      </c>
      <c r="AK315" s="44">
        <v>0</v>
      </c>
      <c r="AL315" s="44">
        <f t="shared" si="739"/>
        <v>0</v>
      </c>
      <c r="AM315" s="44">
        <f t="shared" si="740"/>
        <v>7</v>
      </c>
      <c r="AN315" s="44">
        <f t="shared" si="741"/>
        <v>10</v>
      </c>
      <c r="AO315" s="44">
        <f t="shared" si="742"/>
        <v>17</v>
      </c>
      <c r="AP315" s="44">
        <f t="shared" si="743"/>
        <v>0</v>
      </c>
      <c r="AQ315" s="44">
        <f t="shared" si="744"/>
        <v>0</v>
      </c>
      <c r="AR315" s="44">
        <f t="shared" si="745"/>
        <v>0</v>
      </c>
      <c r="AS315" s="44">
        <f t="shared" si="746"/>
        <v>0</v>
      </c>
      <c r="AT315" s="44">
        <f t="shared" si="747"/>
        <v>0</v>
      </c>
      <c r="AU315" s="44">
        <f t="shared" si="748"/>
        <v>0</v>
      </c>
      <c r="AV315" s="44">
        <f t="shared" si="749"/>
        <v>0</v>
      </c>
      <c r="AW315" s="44">
        <f t="shared" si="750"/>
        <v>0</v>
      </c>
      <c r="AX315" s="44">
        <f t="shared" si="751"/>
        <v>0</v>
      </c>
      <c r="AY315" s="44">
        <f t="shared" si="760"/>
        <v>7</v>
      </c>
      <c r="AZ315" s="44">
        <f t="shared" si="761"/>
        <v>10</v>
      </c>
      <c r="BA315" s="44">
        <f t="shared" si="762"/>
        <v>17</v>
      </c>
      <c r="BB315" s="27">
        <v>1</v>
      </c>
      <c r="BC315" s="44">
        <f t="shared" si="754"/>
        <v>7</v>
      </c>
      <c r="BD315" s="44">
        <f t="shared" si="755"/>
        <v>10</v>
      </c>
      <c r="BE315" s="44">
        <f t="shared" si="756"/>
        <v>17</v>
      </c>
      <c r="BF315" s="44" t="str">
        <f t="shared" si="757"/>
        <v>0</v>
      </c>
      <c r="BG315" s="44" t="str">
        <f t="shared" si="758"/>
        <v>0</v>
      </c>
      <c r="BH315" s="44" t="str">
        <f t="shared" si="759"/>
        <v>0</v>
      </c>
      <c r="BI315" s="65">
        <v>0</v>
      </c>
      <c r="BJ315" s="65">
        <v>0</v>
      </c>
      <c r="BK315" s="44">
        <f t="shared" si="649"/>
        <v>0</v>
      </c>
      <c r="BL315" s="65">
        <v>0</v>
      </c>
      <c r="BM315" s="65">
        <v>6</v>
      </c>
      <c r="BN315" s="65">
        <v>10</v>
      </c>
      <c r="BO315" s="65">
        <v>1</v>
      </c>
      <c r="BP315" s="44">
        <f t="shared" si="650"/>
        <v>17</v>
      </c>
      <c r="BQ315" s="73">
        <v>52.72</v>
      </c>
      <c r="BR315" s="73">
        <f t="shared" si="659"/>
        <v>3.1011764705882352</v>
      </c>
    </row>
    <row r="316" spans="1:70">
      <c r="A316" s="9"/>
      <c r="B316" s="8" t="s">
        <v>56</v>
      </c>
      <c r="C316" s="44">
        <v>0</v>
      </c>
      <c r="D316" s="44">
        <v>0</v>
      </c>
      <c r="E316" s="44">
        <f t="shared" si="728"/>
        <v>0</v>
      </c>
      <c r="F316" s="44">
        <v>0</v>
      </c>
      <c r="G316" s="44">
        <v>0</v>
      </c>
      <c r="H316" s="44">
        <f t="shared" si="729"/>
        <v>0</v>
      </c>
      <c r="I316" s="44">
        <v>0</v>
      </c>
      <c r="J316" s="44">
        <v>0</v>
      </c>
      <c r="K316" s="44">
        <f t="shared" si="730"/>
        <v>0</v>
      </c>
      <c r="L316" s="44">
        <v>0</v>
      </c>
      <c r="M316" s="44">
        <v>0</v>
      </c>
      <c r="N316" s="44">
        <f t="shared" si="731"/>
        <v>0</v>
      </c>
      <c r="O316" s="44">
        <v>0</v>
      </c>
      <c r="P316" s="44">
        <v>0</v>
      </c>
      <c r="Q316" s="44">
        <f t="shared" si="732"/>
        <v>0</v>
      </c>
      <c r="R316" s="44">
        <v>0</v>
      </c>
      <c r="S316" s="44">
        <v>0</v>
      </c>
      <c r="T316" s="44">
        <f t="shared" si="733"/>
        <v>0</v>
      </c>
      <c r="U316" s="44">
        <v>0</v>
      </c>
      <c r="V316" s="44">
        <v>0</v>
      </c>
      <c r="W316" s="44">
        <f t="shared" si="734"/>
        <v>0</v>
      </c>
      <c r="X316" s="44">
        <v>0</v>
      </c>
      <c r="Y316" s="44">
        <v>0</v>
      </c>
      <c r="Z316" s="44">
        <f t="shared" si="735"/>
        <v>0</v>
      </c>
      <c r="AA316" s="44">
        <v>3</v>
      </c>
      <c r="AB316" s="44">
        <v>11</v>
      </c>
      <c r="AC316" s="44">
        <f t="shared" si="736"/>
        <v>14</v>
      </c>
      <c r="AD316" s="44">
        <v>0</v>
      </c>
      <c r="AE316" s="44">
        <v>0</v>
      </c>
      <c r="AF316" s="44">
        <f t="shared" si="737"/>
        <v>0</v>
      </c>
      <c r="AG316" s="44">
        <v>0</v>
      </c>
      <c r="AH316" s="44">
        <v>0</v>
      </c>
      <c r="AI316" s="44">
        <f t="shared" si="738"/>
        <v>0</v>
      </c>
      <c r="AJ316" s="44">
        <v>0</v>
      </c>
      <c r="AK316" s="44">
        <v>0</v>
      </c>
      <c r="AL316" s="44">
        <f t="shared" si="739"/>
        <v>0</v>
      </c>
      <c r="AM316" s="44">
        <f t="shared" si="740"/>
        <v>3</v>
      </c>
      <c r="AN316" s="44">
        <f t="shared" si="741"/>
        <v>11</v>
      </c>
      <c r="AO316" s="44">
        <f t="shared" si="742"/>
        <v>14</v>
      </c>
      <c r="AP316" s="44">
        <f t="shared" si="743"/>
        <v>0</v>
      </c>
      <c r="AQ316" s="44">
        <f t="shared" si="744"/>
        <v>0</v>
      </c>
      <c r="AR316" s="44">
        <f t="shared" si="745"/>
        <v>0</v>
      </c>
      <c r="AS316" s="44">
        <f t="shared" si="746"/>
        <v>0</v>
      </c>
      <c r="AT316" s="44">
        <f t="shared" si="747"/>
        <v>0</v>
      </c>
      <c r="AU316" s="44">
        <f t="shared" si="748"/>
        <v>0</v>
      </c>
      <c r="AV316" s="44">
        <f t="shared" si="749"/>
        <v>0</v>
      </c>
      <c r="AW316" s="44">
        <f t="shared" si="750"/>
        <v>0</v>
      </c>
      <c r="AX316" s="44">
        <f t="shared" si="751"/>
        <v>0</v>
      </c>
      <c r="AY316" s="44">
        <f t="shared" si="760"/>
        <v>3</v>
      </c>
      <c r="AZ316" s="44">
        <f t="shared" si="761"/>
        <v>11</v>
      </c>
      <c r="BA316" s="44">
        <f t="shared" si="762"/>
        <v>14</v>
      </c>
      <c r="BB316" s="27">
        <v>1</v>
      </c>
      <c r="BC316" s="44">
        <f t="shared" si="754"/>
        <v>3</v>
      </c>
      <c r="BD316" s="44">
        <f t="shared" si="755"/>
        <v>11</v>
      </c>
      <c r="BE316" s="44">
        <f t="shared" si="756"/>
        <v>14</v>
      </c>
      <c r="BF316" s="44" t="str">
        <f t="shared" si="757"/>
        <v>0</v>
      </c>
      <c r="BG316" s="44" t="str">
        <f t="shared" si="758"/>
        <v>0</v>
      </c>
      <c r="BH316" s="44" t="str">
        <f t="shared" si="759"/>
        <v>0</v>
      </c>
      <c r="BI316" s="65">
        <v>1</v>
      </c>
      <c r="BJ316" s="65">
        <v>0</v>
      </c>
      <c r="BK316" s="44">
        <f t="shared" si="649"/>
        <v>1</v>
      </c>
      <c r="BL316" s="65">
        <v>3</v>
      </c>
      <c r="BM316" s="65">
        <v>3</v>
      </c>
      <c r="BN316" s="65">
        <v>5</v>
      </c>
      <c r="BO316" s="65">
        <v>3</v>
      </c>
      <c r="BP316" s="44">
        <f t="shared" si="650"/>
        <v>14</v>
      </c>
      <c r="BQ316" s="73">
        <v>42.4</v>
      </c>
      <c r="BR316" s="73">
        <f t="shared" si="659"/>
        <v>3.0285714285714285</v>
      </c>
    </row>
    <row r="317" spans="1:70">
      <c r="A317" s="9"/>
      <c r="B317" s="8" t="s">
        <v>55</v>
      </c>
      <c r="C317" s="44">
        <v>1</v>
      </c>
      <c r="D317" s="44">
        <v>0</v>
      </c>
      <c r="E317" s="44">
        <f t="shared" si="728"/>
        <v>1</v>
      </c>
      <c r="F317" s="44">
        <v>0</v>
      </c>
      <c r="G317" s="44">
        <v>0</v>
      </c>
      <c r="H317" s="44">
        <f t="shared" si="729"/>
        <v>0</v>
      </c>
      <c r="I317" s="44">
        <v>0</v>
      </c>
      <c r="J317" s="44">
        <v>0</v>
      </c>
      <c r="K317" s="44">
        <f t="shared" si="730"/>
        <v>0</v>
      </c>
      <c r="L317" s="44">
        <v>0</v>
      </c>
      <c r="M317" s="44">
        <v>0</v>
      </c>
      <c r="N317" s="44">
        <f t="shared" si="731"/>
        <v>0</v>
      </c>
      <c r="O317" s="44">
        <v>5</v>
      </c>
      <c r="P317" s="44">
        <v>4</v>
      </c>
      <c r="Q317" s="44">
        <f t="shared" si="732"/>
        <v>9</v>
      </c>
      <c r="R317" s="44">
        <v>0</v>
      </c>
      <c r="S317" s="44">
        <v>0</v>
      </c>
      <c r="T317" s="44">
        <f t="shared" si="733"/>
        <v>0</v>
      </c>
      <c r="U317" s="44">
        <v>0</v>
      </c>
      <c r="V317" s="44">
        <v>0</v>
      </c>
      <c r="W317" s="44">
        <f t="shared" si="734"/>
        <v>0</v>
      </c>
      <c r="X317" s="44">
        <v>0</v>
      </c>
      <c r="Y317" s="44">
        <v>0</v>
      </c>
      <c r="Z317" s="44">
        <f t="shared" si="735"/>
        <v>0</v>
      </c>
      <c r="AA317" s="44">
        <v>1</v>
      </c>
      <c r="AB317" s="44">
        <v>0</v>
      </c>
      <c r="AC317" s="44">
        <f t="shared" si="736"/>
        <v>1</v>
      </c>
      <c r="AD317" s="44">
        <v>0</v>
      </c>
      <c r="AE317" s="44">
        <v>0</v>
      </c>
      <c r="AF317" s="44">
        <f t="shared" si="737"/>
        <v>0</v>
      </c>
      <c r="AG317" s="44">
        <v>0</v>
      </c>
      <c r="AH317" s="44">
        <v>0</v>
      </c>
      <c r="AI317" s="44">
        <f t="shared" si="738"/>
        <v>0</v>
      </c>
      <c r="AJ317" s="44">
        <v>0</v>
      </c>
      <c r="AK317" s="44">
        <v>0</v>
      </c>
      <c r="AL317" s="44">
        <f t="shared" si="739"/>
        <v>0</v>
      </c>
      <c r="AM317" s="44">
        <f t="shared" si="740"/>
        <v>7</v>
      </c>
      <c r="AN317" s="44">
        <f t="shared" si="741"/>
        <v>4</v>
      </c>
      <c r="AO317" s="44">
        <f t="shared" si="742"/>
        <v>11</v>
      </c>
      <c r="AP317" s="44">
        <f t="shared" si="743"/>
        <v>0</v>
      </c>
      <c r="AQ317" s="44">
        <f t="shared" si="744"/>
        <v>0</v>
      </c>
      <c r="AR317" s="44">
        <f t="shared" si="745"/>
        <v>0</v>
      </c>
      <c r="AS317" s="44">
        <f t="shared" si="746"/>
        <v>0</v>
      </c>
      <c r="AT317" s="44">
        <f t="shared" si="747"/>
        <v>0</v>
      </c>
      <c r="AU317" s="44">
        <f t="shared" si="748"/>
        <v>0</v>
      </c>
      <c r="AV317" s="44">
        <f t="shared" si="749"/>
        <v>0</v>
      </c>
      <c r="AW317" s="44">
        <f t="shared" si="750"/>
        <v>0</v>
      </c>
      <c r="AX317" s="44">
        <f t="shared" si="751"/>
        <v>0</v>
      </c>
      <c r="AY317" s="44">
        <f t="shared" si="760"/>
        <v>7</v>
      </c>
      <c r="AZ317" s="44">
        <f t="shared" si="761"/>
        <v>4</v>
      </c>
      <c r="BA317" s="44">
        <f t="shared" si="762"/>
        <v>11</v>
      </c>
      <c r="BB317" s="27">
        <v>2</v>
      </c>
      <c r="BC317" s="44" t="str">
        <f t="shared" si="754"/>
        <v>0</v>
      </c>
      <c r="BD317" s="44" t="str">
        <f t="shared" si="755"/>
        <v>0</v>
      </c>
      <c r="BE317" s="44" t="str">
        <f t="shared" si="756"/>
        <v>0</v>
      </c>
      <c r="BF317" s="44">
        <f t="shared" si="757"/>
        <v>7</v>
      </c>
      <c r="BG317" s="44">
        <f t="shared" si="758"/>
        <v>4</v>
      </c>
      <c r="BH317" s="44">
        <f t="shared" si="759"/>
        <v>11</v>
      </c>
      <c r="BI317" s="65">
        <v>1</v>
      </c>
      <c r="BJ317" s="65">
        <v>0</v>
      </c>
      <c r="BK317" s="44">
        <f t="shared" si="649"/>
        <v>1</v>
      </c>
      <c r="BL317" s="65">
        <v>2</v>
      </c>
      <c r="BM317" s="65">
        <v>4</v>
      </c>
      <c r="BN317" s="65">
        <v>3</v>
      </c>
      <c r="BO317" s="65">
        <v>2</v>
      </c>
      <c r="BP317" s="44">
        <f t="shared" si="650"/>
        <v>11</v>
      </c>
      <c r="BQ317" s="73">
        <v>32.89</v>
      </c>
      <c r="BR317" s="73">
        <f t="shared" si="659"/>
        <v>2.99</v>
      </c>
    </row>
    <row r="318" spans="1:70">
      <c r="A318" s="9"/>
      <c r="B318" s="8" t="s">
        <v>54</v>
      </c>
      <c r="C318" s="44">
        <v>0</v>
      </c>
      <c r="D318" s="44">
        <v>0</v>
      </c>
      <c r="E318" s="44">
        <f t="shared" si="728"/>
        <v>0</v>
      </c>
      <c r="F318" s="44">
        <v>0</v>
      </c>
      <c r="G318" s="44">
        <v>0</v>
      </c>
      <c r="H318" s="44">
        <f t="shared" si="729"/>
        <v>0</v>
      </c>
      <c r="I318" s="44">
        <v>0</v>
      </c>
      <c r="J318" s="44">
        <v>0</v>
      </c>
      <c r="K318" s="44">
        <f t="shared" si="730"/>
        <v>0</v>
      </c>
      <c r="L318" s="44">
        <v>0</v>
      </c>
      <c r="M318" s="44">
        <v>0</v>
      </c>
      <c r="N318" s="44">
        <f t="shared" si="731"/>
        <v>0</v>
      </c>
      <c r="O318" s="44">
        <v>5</v>
      </c>
      <c r="P318" s="44">
        <v>17</v>
      </c>
      <c r="Q318" s="44">
        <f t="shared" si="732"/>
        <v>22</v>
      </c>
      <c r="R318" s="44">
        <v>0</v>
      </c>
      <c r="S318" s="44">
        <v>0</v>
      </c>
      <c r="T318" s="44">
        <f t="shared" si="733"/>
        <v>0</v>
      </c>
      <c r="U318" s="44">
        <v>0</v>
      </c>
      <c r="V318" s="44">
        <v>0</v>
      </c>
      <c r="W318" s="44">
        <f t="shared" si="734"/>
        <v>0</v>
      </c>
      <c r="X318" s="44">
        <v>0</v>
      </c>
      <c r="Y318" s="44">
        <v>0</v>
      </c>
      <c r="Z318" s="44">
        <f t="shared" si="735"/>
        <v>0</v>
      </c>
      <c r="AA318" s="44">
        <v>0</v>
      </c>
      <c r="AB318" s="44">
        <v>0</v>
      </c>
      <c r="AC318" s="44">
        <f t="shared" si="736"/>
        <v>0</v>
      </c>
      <c r="AD318" s="44">
        <v>0</v>
      </c>
      <c r="AE318" s="44">
        <v>0</v>
      </c>
      <c r="AF318" s="44">
        <f t="shared" si="737"/>
        <v>0</v>
      </c>
      <c r="AG318" s="44">
        <v>0</v>
      </c>
      <c r="AH318" s="44">
        <v>0</v>
      </c>
      <c r="AI318" s="44">
        <f t="shared" si="738"/>
        <v>0</v>
      </c>
      <c r="AJ318" s="44">
        <v>0</v>
      </c>
      <c r="AK318" s="44">
        <v>0</v>
      </c>
      <c r="AL318" s="44">
        <f t="shared" si="739"/>
        <v>0</v>
      </c>
      <c r="AM318" s="44">
        <f t="shared" si="740"/>
        <v>5</v>
      </c>
      <c r="AN318" s="44">
        <f t="shared" si="741"/>
        <v>17</v>
      </c>
      <c r="AO318" s="44">
        <f t="shared" si="742"/>
        <v>22</v>
      </c>
      <c r="AP318" s="44">
        <f t="shared" si="743"/>
        <v>0</v>
      </c>
      <c r="AQ318" s="44">
        <f t="shared" si="744"/>
        <v>0</v>
      </c>
      <c r="AR318" s="44">
        <f t="shared" si="745"/>
        <v>0</v>
      </c>
      <c r="AS318" s="44">
        <f t="shared" si="746"/>
        <v>0</v>
      </c>
      <c r="AT318" s="44">
        <f t="shared" si="747"/>
        <v>0</v>
      </c>
      <c r="AU318" s="44">
        <f t="shared" si="748"/>
        <v>0</v>
      </c>
      <c r="AV318" s="44">
        <f t="shared" si="749"/>
        <v>0</v>
      </c>
      <c r="AW318" s="44">
        <f t="shared" si="750"/>
        <v>0</v>
      </c>
      <c r="AX318" s="44">
        <f t="shared" si="751"/>
        <v>0</v>
      </c>
      <c r="AY318" s="44">
        <f t="shared" si="760"/>
        <v>5</v>
      </c>
      <c r="AZ318" s="44">
        <f t="shared" si="761"/>
        <v>17</v>
      </c>
      <c r="BA318" s="44">
        <f t="shared" si="762"/>
        <v>22</v>
      </c>
      <c r="BB318" s="27">
        <v>2</v>
      </c>
      <c r="BC318" s="44" t="str">
        <f t="shared" si="754"/>
        <v>0</v>
      </c>
      <c r="BD318" s="44" t="str">
        <f t="shared" si="755"/>
        <v>0</v>
      </c>
      <c r="BE318" s="44" t="str">
        <f t="shared" si="756"/>
        <v>0</v>
      </c>
      <c r="BF318" s="44">
        <f t="shared" si="757"/>
        <v>5</v>
      </c>
      <c r="BG318" s="44">
        <f t="shared" si="758"/>
        <v>17</v>
      </c>
      <c r="BH318" s="44">
        <f t="shared" si="759"/>
        <v>22</v>
      </c>
      <c r="BI318" s="65">
        <v>8</v>
      </c>
      <c r="BJ318" s="65">
        <v>4</v>
      </c>
      <c r="BK318" s="44">
        <f t="shared" si="649"/>
        <v>12</v>
      </c>
      <c r="BL318" s="65">
        <v>0</v>
      </c>
      <c r="BM318" s="65">
        <v>1</v>
      </c>
      <c r="BN318" s="65">
        <v>12</v>
      </c>
      <c r="BO318" s="65">
        <v>9</v>
      </c>
      <c r="BP318" s="44">
        <f t="shared" si="650"/>
        <v>22</v>
      </c>
      <c r="BQ318" s="73">
        <v>76.34</v>
      </c>
      <c r="BR318" s="73">
        <f t="shared" si="659"/>
        <v>3.47</v>
      </c>
    </row>
    <row r="319" spans="1:70">
      <c r="A319" s="9"/>
      <c r="B319" s="8" t="s">
        <v>53</v>
      </c>
      <c r="C319" s="44">
        <v>0</v>
      </c>
      <c r="D319" s="44">
        <v>0</v>
      </c>
      <c r="E319" s="44">
        <f t="shared" si="728"/>
        <v>0</v>
      </c>
      <c r="F319" s="44">
        <v>0</v>
      </c>
      <c r="G319" s="44">
        <v>0</v>
      </c>
      <c r="H319" s="44">
        <f t="shared" si="729"/>
        <v>0</v>
      </c>
      <c r="I319" s="44">
        <v>0</v>
      </c>
      <c r="J319" s="44">
        <v>0</v>
      </c>
      <c r="K319" s="44">
        <f t="shared" si="730"/>
        <v>0</v>
      </c>
      <c r="L319" s="44">
        <v>0</v>
      </c>
      <c r="M319" s="44">
        <v>0</v>
      </c>
      <c r="N319" s="44">
        <f t="shared" si="731"/>
        <v>0</v>
      </c>
      <c r="O319" s="44">
        <v>0</v>
      </c>
      <c r="P319" s="44">
        <v>1</v>
      </c>
      <c r="Q319" s="44">
        <f t="shared" si="732"/>
        <v>1</v>
      </c>
      <c r="R319" s="44">
        <v>0</v>
      </c>
      <c r="S319" s="44">
        <v>0</v>
      </c>
      <c r="T319" s="44">
        <f t="shared" si="733"/>
        <v>0</v>
      </c>
      <c r="U319" s="44">
        <v>0</v>
      </c>
      <c r="V319" s="44">
        <v>0</v>
      </c>
      <c r="W319" s="44">
        <f t="shared" si="734"/>
        <v>0</v>
      </c>
      <c r="X319" s="44">
        <v>0</v>
      </c>
      <c r="Y319" s="44">
        <v>0</v>
      </c>
      <c r="Z319" s="44">
        <f t="shared" si="735"/>
        <v>0</v>
      </c>
      <c r="AA319" s="44">
        <v>9</v>
      </c>
      <c r="AB319" s="44">
        <v>16</v>
      </c>
      <c r="AC319" s="44">
        <f t="shared" si="736"/>
        <v>25</v>
      </c>
      <c r="AD319" s="44">
        <v>0</v>
      </c>
      <c r="AE319" s="44">
        <v>0</v>
      </c>
      <c r="AF319" s="44">
        <f t="shared" si="737"/>
        <v>0</v>
      </c>
      <c r="AG319" s="44">
        <v>0</v>
      </c>
      <c r="AH319" s="44">
        <v>0</v>
      </c>
      <c r="AI319" s="44">
        <f t="shared" si="738"/>
        <v>0</v>
      </c>
      <c r="AJ319" s="44">
        <v>0</v>
      </c>
      <c r="AK319" s="44">
        <v>0</v>
      </c>
      <c r="AL319" s="44">
        <f t="shared" si="739"/>
        <v>0</v>
      </c>
      <c r="AM319" s="44">
        <f t="shared" si="740"/>
        <v>9</v>
      </c>
      <c r="AN319" s="44">
        <f t="shared" si="741"/>
        <v>17</v>
      </c>
      <c r="AO319" s="44">
        <f t="shared" si="742"/>
        <v>26</v>
      </c>
      <c r="AP319" s="44">
        <f t="shared" si="743"/>
        <v>0</v>
      </c>
      <c r="AQ319" s="44">
        <f t="shared" si="744"/>
        <v>0</v>
      </c>
      <c r="AR319" s="44">
        <f t="shared" si="745"/>
        <v>0</v>
      </c>
      <c r="AS319" s="44">
        <f t="shared" si="746"/>
        <v>0</v>
      </c>
      <c r="AT319" s="44">
        <f t="shared" si="747"/>
        <v>0</v>
      </c>
      <c r="AU319" s="44">
        <f t="shared" si="748"/>
        <v>0</v>
      </c>
      <c r="AV319" s="44">
        <f t="shared" si="749"/>
        <v>0</v>
      </c>
      <c r="AW319" s="44">
        <f t="shared" si="750"/>
        <v>0</v>
      </c>
      <c r="AX319" s="44">
        <f t="shared" si="751"/>
        <v>0</v>
      </c>
      <c r="AY319" s="44">
        <f t="shared" si="760"/>
        <v>9</v>
      </c>
      <c r="AZ319" s="44">
        <f t="shared" si="761"/>
        <v>17</v>
      </c>
      <c r="BA319" s="44">
        <f t="shared" si="762"/>
        <v>26</v>
      </c>
      <c r="BB319" s="27">
        <v>2</v>
      </c>
      <c r="BC319" s="44" t="str">
        <f t="shared" si="754"/>
        <v>0</v>
      </c>
      <c r="BD319" s="44" t="str">
        <f t="shared" si="755"/>
        <v>0</v>
      </c>
      <c r="BE319" s="44" t="str">
        <f t="shared" si="756"/>
        <v>0</v>
      </c>
      <c r="BF319" s="44">
        <f t="shared" si="757"/>
        <v>9</v>
      </c>
      <c r="BG319" s="44">
        <f t="shared" si="758"/>
        <v>17</v>
      </c>
      <c r="BH319" s="44">
        <f t="shared" si="759"/>
        <v>26</v>
      </c>
      <c r="BI319" s="65">
        <v>4</v>
      </c>
      <c r="BJ319" s="65">
        <v>2</v>
      </c>
      <c r="BK319" s="44">
        <f t="shared" si="649"/>
        <v>6</v>
      </c>
      <c r="BL319" s="65">
        <v>0</v>
      </c>
      <c r="BM319" s="65">
        <v>4</v>
      </c>
      <c r="BN319" s="65">
        <v>16</v>
      </c>
      <c r="BO319" s="65">
        <v>6</v>
      </c>
      <c r="BP319" s="44">
        <f t="shared" si="650"/>
        <v>26</v>
      </c>
      <c r="BQ319" s="73">
        <v>86.52</v>
      </c>
      <c r="BR319" s="73">
        <f t="shared" si="659"/>
        <v>3.3276923076923075</v>
      </c>
    </row>
    <row r="320" spans="1:70">
      <c r="A320" s="9"/>
      <c r="B320" s="8" t="s">
        <v>52</v>
      </c>
      <c r="C320" s="44">
        <v>0</v>
      </c>
      <c r="D320" s="44">
        <v>0</v>
      </c>
      <c r="E320" s="44">
        <f t="shared" si="728"/>
        <v>0</v>
      </c>
      <c r="F320" s="44">
        <v>0</v>
      </c>
      <c r="G320" s="44">
        <v>0</v>
      </c>
      <c r="H320" s="44">
        <f t="shared" si="729"/>
        <v>0</v>
      </c>
      <c r="I320" s="44">
        <v>0</v>
      </c>
      <c r="J320" s="44">
        <v>0</v>
      </c>
      <c r="K320" s="44">
        <f t="shared" si="730"/>
        <v>0</v>
      </c>
      <c r="L320" s="44">
        <v>0</v>
      </c>
      <c r="M320" s="44">
        <v>0</v>
      </c>
      <c r="N320" s="44">
        <f t="shared" si="731"/>
        <v>0</v>
      </c>
      <c r="O320" s="44">
        <v>8</v>
      </c>
      <c r="P320" s="44">
        <v>18</v>
      </c>
      <c r="Q320" s="44">
        <f t="shared" si="732"/>
        <v>26</v>
      </c>
      <c r="R320" s="44">
        <v>0</v>
      </c>
      <c r="S320" s="44">
        <v>0</v>
      </c>
      <c r="T320" s="44">
        <f t="shared" si="733"/>
        <v>0</v>
      </c>
      <c r="U320" s="44">
        <v>0</v>
      </c>
      <c r="V320" s="44">
        <v>0</v>
      </c>
      <c r="W320" s="44">
        <f t="shared" si="734"/>
        <v>0</v>
      </c>
      <c r="X320" s="44">
        <v>0</v>
      </c>
      <c r="Y320" s="44">
        <v>0</v>
      </c>
      <c r="Z320" s="44">
        <f t="shared" si="735"/>
        <v>0</v>
      </c>
      <c r="AA320" s="44">
        <v>0</v>
      </c>
      <c r="AB320" s="44">
        <v>0</v>
      </c>
      <c r="AC320" s="44">
        <f t="shared" si="736"/>
        <v>0</v>
      </c>
      <c r="AD320" s="44">
        <v>0</v>
      </c>
      <c r="AE320" s="44">
        <v>0</v>
      </c>
      <c r="AF320" s="44">
        <f t="shared" si="737"/>
        <v>0</v>
      </c>
      <c r="AG320" s="44">
        <v>0</v>
      </c>
      <c r="AH320" s="44">
        <v>0</v>
      </c>
      <c r="AI320" s="44">
        <f t="shared" si="738"/>
        <v>0</v>
      </c>
      <c r="AJ320" s="44">
        <v>0</v>
      </c>
      <c r="AK320" s="44">
        <v>0</v>
      </c>
      <c r="AL320" s="44">
        <f t="shared" si="739"/>
        <v>0</v>
      </c>
      <c r="AM320" s="44">
        <f t="shared" si="740"/>
        <v>8</v>
      </c>
      <c r="AN320" s="44">
        <f t="shared" si="741"/>
        <v>18</v>
      </c>
      <c r="AO320" s="44">
        <f t="shared" si="742"/>
        <v>26</v>
      </c>
      <c r="AP320" s="44">
        <f t="shared" si="743"/>
        <v>0</v>
      </c>
      <c r="AQ320" s="44">
        <f t="shared" si="744"/>
        <v>0</v>
      </c>
      <c r="AR320" s="44">
        <f t="shared" si="745"/>
        <v>0</v>
      </c>
      <c r="AS320" s="44">
        <f t="shared" si="746"/>
        <v>0</v>
      </c>
      <c r="AT320" s="44">
        <f t="shared" si="747"/>
        <v>0</v>
      </c>
      <c r="AU320" s="44">
        <f t="shared" si="748"/>
        <v>0</v>
      </c>
      <c r="AV320" s="44">
        <f t="shared" si="749"/>
        <v>0</v>
      </c>
      <c r="AW320" s="44">
        <f t="shared" si="750"/>
        <v>0</v>
      </c>
      <c r="AX320" s="44">
        <f t="shared" si="751"/>
        <v>0</v>
      </c>
      <c r="AY320" s="44">
        <f t="shared" si="760"/>
        <v>8</v>
      </c>
      <c r="AZ320" s="44">
        <f t="shared" si="761"/>
        <v>18</v>
      </c>
      <c r="BA320" s="44">
        <f t="shared" si="762"/>
        <v>26</v>
      </c>
      <c r="BB320" s="27">
        <v>2</v>
      </c>
      <c r="BC320" s="44" t="str">
        <f t="shared" si="754"/>
        <v>0</v>
      </c>
      <c r="BD320" s="44" t="str">
        <f t="shared" si="755"/>
        <v>0</v>
      </c>
      <c r="BE320" s="44" t="str">
        <f t="shared" si="756"/>
        <v>0</v>
      </c>
      <c r="BF320" s="44">
        <f t="shared" si="757"/>
        <v>8</v>
      </c>
      <c r="BG320" s="44">
        <f t="shared" si="758"/>
        <v>18</v>
      </c>
      <c r="BH320" s="44">
        <f t="shared" si="759"/>
        <v>26</v>
      </c>
      <c r="BI320" s="65">
        <v>1</v>
      </c>
      <c r="BJ320" s="65">
        <v>1</v>
      </c>
      <c r="BK320" s="44">
        <f t="shared" si="649"/>
        <v>2</v>
      </c>
      <c r="BL320" s="65">
        <v>2</v>
      </c>
      <c r="BM320" s="65">
        <v>9</v>
      </c>
      <c r="BN320" s="65">
        <v>13</v>
      </c>
      <c r="BO320" s="65">
        <v>2</v>
      </c>
      <c r="BP320" s="44">
        <f t="shared" si="650"/>
        <v>26</v>
      </c>
      <c r="BQ320" s="73">
        <v>78.72</v>
      </c>
      <c r="BR320" s="73">
        <f t="shared" si="659"/>
        <v>3.0276923076923077</v>
      </c>
    </row>
    <row r="321" spans="1:70" s="57" customFormat="1">
      <c r="A321" s="58"/>
      <c r="B321" s="59" t="s">
        <v>3</v>
      </c>
      <c r="C321" s="34">
        <f t="shared" ref="C321:N321" si="763">SUM(C309:C320)</f>
        <v>3</v>
      </c>
      <c r="D321" s="34">
        <f t="shared" si="763"/>
        <v>0</v>
      </c>
      <c r="E321" s="34">
        <f t="shared" si="763"/>
        <v>3</v>
      </c>
      <c r="F321" s="34">
        <f t="shared" si="763"/>
        <v>0</v>
      </c>
      <c r="G321" s="34">
        <f t="shared" si="763"/>
        <v>0</v>
      </c>
      <c r="H321" s="34">
        <f t="shared" si="763"/>
        <v>0</v>
      </c>
      <c r="I321" s="34">
        <f t="shared" si="763"/>
        <v>0</v>
      </c>
      <c r="J321" s="34">
        <f t="shared" si="763"/>
        <v>0</v>
      </c>
      <c r="K321" s="34">
        <f t="shared" si="763"/>
        <v>0</v>
      </c>
      <c r="L321" s="34">
        <f t="shared" si="763"/>
        <v>0</v>
      </c>
      <c r="M321" s="34">
        <f t="shared" si="763"/>
        <v>0</v>
      </c>
      <c r="N321" s="34">
        <f t="shared" si="763"/>
        <v>0</v>
      </c>
      <c r="O321" s="34">
        <f t="shared" ref="O321:Z321" si="764">SUM(O309:O320)</f>
        <v>63</v>
      </c>
      <c r="P321" s="34">
        <f t="shared" si="764"/>
        <v>76</v>
      </c>
      <c r="Q321" s="34">
        <f t="shared" si="764"/>
        <v>139</v>
      </c>
      <c r="R321" s="34">
        <f t="shared" si="764"/>
        <v>0</v>
      </c>
      <c r="S321" s="34">
        <f t="shared" si="764"/>
        <v>0</v>
      </c>
      <c r="T321" s="34">
        <f t="shared" si="764"/>
        <v>0</v>
      </c>
      <c r="U321" s="34">
        <f t="shared" si="764"/>
        <v>0</v>
      </c>
      <c r="V321" s="34">
        <f t="shared" si="764"/>
        <v>0</v>
      </c>
      <c r="W321" s="34">
        <f t="shared" si="764"/>
        <v>0</v>
      </c>
      <c r="X321" s="34">
        <f t="shared" si="764"/>
        <v>0</v>
      </c>
      <c r="Y321" s="34">
        <f t="shared" si="764"/>
        <v>0</v>
      </c>
      <c r="Z321" s="34">
        <f t="shared" si="764"/>
        <v>0</v>
      </c>
      <c r="AA321" s="34">
        <f t="shared" ref="AA321:AL321" si="765">SUM(AA309:AA320)</f>
        <v>30</v>
      </c>
      <c r="AB321" s="34">
        <f t="shared" si="765"/>
        <v>37</v>
      </c>
      <c r="AC321" s="34">
        <f t="shared" si="765"/>
        <v>67</v>
      </c>
      <c r="AD321" s="34">
        <f t="shared" si="765"/>
        <v>0</v>
      </c>
      <c r="AE321" s="34">
        <f t="shared" si="765"/>
        <v>0</v>
      </c>
      <c r="AF321" s="34">
        <f t="shared" si="765"/>
        <v>0</v>
      </c>
      <c r="AG321" s="34">
        <f t="shared" si="765"/>
        <v>0</v>
      </c>
      <c r="AH321" s="34">
        <f t="shared" si="765"/>
        <v>0</v>
      </c>
      <c r="AI321" s="34">
        <f t="shared" si="765"/>
        <v>0</v>
      </c>
      <c r="AJ321" s="34">
        <f t="shared" si="765"/>
        <v>0</v>
      </c>
      <c r="AK321" s="34">
        <f t="shared" si="765"/>
        <v>0</v>
      </c>
      <c r="AL321" s="34">
        <f t="shared" si="765"/>
        <v>0</v>
      </c>
      <c r="AM321" s="34">
        <f t="shared" si="740"/>
        <v>96</v>
      </c>
      <c r="AN321" s="34">
        <f t="shared" si="741"/>
        <v>113</v>
      </c>
      <c r="AO321" s="34">
        <f t="shared" si="742"/>
        <v>209</v>
      </c>
      <c r="AP321" s="34">
        <f t="shared" si="743"/>
        <v>0</v>
      </c>
      <c r="AQ321" s="34">
        <f t="shared" si="744"/>
        <v>0</v>
      </c>
      <c r="AR321" s="34">
        <f t="shared" si="745"/>
        <v>0</v>
      </c>
      <c r="AS321" s="34">
        <f t="shared" si="746"/>
        <v>0</v>
      </c>
      <c r="AT321" s="34">
        <f t="shared" si="747"/>
        <v>0</v>
      </c>
      <c r="AU321" s="34">
        <f t="shared" si="748"/>
        <v>0</v>
      </c>
      <c r="AV321" s="34">
        <f t="shared" si="749"/>
        <v>0</v>
      </c>
      <c r="AW321" s="34">
        <f t="shared" si="750"/>
        <v>0</v>
      </c>
      <c r="AX321" s="34">
        <f t="shared" si="751"/>
        <v>0</v>
      </c>
      <c r="AY321" s="34">
        <f t="shared" ref="AY321:BQ321" si="766">SUM(AY309:AY320)</f>
        <v>96</v>
      </c>
      <c r="AZ321" s="34">
        <f t="shared" si="766"/>
        <v>113</v>
      </c>
      <c r="BA321" s="34">
        <f t="shared" si="766"/>
        <v>209</v>
      </c>
      <c r="BB321" s="56">
        <f t="shared" si="766"/>
        <v>18</v>
      </c>
      <c r="BC321" s="34">
        <f t="shared" si="766"/>
        <v>54</v>
      </c>
      <c r="BD321" s="34">
        <f t="shared" si="766"/>
        <v>33</v>
      </c>
      <c r="BE321" s="34">
        <f t="shared" si="766"/>
        <v>87</v>
      </c>
      <c r="BF321" s="34">
        <f t="shared" si="766"/>
        <v>42</v>
      </c>
      <c r="BG321" s="34">
        <f t="shared" si="766"/>
        <v>80</v>
      </c>
      <c r="BH321" s="34">
        <f t="shared" si="766"/>
        <v>122</v>
      </c>
      <c r="BI321" s="34">
        <f t="shared" si="766"/>
        <v>19</v>
      </c>
      <c r="BJ321" s="34">
        <f t="shared" si="766"/>
        <v>9</v>
      </c>
      <c r="BK321" s="34">
        <f t="shared" si="766"/>
        <v>28</v>
      </c>
      <c r="BL321" s="34">
        <f t="shared" si="766"/>
        <v>15</v>
      </c>
      <c r="BM321" s="34">
        <f t="shared" si="766"/>
        <v>58</v>
      </c>
      <c r="BN321" s="34">
        <f t="shared" si="766"/>
        <v>104</v>
      </c>
      <c r="BO321" s="34">
        <f t="shared" si="766"/>
        <v>32</v>
      </c>
      <c r="BP321" s="34">
        <f t="shared" si="650"/>
        <v>209</v>
      </c>
      <c r="BQ321" s="74">
        <f t="shared" si="766"/>
        <v>652.14</v>
      </c>
      <c r="BR321" s="74">
        <f t="shared" si="659"/>
        <v>3.120287081339713</v>
      </c>
    </row>
    <row r="322" spans="1:70">
      <c r="A322" s="9"/>
      <c r="B322" s="10" t="s">
        <v>51</v>
      </c>
      <c r="C322" s="45"/>
      <c r="D322" s="46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45"/>
      <c r="P322" s="46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45"/>
      <c r="AB322" s="46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40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9"/>
      <c r="AY322" s="38"/>
      <c r="AZ322" s="38"/>
      <c r="BA322" s="39"/>
      <c r="BC322" s="40"/>
      <c r="BD322" s="38"/>
      <c r="BE322" s="38"/>
      <c r="BF322" s="38"/>
      <c r="BG322" s="38"/>
      <c r="BH322" s="39"/>
      <c r="BI322" s="65"/>
      <c r="BJ322" s="65"/>
      <c r="BK322" s="44"/>
      <c r="BL322" s="65"/>
      <c r="BM322" s="65"/>
      <c r="BN322" s="65"/>
      <c r="BO322" s="65"/>
      <c r="BP322" s="44"/>
      <c r="BQ322" s="73"/>
      <c r="BR322" s="73"/>
    </row>
    <row r="323" spans="1:70">
      <c r="A323" s="9"/>
      <c r="B323" s="8" t="s">
        <v>50</v>
      </c>
      <c r="C323" s="44">
        <v>0</v>
      </c>
      <c r="D323" s="44">
        <v>0</v>
      </c>
      <c r="E323" s="44">
        <f t="shared" ref="E323:E331" si="767">C323+D323</f>
        <v>0</v>
      </c>
      <c r="F323" s="44">
        <v>0</v>
      </c>
      <c r="G323" s="44">
        <v>0</v>
      </c>
      <c r="H323" s="44">
        <f t="shared" ref="H323:H331" si="768">SUM(F323:G323)</f>
        <v>0</v>
      </c>
      <c r="I323" s="44">
        <v>0</v>
      </c>
      <c r="J323" s="44">
        <v>0</v>
      </c>
      <c r="K323" s="44">
        <f t="shared" ref="K323:K331" si="769">SUM(I323:J323)</f>
        <v>0</v>
      </c>
      <c r="L323" s="44">
        <v>0</v>
      </c>
      <c r="M323" s="44">
        <v>0</v>
      </c>
      <c r="N323" s="44">
        <f t="shared" ref="N323:N331" si="770">SUM(L323:M323)</f>
        <v>0</v>
      </c>
      <c r="O323" s="44">
        <v>0</v>
      </c>
      <c r="P323" s="44">
        <v>0</v>
      </c>
      <c r="Q323" s="44">
        <f t="shared" ref="Q323:Q331" si="771">O323+P323</f>
        <v>0</v>
      </c>
      <c r="R323" s="44">
        <v>0</v>
      </c>
      <c r="S323" s="44">
        <v>0</v>
      </c>
      <c r="T323" s="44">
        <f t="shared" ref="T323:T331" si="772">SUM(R323:S323)</f>
        <v>0</v>
      </c>
      <c r="U323" s="44">
        <v>0</v>
      </c>
      <c r="V323" s="44">
        <v>0</v>
      </c>
      <c r="W323" s="44">
        <f t="shared" ref="W323:W331" si="773">SUM(U323:V323)</f>
        <v>0</v>
      </c>
      <c r="X323" s="44">
        <v>0</v>
      </c>
      <c r="Y323" s="44">
        <v>0</v>
      </c>
      <c r="Z323" s="44">
        <f t="shared" ref="Z323:Z331" si="774">SUM(X323:Y323)</f>
        <v>0</v>
      </c>
      <c r="AA323" s="44">
        <v>0</v>
      </c>
      <c r="AB323" s="44">
        <v>0</v>
      </c>
      <c r="AC323" s="44">
        <f t="shared" ref="AC323:AC331" si="775">AA323+AB323</f>
        <v>0</v>
      </c>
      <c r="AD323" s="44">
        <v>0</v>
      </c>
      <c r="AE323" s="44">
        <v>0</v>
      </c>
      <c r="AF323" s="44">
        <f t="shared" ref="AF323:AF331" si="776">SUM(AD323:AE323)</f>
        <v>0</v>
      </c>
      <c r="AG323" s="44">
        <v>0</v>
      </c>
      <c r="AH323" s="44">
        <v>0</v>
      </c>
      <c r="AI323" s="44">
        <f t="shared" ref="AI323:AI331" si="777">SUM(AG323:AH323)</f>
        <v>0</v>
      </c>
      <c r="AJ323" s="44">
        <v>0</v>
      </c>
      <c r="AK323" s="44">
        <v>0</v>
      </c>
      <c r="AL323" s="44">
        <f t="shared" ref="AL323:AL331" si="778">SUM(AJ323:AK323)</f>
        <v>0</v>
      </c>
      <c r="AM323" s="44">
        <f t="shared" si="740"/>
        <v>0</v>
      </c>
      <c r="AN323" s="44">
        <f t="shared" si="741"/>
        <v>0</v>
      </c>
      <c r="AO323" s="44">
        <f t="shared" si="742"/>
        <v>0</v>
      </c>
      <c r="AP323" s="44">
        <f t="shared" si="743"/>
        <v>0</v>
      </c>
      <c r="AQ323" s="44">
        <f t="shared" si="744"/>
        <v>0</v>
      </c>
      <c r="AR323" s="44">
        <f t="shared" si="745"/>
        <v>0</v>
      </c>
      <c r="AS323" s="44">
        <f t="shared" si="746"/>
        <v>0</v>
      </c>
      <c r="AT323" s="44">
        <f t="shared" si="747"/>
        <v>0</v>
      </c>
      <c r="AU323" s="44">
        <f t="shared" si="748"/>
        <v>0</v>
      </c>
      <c r="AV323" s="44">
        <f t="shared" si="749"/>
        <v>0</v>
      </c>
      <c r="AW323" s="44">
        <f t="shared" si="750"/>
        <v>0</v>
      </c>
      <c r="AX323" s="44">
        <f t="shared" si="751"/>
        <v>0</v>
      </c>
      <c r="AY323" s="44">
        <f t="shared" ref="AY323" si="779">AM323+AP323+AS323+AV323</f>
        <v>0</v>
      </c>
      <c r="AZ323" s="44">
        <f t="shared" ref="AZ323" si="780">AN323+AQ323+AT323+AW323</f>
        <v>0</v>
      </c>
      <c r="BA323" s="44">
        <f>AO323+AR323+AU323+AX323</f>
        <v>0</v>
      </c>
      <c r="BB323" s="27">
        <v>1</v>
      </c>
      <c r="BC323" s="44">
        <f t="shared" ref="BC323:BC331" si="781">IF(BB323=1,AY323,"0")</f>
        <v>0</v>
      </c>
      <c r="BD323" s="44">
        <f t="shared" ref="BD323:BD331" si="782">IF(BB323=1,AZ323,"0")</f>
        <v>0</v>
      </c>
      <c r="BE323" s="44">
        <f t="shared" ref="BE323:BE331" si="783">IF(BB323=1,BA323,"0")</f>
        <v>0</v>
      </c>
      <c r="BF323" s="44" t="str">
        <f t="shared" ref="BF323:BF331" si="784">IF(BB323=2,AY323,"0")</f>
        <v>0</v>
      </c>
      <c r="BG323" s="44" t="str">
        <f t="shared" ref="BG323:BG331" si="785">IF(BB323=2,AZ323,"0")</f>
        <v>0</v>
      </c>
      <c r="BH323" s="44" t="str">
        <f t="shared" ref="BH323:BH331" si="786">IF(BB323=2,BA323,"0")</f>
        <v>0</v>
      </c>
      <c r="BI323" s="65">
        <v>0</v>
      </c>
      <c r="BJ323" s="65">
        <v>0</v>
      </c>
      <c r="BK323" s="44">
        <f t="shared" si="649"/>
        <v>0</v>
      </c>
      <c r="BL323" s="65">
        <v>0</v>
      </c>
      <c r="BM323" s="65">
        <v>0</v>
      </c>
      <c r="BN323" s="65">
        <v>0</v>
      </c>
      <c r="BO323" s="65">
        <v>0</v>
      </c>
      <c r="BP323" s="44">
        <f t="shared" si="650"/>
        <v>0</v>
      </c>
      <c r="BQ323" s="73">
        <v>0</v>
      </c>
      <c r="BR323" s="73">
        <v>0</v>
      </c>
    </row>
    <row r="324" spans="1:70">
      <c r="A324" s="9"/>
      <c r="B324" s="8" t="s">
        <v>49</v>
      </c>
      <c r="C324" s="44">
        <v>0</v>
      </c>
      <c r="D324" s="44">
        <v>0</v>
      </c>
      <c r="E324" s="44">
        <f t="shared" si="767"/>
        <v>0</v>
      </c>
      <c r="F324" s="44">
        <v>0</v>
      </c>
      <c r="G324" s="44">
        <v>0</v>
      </c>
      <c r="H324" s="44">
        <f t="shared" si="768"/>
        <v>0</v>
      </c>
      <c r="I324" s="44">
        <v>0</v>
      </c>
      <c r="J324" s="44">
        <v>0</v>
      </c>
      <c r="K324" s="44">
        <f t="shared" si="769"/>
        <v>0</v>
      </c>
      <c r="L324" s="44">
        <v>0</v>
      </c>
      <c r="M324" s="44">
        <v>0</v>
      </c>
      <c r="N324" s="44">
        <f t="shared" si="770"/>
        <v>0</v>
      </c>
      <c r="O324" s="44">
        <v>1</v>
      </c>
      <c r="P324" s="44">
        <v>0</v>
      </c>
      <c r="Q324" s="44">
        <f t="shared" si="771"/>
        <v>1</v>
      </c>
      <c r="R324" s="44">
        <v>0</v>
      </c>
      <c r="S324" s="44">
        <v>0</v>
      </c>
      <c r="T324" s="44">
        <f t="shared" si="772"/>
        <v>0</v>
      </c>
      <c r="U324" s="44">
        <v>0</v>
      </c>
      <c r="V324" s="44">
        <v>0</v>
      </c>
      <c r="W324" s="44">
        <f t="shared" si="773"/>
        <v>0</v>
      </c>
      <c r="X324" s="44">
        <v>0</v>
      </c>
      <c r="Y324" s="44">
        <v>0</v>
      </c>
      <c r="Z324" s="44">
        <f t="shared" si="774"/>
        <v>0</v>
      </c>
      <c r="AA324" s="44">
        <v>0</v>
      </c>
      <c r="AB324" s="44">
        <v>0</v>
      </c>
      <c r="AC324" s="44">
        <f t="shared" si="775"/>
        <v>0</v>
      </c>
      <c r="AD324" s="44">
        <v>0</v>
      </c>
      <c r="AE324" s="44">
        <v>0</v>
      </c>
      <c r="AF324" s="44">
        <f t="shared" si="776"/>
        <v>0</v>
      </c>
      <c r="AG324" s="44">
        <v>0</v>
      </c>
      <c r="AH324" s="44">
        <v>0</v>
      </c>
      <c r="AI324" s="44">
        <f t="shared" si="777"/>
        <v>0</v>
      </c>
      <c r="AJ324" s="44">
        <v>0</v>
      </c>
      <c r="AK324" s="44">
        <v>0</v>
      </c>
      <c r="AL324" s="44">
        <f t="shared" si="778"/>
        <v>0</v>
      </c>
      <c r="AM324" s="44">
        <f t="shared" si="740"/>
        <v>1</v>
      </c>
      <c r="AN324" s="44">
        <f t="shared" si="741"/>
        <v>0</v>
      </c>
      <c r="AO324" s="44">
        <f t="shared" si="742"/>
        <v>1</v>
      </c>
      <c r="AP324" s="44">
        <f t="shared" si="743"/>
        <v>0</v>
      </c>
      <c r="AQ324" s="44">
        <f t="shared" si="744"/>
        <v>0</v>
      </c>
      <c r="AR324" s="44">
        <f t="shared" si="745"/>
        <v>0</v>
      </c>
      <c r="AS324" s="44">
        <f t="shared" si="746"/>
        <v>0</v>
      </c>
      <c r="AT324" s="44">
        <f t="shared" si="747"/>
        <v>0</v>
      </c>
      <c r="AU324" s="44">
        <f t="shared" si="748"/>
        <v>0</v>
      </c>
      <c r="AV324" s="44">
        <f t="shared" si="749"/>
        <v>0</v>
      </c>
      <c r="AW324" s="44">
        <f t="shared" si="750"/>
        <v>0</v>
      </c>
      <c r="AX324" s="44">
        <f t="shared" si="751"/>
        <v>0</v>
      </c>
      <c r="AY324" s="44">
        <f t="shared" ref="AY324:AY331" si="787">AM324+AP324+AS324+AV324</f>
        <v>1</v>
      </c>
      <c r="AZ324" s="44">
        <f t="shared" ref="AZ324:AZ331" si="788">AN324+AQ324+AT324+AW324</f>
        <v>0</v>
      </c>
      <c r="BA324" s="44">
        <f t="shared" ref="BA324:BA331" si="789">AO324+AR324+AU324+AX324</f>
        <v>1</v>
      </c>
      <c r="BB324" s="27">
        <v>1</v>
      </c>
      <c r="BC324" s="44">
        <f t="shared" si="781"/>
        <v>1</v>
      </c>
      <c r="BD324" s="44">
        <f t="shared" si="782"/>
        <v>0</v>
      </c>
      <c r="BE324" s="44">
        <f t="shared" si="783"/>
        <v>1</v>
      </c>
      <c r="BF324" s="44" t="str">
        <f t="shared" si="784"/>
        <v>0</v>
      </c>
      <c r="BG324" s="44" t="str">
        <f t="shared" si="785"/>
        <v>0</v>
      </c>
      <c r="BH324" s="44" t="str">
        <f t="shared" si="786"/>
        <v>0</v>
      </c>
      <c r="BI324" s="65">
        <v>0</v>
      </c>
      <c r="BJ324" s="65">
        <v>0</v>
      </c>
      <c r="BK324" s="44">
        <f t="shared" si="649"/>
        <v>0</v>
      </c>
      <c r="BL324" s="65">
        <v>1</v>
      </c>
      <c r="BM324" s="65">
        <v>0</v>
      </c>
      <c r="BN324" s="65">
        <v>0</v>
      </c>
      <c r="BO324" s="65">
        <v>0</v>
      </c>
      <c r="BP324" s="44">
        <f t="shared" si="650"/>
        <v>1</v>
      </c>
      <c r="BQ324" s="73">
        <v>2.31</v>
      </c>
      <c r="BR324" s="73">
        <f t="shared" si="659"/>
        <v>2.31</v>
      </c>
    </row>
    <row r="325" spans="1:70">
      <c r="A325" s="9"/>
      <c r="B325" s="8" t="s">
        <v>48</v>
      </c>
      <c r="C325" s="44">
        <v>0</v>
      </c>
      <c r="D325" s="44">
        <v>0</v>
      </c>
      <c r="E325" s="44">
        <f t="shared" si="767"/>
        <v>0</v>
      </c>
      <c r="F325" s="44">
        <v>0</v>
      </c>
      <c r="G325" s="44">
        <v>0</v>
      </c>
      <c r="H325" s="44">
        <f t="shared" si="768"/>
        <v>0</v>
      </c>
      <c r="I325" s="44">
        <v>0</v>
      </c>
      <c r="J325" s="44">
        <v>0</v>
      </c>
      <c r="K325" s="44">
        <f t="shared" si="769"/>
        <v>0</v>
      </c>
      <c r="L325" s="44">
        <v>0</v>
      </c>
      <c r="M325" s="44">
        <v>0</v>
      </c>
      <c r="N325" s="44">
        <f t="shared" si="770"/>
        <v>0</v>
      </c>
      <c r="O325" s="44">
        <v>0</v>
      </c>
      <c r="P325" s="44">
        <v>0</v>
      </c>
      <c r="Q325" s="44">
        <f t="shared" si="771"/>
        <v>0</v>
      </c>
      <c r="R325" s="44">
        <v>0</v>
      </c>
      <c r="S325" s="44">
        <v>0</v>
      </c>
      <c r="T325" s="44">
        <f t="shared" si="772"/>
        <v>0</v>
      </c>
      <c r="U325" s="44">
        <v>0</v>
      </c>
      <c r="V325" s="44">
        <v>0</v>
      </c>
      <c r="W325" s="44">
        <f t="shared" si="773"/>
        <v>0</v>
      </c>
      <c r="X325" s="44">
        <v>0</v>
      </c>
      <c r="Y325" s="44">
        <v>0</v>
      </c>
      <c r="Z325" s="44">
        <f t="shared" si="774"/>
        <v>0</v>
      </c>
      <c r="AA325" s="44">
        <v>0</v>
      </c>
      <c r="AB325" s="44">
        <v>0</v>
      </c>
      <c r="AC325" s="44">
        <f t="shared" si="775"/>
        <v>0</v>
      </c>
      <c r="AD325" s="44">
        <v>0</v>
      </c>
      <c r="AE325" s="44">
        <v>0</v>
      </c>
      <c r="AF325" s="44">
        <f t="shared" si="776"/>
        <v>0</v>
      </c>
      <c r="AG325" s="44">
        <v>0</v>
      </c>
      <c r="AH325" s="44">
        <v>0</v>
      </c>
      <c r="AI325" s="44">
        <f t="shared" si="777"/>
        <v>0</v>
      </c>
      <c r="AJ325" s="44">
        <v>0</v>
      </c>
      <c r="AK325" s="44">
        <v>0</v>
      </c>
      <c r="AL325" s="44">
        <f t="shared" si="778"/>
        <v>0</v>
      </c>
      <c r="AM325" s="44">
        <f t="shared" si="740"/>
        <v>0</v>
      </c>
      <c r="AN325" s="44">
        <f t="shared" si="741"/>
        <v>0</v>
      </c>
      <c r="AO325" s="44">
        <f t="shared" si="742"/>
        <v>0</v>
      </c>
      <c r="AP325" s="44">
        <f t="shared" si="743"/>
        <v>0</v>
      </c>
      <c r="AQ325" s="44">
        <f t="shared" si="744"/>
        <v>0</v>
      </c>
      <c r="AR325" s="44">
        <f t="shared" si="745"/>
        <v>0</v>
      </c>
      <c r="AS325" s="44">
        <f t="shared" si="746"/>
        <v>0</v>
      </c>
      <c r="AT325" s="44">
        <f t="shared" si="747"/>
        <v>0</v>
      </c>
      <c r="AU325" s="44">
        <f t="shared" si="748"/>
        <v>0</v>
      </c>
      <c r="AV325" s="44">
        <f t="shared" si="749"/>
        <v>0</v>
      </c>
      <c r="AW325" s="44">
        <f t="shared" si="750"/>
        <v>0</v>
      </c>
      <c r="AX325" s="44">
        <f t="shared" si="751"/>
        <v>0</v>
      </c>
      <c r="AY325" s="44">
        <f t="shared" si="787"/>
        <v>0</v>
      </c>
      <c r="AZ325" s="44">
        <f t="shared" si="788"/>
        <v>0</v>
      </c>
      <c r="BA325" s="44">
        <f t="shared" si="789"/>
        <v>0</v>
      </c>
      <c r="BB325" s="27">
        <v>1</v>
      </c>
      <c r="BC325" s="44">
        <f t="shared" si="781"/>
        <v>0</v>
      </c>
      <c r="BD325" s="44">
        <f t="shared" si="782"/>
        <v>0</v>
      </c>
      <c r="BE325" s="44">
        <f t="shared" si="783"/>
        <v>0</v>
      </c>
      <c r="BF325" s="44" t="str">
        <f t="shared" si="784"/>
        <v>0</v>
      </c>
      <c r="BG325" s="44" t="str">
        <f t="shared" si="785"/>
        <v>0</v>
      </c>
      <c r="BH325" s="44" t="str">
        <f t="shared" si="786"/>
        <v>0</v>
      </c>
      <c r="BI325" s="65">
        <v>0</v>
      </c>
      <c r="BJ325" s="65">
        <v>0</v>
      </c>
      <c r="BK325" s="44">
        <f t="shared" si="649"/>
        <v>0</v>
      </c>
      <c r="BL325" s="65">
        <v>0</v>
      </c>
      <c r="BM325" s="65">
        <v>0</v>
      </c>
      <c r="BN325" s="65">
        <v>0</v>
      </c>
      <c r="BO325" s="65">
        <v>0</v>
      </c>
      <c r="BP325" s="44">
        <f t="shared" si="650"/>
        <v>0</v>
      </c>
      <c r="BQ325" s="73">
        <v>0</v>
      </c>
      <c r="BR325" s="73">
        <v>0</v>
      </c>
    </row>
    <row r="326" spans="1:70">
      <c r="A326" s="9"/>
      <c r="B326" s="8" t="s">
        <v>47</v>
      </c>
      <c r="C326" s="44">
        <v>0</v>
      </c>
      <c r="D326" s="44">
        <v>0</v>
      </c>
      <c r="E326" s="44">
        <f t="shared" si="767"/>
        <v>0</v>
      </c>
      <c r="F326" s="44">
        <v>0</v>
      </c>
      <c r="G326" s="44">
        <v>0</v>
      </c>
      <c r="H326" s="44">
        <f t="shared" si="768"/>
        <v>0</v>
      </c>
      <c r="I326" s="44">
        <v>0</v>
      </c>
      <c r="J326" s="44">
        <v>0</v>
      </c>
      <c r="K326" s="44">
        <f t="shared" si="769"/>
        <v>0</v>
      </c>
      <c r="L326" s="44">
        <v>0</v>
      </c>
      <c r="M326" s="44">
        <v>0</v>
      </c>
      <c r="N326" s="44">
        <f t="shared" si="770"/>
        <v>0</v>
      </c>
      <c r="O326" s="44">
        <v>0</v>
      </c>
      <c r="P326" s="44">
        <v>0</v>
      </c>
      <c r="Q326" s="44">
        <f t="shared" si="771"/>
        <v>0</v>
      </c>
      <c r="R326" s="44">
        <v>0</v>
      </c>
      <c r="S326" s="44">
        <v>0</v>
      </c>
      <c r="T326" s="44">
        <f t="shared" si="772"/>
        <v>0</v>
      </c>
      <c r="U326" s="44">
        <v>0</v>
      </c>
      <c r="V326" s="44">
        <v>0</v>
      </c>
      <c r="W326" s="44">
        <f t="shared" si="773"/>
        <v>0</v>
      </c>
      <c r="X326" s="44">
        <v>0</v>
      </c>
      <c r="Y326" s="44">
        <v>0</v>
      </c>
      <c r="Z326" s="44">
        <f t="shared" si="774"/>
        <v>0</v>
      </c>
      <c r="AA326" s="44">
        <v>0</v>
      </c>
      <c r="AB326" s="44">
        <v>0</v>
      </c>
      <c r="AC326" s="44">
        <f t="shared" si="775"/>
        <v>0</v>
      </c>
      <c r="AD326" s="44">
        <v>0</v>
      </c>
      <c r="AE326" s="44">
        <v>0</v>
      </c>
      <c r="AF326" s="44">
        <f t="shared" si="776"/>
        <v>0</v>
      </c>
      <c r="AG326" s="44">
        <v>0</v>
      </c>
      <c r="AH326" s="44">
        <v>0</v>
      </c>
      <c r="AI326" s="44">
        <f t="shared" si="777"/>
        <v>0</v>
      </c>
      <c r="AJ326" s="44">
        <v>0</v>
      </c>
      <c r="AK326" s="44">
        <v>0</v>
      </c>
      <c r="AL326" s="44">
        <f t="shared" si="778"/>
        <v>0</v>
      </c>
      <c r="AM326" s="44">
        <f t="shared" si="740"/>
        <v>0</v>
      </c>
      <c r="AN326" s="44">
        <f t="shared" si="741"/>
        <v>0</v>
      </c>
      <c r="AO326" s="44">
        <f t="shared" si="742"/>
        <v>0</v>
      </c>
      <c r="AP326" s="44">
        <f t="shared" si="743"/>
        <v>0</v>
      </c>
      <c r="AQ326" s="44">
        <f t="shared" si="744"/>
        <v>0</v>
      </c>
      <c r="AR326" s="44">
        <f t="shared" si="745"/>
        <v>0</v>
      </c>
      <c r="AS326" s="44">
        <f t="shared" si="746"/>
        <v>0</v>
      </c>
      <c r="AT326" s="44">
        <f t="shared" si="747"/>
        <v>0</v>
      </c>
      <c r="AU326" s="44">
        <f t="shared" si="748"/>
        <v>0</v>
      </c>
      <c r="AV326" s="44">
        <f t="shared" si="749"/>
        <v>0</v>
      </c>
      <c r="AW326" s="44">
        <f t="shared" si="750"/>
        <v>0</v>
      </c>
      <c r="AX326" s="44">
        <f t="shared" si="751"/>
        <v>0</v>
      </c>
      <c r="AY326" s="44">
        <f t="shared" si="787"/>
        <v>0</v>
      </c>
      <c r="AZ326" s="44">
        <f t="shared" si="788"/>
        <v>0</v>
      </c>
      <c r="BA326" s="44">
        <f t="shared" si="789"/>
        <v>0</v>
      </c>
      <c r="BB326" s="27">
        <v>1</v>
      </c>
      <c r="BC326" s="44">
        <f t="shared" si="781"/>
        <v>0</v>
      </c>
      <c r="BD326" s="44">
        <f t="shared" si="782"/>
        <v>0</v>
      </c>
      <c r="BE326" s="44">
        <f t="shared" si="783"/>
        <v>0</v>
      </c>
      <c r="BF326" s="44" t="str">
        <f t="shared" si="784"/>
        <v>0</v>
      </c>
      <c r="BG326" s="44" t="str">
        <f t="shared" si="785"/>
        <v>0</v>
      </c>
      <c r="BH326" s="44" t="str">
        <f t="shared" si="786"/>
        <v>0</v>
      </c>
      <c r="BI326" s="65">
        <v>0</v>
      </c>
      <c r="BJ326" s="65">
        <v>0</v>
      </c>
      <c r="BK326" s="44">
        <f t="shared" si="649"/>
        <v>0</v>
      </c>
      <c r="BL326" s="65">
        <v>0</v>
      </c>
      <c r="BM326" s="65">
        <v>0</v>
      </c>
      <c r="BN326" s="65">
        <v>0</v>
      </c>
      <c r="BO326" s="65">
        <v>0</v>
      </c>
      <c r="BP326" s="44">
        <f t="shared" si="650"/>
        <v>0</v>
      </c>
      <c r="BQ326" s="73">
        <v>0</v>
      </c>
      <c r="BR326" s="73">
        <v>0</v>
      </c>
    </row>
    <row r="327" spans="1:70">
      <c r="A327" s="9"/>
      <c r="B327" s="8" t="s">
        <v>46</v>
      </c>
      <c r="C327" s="44">
        <v>0</v>
      </c>
      <c r="D327" s="44">
        <v>0</v>
      </c>
      <c r="E327" s="44">
        <f t="shared" si="767"/>
        <v>0</v>
      </c>
      <c r="F327" s="44">
        <v>0</v>
      </c>
      <c r="G327" s="44">
        <v>0</v>
      </c>
      <c r="H327" s="44">
        <f t="shared" si="768"/>
        <v>0</v>
      </c>
      <c r="I327" s="44">
        <v>0</v>
      </c>
      <c r="J327" s="44">
        <v>0</v>
      </c>
      <c r="K327" s="44">
        <f t="shared" si="769"/>
        <v>0</v>
      </c>
      <c r="L327" s="44">
        <v>0</v>
      </c>
      <c r="M327" s="44">
        <v>0</v>
      </c>
      <c r="N327" s="44">
        <f t="shared" si="770"/>
        <v>0</v>
      </c>
      <c r="O327" s="44">
        <v>1</v>
      </c>
      <c r="P327" s="44">
        <v>7</v>
      </c>
      <c r="Q327" s="44">
        <f t="shared" si="771"/>
        <v>8</v>
      </c>
      <c r="R327" s="44">
        <v>0</v>
      </c>
      <c r="S327" s="44">
        <v>0</v>
      </c>
      <c r="T327" s="44">
        <f t="shared" si="772"/>
        <v>0</v>
      </c>
      <c r="U327" s="44">
        <v>0</v>
      </c>
      <c r="V327" s="44">
        <v>0</v>
      </c>
      <c r="W327" s="44">
        <f t="shared" si="773"/>
        <v>0</v>
      </c>
      <c r="X327" s="44">
        <v>0</v>
      </c>
      <c r="Y327" s="44">
        <v>0</v>
      </c>
      <c r="Z327" s="44">
        <f t="shared" si="774"/>
        <v>0</v>
      </c>
      <c r="AA327" s="44">
        <v>0</v>
      </c>
      <c r="AB327" s="44">
        <v>0</v>
      </c>
      <c r="AC327" s="44">
        <f t="shared" si="775"/>
        <v>0</v>
      </c>
      <c r="AD327" s="44">
        <v>0</v>
      </c>
      <c r="AE327" s="44">
        <v>0</v>
      </c>
      <c r="AF327" s="44">
        <f t="shared" si="776"/>
        <v>0</v>
      </c>
      <c r="AG327" s="44">
        <v>0</v>
      </c>
      <c r="AH327" s="44">
        <v>0</v>
      </c>
      <c r="AI327" s="44">
        <f t="shared" si="777"/>
        <v>0</v>
      </c>
      <c r="AJ327" s="44">
        <v>0</v>
      </c>
      <c r="AK327" s="44">
        <v>0</v>
      </c>
      <c r="AL327" s="44">
        <f t="shared" si="778"/>
        <v>0</v>
      </c>
      <c r="AM327" s="44">
        <f t="shared" si="740"/>
        <v>1</v>
      </c>
      <c r="AN327" s="44">
        <f t="shared" si="741"/>
        <v>7</v>
      </c>
      <c r="AO327" s="44">
        <f t="shared" si="742"/>
        <v>8</v>
      </c>
      <c r="AP327" s="44">
        <f t="shared" si="743"/>
        <v>0</v>
      </c>
      <c r="AQ327" s="44">
        <f t="shared" si="744"/>
        <v>0</v>
      </c>
      <c r="AR327" s="44">
        <f t="shared" si="745"/>
        <v>0</v>
      </c>
      <c r="AS327" s="44">
        <f t="shared" si="746"/>
        <v>0</v>
      </c>
      <c r="AT327" s="44">
        <f t="shared" si="747"/>
        <v>0</v>
      </c>
      <c r="AU327" s="44">
        <f t="shared" si="748"/>
        <v>0</v>
      </c>
      <c r="AV327" s="44">
        <f t="shared" si="749"/>
        <v>0</v>
      </c>
      <c r="AW327" s="44">
        <f t="shared" si="750"/>
        <v>0</v>
      </c>
      <c r="AX327" s="44">
        <f t="shared" si="751"/>
        <v>0</v>
      </c>
      <c r="AY327" s="44">
        <f t="shared" si="787"/>
        <v>1</v>
      </c>
      <c r="AZ327" s="44">
        <f t="shared" si="788"/>
        <v>7</v>
      </c>
      <c r="BA327" s="44">
        <f t="shared" si="789"/>
        <v>8</v>
      </c>
      <c r="BB327" s="27">
        <v>1</v>
      </c>
      <c r="BC327" s="44">
        <f t="shared" si="781"/>
        <v>1</v>
      </c>
      <c r="BD327" s="44">
        <f t="shared" si="782"/>
        <v>7</v>
      </c>
      <c r="BE327" s="44">
        <f t="shared" si="783"/>
        <v>8</v>
      </c>
      <c r="BF327" s="44" t="str">
        <f t="shared" si="784"/>
        <v>0</v>
      </c>
      <c r="BG327" s="44" t="str">
        <f t="shared" si="785"/>
        <v>0</v>
      </c>
      <c r="BH327" s="44" t="str">
        <f t="shared" si="786"/>
        <v>0</v>
      </c>
      <c r="BI327" s="65">
        <v>1</v>
      </c>
      <c r="BJ327" s="65">
        <v>0</v>
      </c>
      <c r="BK327" s="44">
        <f t="shared" si="649"/>
        <v>1</v>
      </c>
      <c r="BL327" s="65">
        <v>0</v>
      </c>
      <c r="BM327" s="65">
        <v>0</v>
      </c>
      <c r="BN327" s="65">
        <v>7</v>
      </c>
      <c r="BO327" s="65">
        <v>1</v>
      </c>
      <c r="BP327" s="44">
        <f t="shared" si="650"/>
        <v>8</v>
      </c>
      <c r="BQ327" s="73">
        <v>26.27</v>
      </c>
      <c r="BR327" s="73">
        <f t="shared" si="659"/>
        <v>3.2837499999999999</v>
      </c>
    </row>
    <row r="328" spans="1:70">
      <c r="A328" s="9"/>
      <c r="B328" s="8" t="s">
        <v>45</v>
      </c>
      <c r="C328" s="44">
        <v>0</v>
      </c>
      <c r="D328" s="44">
        <v>0</v>
      </c>
      <c r="E328" s="44">
        <f t="shared" si="767"/>
        <v>0</v>
      </c>
      <c r="F328" s="44">
        <v>0</v>
      </c>
      <c r="G328" s="44">
        <v>0</v>
      </c>
      <c r="H328" s="44">
        <f t="shared" si="768"/>
        <v>0</v>
      </c>
      <c r="I328" s="44">
        <v>0</v>
      </c>
      <c r="J328" s="44">
        <v>0</v>
      </c>
      <c r="K328" s="44">
        <f t="shared" si="769"/>
        <v>0</v>
      </c>
      <c r="L328" s="44">
        <v>0</v>
      </c>
      <c r="M328" s="44">
        <v>0</v>
      </c>
      <c r="N328" s="44">
        <f t="shared" si="770"/>
        <v>0</v>
      </c>
      <c r="O328" s="44">
        <v>13</v>
      </c>
      <c r="P328" s="44">
        <v>2</v>
      </c>
      <c r="Q328" s="44">
        <f t="shared" si="771"/>
        <v>15</v>
      </c>
      <c r="R328" s="44">
        <v>0</v>
      </c>
      <c r="S328" s="44">
        <v>0</v>
      </c>
      <c r="T328" s="44">
        <f t="shared" si="772"/>
        <v>0</v>
      </c>
      <c r="U328" s="44">
        <v>0</v>
      </c>
      <c r="V328" s="44">
        <v>0</v>
      </c>
      <c r="W328" s="44">
        <f t="shared" si="773"/>
        <v>0</v>
      </c>
      <c r="X328" s="44">
        <v>0</v>
      </c>
      <c r="Y328" s="44">
        <v>0</v>
      </c>
      <c r="Z328" s="44">
        <f t="shared" si="774"/>
        <v>0</v>
      </c>
      <c r="AA328" s="44">
        <v>0</v>
      </c>
      <c r="AB328" s="44">
        <v>0</v>
      </c>
      <c r="AC328" s="44">
        <f t="shared" si="775"/>
        <v>0</v>
      </c>
      <c r="AD328" s="44">
        <v>0</v>
      </c>
      <c r="AE328" s="44">
        <v>0</v>
      </c>
      <c r="AF328" s="44">
        <f t="shared" si="776"/>
        <v>0</v>
      </c>
      <c r="AG328" s="44">
        <v>0</v>
      </c>
      <c r="AH328" s="44">
        <v>0</v>
      </c>
      <c r="AI328" s="44">
        <f t="shared" si="777"/>
        <v>0</v>
      </c>
      <c r="AJ328" s="44">
        <v>0</v>
      </c>
      <c r="AK328" s="44">
        <v>0</v>
      </c>
      <c r="AL328" s="44">
        <f t="shared" si="778"/>
        <v>0</v>
      </c>
      <c r="AM328" s="44">
        <f t="shared" si="740"/>
        <v>13</v>
      </c>
      <c r="AN328" s="44">
        <f t="shared" si="741"/>
        <v>2</v>
      </c>
      <c r="AO328" s="44">
        <f t="shared" si="742"/>
        <v>15</v>
      </c>
      <c r="AP328" s="44">
        <f t="shared" si="743"/>
        <v>0</v>
      </c>
      <c r="AQ328" s="44">
        <f t="shared" si="744"/>
        <v>0</v>
      </c>
      <c r="AR328" s="44">
        <f t="shared" si="745"/>
        <v>0</v>
      </c>
      <c r="AS328" s="44">
        <f t="shared" si="746"/>
        <v>0</v>
      </c>
      <c r="AT328" s="44">
        <f t="shared" si="747"/>
        <v>0</v>
      </c>
      <c r="AU328" s="44">
        <f t="shared" si="748"/>
        <v>0</v>
      </c>
      <c r="AV328" s="44">
        <f t="shared" si="749"/>
        <v>0</v>
      </c>
      <c r="AW328" s="44">
        <f t="shared" si="750"/>
        <v>0</v>
      </c>
      <c r="AX328" s="44">
        <f t="shared" si="751"/>
        <v>0</v>
      </c>
      <c r="AY328" s="44">
        <f t="shared" si="787"/>
        <v>13</v>
      </c>
      <c r="AZ328" s="44">
        <f t="shared" si="788"/>
        <v>2</v>
      </c>
      <c r="BA328" s="44">
        <f t="shared" si="789"/>
        <v>15</v>
      </c>
      <c r="BB328" s="27">
        <v>1</v>
      </c>
      <c r="BC328" s="44">
        <f t="shared" si="781"/>
        <v>13</v>
      </c>
      <c r="BD328" s="44">
        <f t="shared" si="782"/>
        <v>2</v>
      </c>
      <c r="BE328" s="44">
        <f t="shared" si="783"/>
        <v>15</v>
      </c>
      <c r="BF328" s="44" t="str">
        <f t="shared" si="784"/>
        <v>0</v>
      </c>
      <c r="BG328" s="44" t="str">
        <f t="shared" si="785"/>
        <v>0</v>
      </c>
      <c r="BH328" s="44" t="str">
        <f t="shared" si="786"/>
        <v>0</v>
      </c>
      <c r="BI328" s="65">
        <v>0</v>
      </c>
      <c r="BJ328" s="65">
        <v>0</v>
      </c>
      <c r="BK328" s="44">
        <f t="shared" si="649"/>
        <v>0</v>
      </c>
      <c r="BL328" s="65">
        <v>1</v>
      </c>
      <c r="BM328" s="65">
        <v>8</v>
      </c>
      <c r="BN328" s="65">
        <v>5</v>
      </c>
      <c r="BO328" s="65">
        <v>1</v>
      </c>
      <c r="BP328" s="44">
        <f t="shared" si="650"/>
        <v>15</v>
      </c>
      <c r="BQ328" s="73">
        <v>45.17</v>
      </c>
      <c r="BR328" s="73">
        <f t="shared" si="659"/>
        <v>3.0113333333333334</v>
      </c>
    </row>
    <row r="329" spans="1:70">
      <c r="A329" s="9"/>
      <c r="B329" s="8" t="s">
        <v>44</v>
      </c>
      <c r="C329" s="44">
        <v>1</v>
      </c>
      <c r="D329" s="44">
        <v>1</v>
      </c>
      <c r="E329" s="44">
        <f t="shared" si="767"/>
        <v>2</v>
      </c>
      <c r="F329" s="44">
        <v>0</v>
      </c>
      <c r="G329" s="44">
        <v>0</v>
      </c>
      <c r="H329" s="44">
        <f t="shared" si="768"/>
        <v>0</v>
      </c>
      <c r="I329" s="44">
        <v>0</v>
      </c>
      <c r="J329" s="44">
        <v>0</v>
      </c>
      <c r="K329" s="44">
        <f t="shared" si="769"/>
        <v>0</v>
      </c>
      <c r="L329" s="44">
        <v>0</v>
      </c>
      <c r="M329" s="44">
        <v>0</v>
      </c>
      <c r="N329" s="44">
        <f t="shared" si="770"/>
        <v>0</v>
      </c>
      <c r="O329" s="44">
        <v>10</v>
      </c>
      <c r="P329" s="44">
        <v>58</v>
      </c>
      <c r="Q329" s="44">
        <f t="shared" si="771"/>
        <v>68</v>
      </c>
      <c r="R329" s="44">
        <v>0</v>
      </c>
      <c r="S329" s="44">
        <v>0</v>
      </c>
      <c r="T329" s="44">
        <f t="shared" si="772"/>
        <v>0</v>
      </c>
      <c r="U329" s="44">
        <v>0</v>
      </c>
      <c r="V329" s="44">
        <v>0</v>
      </c>
      <c r="W329" s="44">
        <f t="shared" si="773"/>
        <v>0</v>
      </c>
      <c r="X329" s="44">
        <v>0</v>
      </c>
      <c r="Y329" s="44">
        <v>0</v>
      </c>
      <c r="Z329" s="44">
        <f t="shared" si="774"/>
        <v>0</v>
      </c>
      <c r="AA329" s="44">
        <v>0</v>
      </c>
      <c r="AB329" s="44">
        <v>0</v>
      </c>
      <c r="AC329" s="44">
        <f t="shared" si="775"/>
        <v>0</v>
      </c>
      <c r="AD329" s="44">
        <v>0</v>
      </c>
      <c r="AE329" s="44">
        <v>0</v>
      </c>
      <c r="AF329" s="44">
        <f t="shared" si="776"/>
        <v>0</v>
      </c>
      <c r="AG329" s="44">
        <v>0</v>
      </c>
      <c r="AH329" s="44">
        <v>0</v>
      </c>
      <c r="AI329" s="44">
        <f t="shared" si="777"/>
        <v>0</v>
      </c>
      <c r="AJ329" s="44">
        <v>0</v>
      </c>
      <c r="AK329" s="44">
        <v>0</v>
      </c>
      <c r="AL329" s="44">
        <f t="shared" si="778"/>
        <v>0</v>
      </c>
      <c r="AM329" s="44">
        <f t="shared" si="740"/>
        <v>11</v>
      </c>
      <c r="AN329" s="44">
        <f t="shared" si="741"/>
        <v>59</v>
      </c>
      <c r="AO329" s="44">
        <f t="shared" si="742"/>
        <v>70</v>
      </c>
      <c r="AP329" s="44">
        <f t="shared" si="743"/>
        <v>0</v>
      </c>
      <c r="AQ329" s="44">
        <f t="shared" si="744"/>
        <v>0</v>
      </c>
      <c r="AR329" s="44">
        <f t="shared" si="745"/>
        <v>0</v>
      </c>
      <c r="AS329" s="44">
        <f t="shared" si="746"/>
        <v>0</v>
      </c>
      <c r="AT329" s="44">
        <f t="shared" si="747"/>
        <v>0</v>
      </c>
      <c r="AU329" s="44">
        <f t="shared" si="748"/>
        <v>0</v>
      </c>
      <c r="AV329" s="44">
        <f t="shared" si="749"/>
        <v>0</v>
      </c>
      <c r="AW329" s="44">
        <f t="shared" si="750"/>
        <v>0</v>
      </c>
      <c r="AX329" s="44">
        <f t="shared" si="751"/>
        <v>0</v>
      </c>
      <c r="AY329" s="44">
        <f t="shared" si="787"/>
        <v>11</v>
      </c>
      <c r="AZ329" s="44">
        <f t="shared" si="788"/>
        <v>59</v>
      </c>
      <c r="BA329" s="44">
        <f t="shared" si="789"/>
        <v>70</v>
      </c>
      <c r="BB329" s="27">
        <v>1</v>
      </c>
      <c r="BC329" s="44">
        <f t="shared" si="781"/>
        <v>11</v>
      </c>
      <c r="BD329" s="44">
        <f t="shared" si="782"/>
        <v>59</v>
      </c>
      <c r="BE329" s="44">
        <f t="shared" si="783"/>
        <v>70</v>
      </c>
      <c r="BF329" s="44" t="str">
        <f t="shared" si="784"/>
        <v>0</v>
      </c>
      <c r="BG329" s="44" t="str">
        <f t="shared" si="785"/>
        <v>0</v>
      </c>
      <c r="BH329" s="44" t="str">
        <f t="shared" si="786"/>
        <v>0</v>
      </c>
      <c r="BI329" s="65">
        <v>10</v>
      </c>
      <c r="BJ329" s="65">
        <v>1</v>
      </c>
      <c r="BK329" s="44">
        <f t="shared" si="649"/>
        <v>11</v>
      </c>
      <c r="BL329" s="65">
        <v>0</v>
      </c>
      <c r="BM329" s="65">
        <v>15</v>
      </c>
      <c r="BN329" s="65">
        <v>39</v>
      </c>
      <c r="BO329" s="65">
        <v>16</v>
      </c>
      <c r="BP329" s="44">
        <f t="shared" si="650"/>
        <v>70</v>
      </c>
      <c r="BQ329" s="73">
        <v>226.6</v>
      </c>
      <c r="BR329" s="73">
        <f t="shared" si="659"/>
        <v>3.2371428571428571</v>
      </c>
    </row>
    <row r="330" spans="1:70">
      <c r="A330" s="9"/>
      <c r="B330" s="8" t="s">
        <v>43</v>
      </c>
      <c r="C330" s="44">
        <v>0</v>
      </c>
      <c r="D330" s="44">
        <v>0</v>
      </c>
      <c r="E330" s="44">
        <f t="shared" si="767"/>
        <v>0</v>
      </c>
      <c r="F330" s="44">
        <v>0</v>
      </c>
      <c r="G330" s="44">
        <v>0</v>
      </c>
      <c r="H330" s="44">
        <f t="shared" si="768"/>
        <v>0</v>
      </c>
      <c r="I330" s="44">
        <v>0</v>
      </c>
      <c r="J330" s="44">
        <v>0</v>
      </c>
      <c r="K330" s="44">
        <f t="shared" si="769"/>
        <v>0</v>
      </c>
      <c r="L330" s="44">
        <v>0</v>
      </c>
      <c r="M330" s="44">
        <v>0</v>
      </c>
      <c r="N330" s="44">
        <f t="shared" si="770"/>
        <v>0</v>
      </c>
      <c r="O330" s="44">
        <v>0</v>
      </c>
      <c r="P330" s="44">
        <v>0</v>
      </c>
      <c r="Q330" s="44">
        <f t="shared" si="771"/>
        <v>0</v>
      </c>
      <c r="R330" s="44">
        <v>0</v>
      </c>
      <c r="S330" s="44">
        <v>0</v>
      </c>
      <c r="T330" s="44">
        <f t="shared" si="772"/>
        <v>0</v>
      </c>
      <c r="U330" s="44">
        <v>0</v>
      </c>
      <c r="V330" s="44">
        <v>0</v>
      </c>
      <c r="W330" s="44">
        <f t="shared" si="773"/>
        <v>0</v>
      </c>
      <c r="X330" s="44">
        <v>0</v>
      </c>
      <c r="Y330" s="44">
        <v>0</v>
      </c>
      <c r="Z330" s="44">
        <f t="shared" si="774"/>
        <v>0</v>
      </c>
      <c r="AA330" s="44">
        <v>0</v>
      </c>
      <c r="AB330" s="44">
        <v>0</v>
      </c>
      <c r="AC330" s="44">
        <f t="shared" si="775"/>
        <v>0</v>
      </c>
      <c r="AD330" s="44">
        <v>0</v>
      </c>
      <c r="AE330" s="44">
        <v>0</v>
      </c>
      <c r="AF330" s="44">
        <f t="shared" si="776"/>
        <v>0</v>
      </c>
      <c r="AG330" s="44">
        <v>0</v>
      </c>
      <c r="AH330" s="44">
        <v>0</v>
      </c>
      <c r="AI330" s="44">
        <f t="shared" si="777"/>
        <v>0</v>
      </c>
      <c r="AJ330" s="44">
        <v>0</v>
      </c>
      <c r="AK330" s="44">
        <v>0</v>
      </c>
      <c r="AL330" s="44">
        <f t="shared" si="778"/>
        <v>0</v>
      </c>
      <c r="AM330" s="44">
        <f t="shared" si="740"/>
        <v>0</v>
      </c>
      <c r="AN330" s="44">
        <f t="shared" si="741"/>
        <v>0</v>
      </c>
      <c r="AO330" s="44">
        <f t="shared" si="742"/>
        <v>0</v>
      </c>
      <c r="AP330" s="44">
        <f t="shared" si="743"/>
        <v>0</v>
      </c>
      <c r="AQ330" s="44">
        <f t="shared" si="744"/>
        <v>0</v>
      </c>
      <c r="AR330" s="44">
        <f t="shared" si="745"/>
        <v>0</v>
      </c>
      <c r="AS330" s="44">
        <f t="shared" si="746"/>
        <v>0</v>
      </c>
      <c r="AT330" s="44">
        <f t="shared" si="747"/>
        <v>0</v>
      </c>
      <c r="AU330" s="44">
        <f t="shared" si="748"/>
        <v>0</v>
      </c>
      <c r="AV330" s="44">
        <f t="shared" si="749"/>
        <v>0</v>
      </c>
      <c r="AW330" s="44">
        <f t="shared" si="750"/>
        <v>0</v>
      </c>
      <c r="AX330" s="44">
        <f t="shared" si="751"/>
        <v>0</v>
      </c>
      <c r="AY330" s="44">
        <f t="shared" si="787"/>
        <v>0</v>
      </c>
      <c r="AZ330" s="44">
        <f t="shared" si="788"/>
        <v>0</v>
      </c>
      <c r="BA330" s="44">
        <f t="shared" si="789"/>
        <v>0</v>
      </c>
      <c r="BB330" s="27">
        <v>1</v>
      </c>
      <c r="BC330" s="44">
        <f t="shared" si="781"/>
        <v>0</v>
      </c>
      <c r="BD330" s="44">
        <f t="shared" si="782"/>
        <v>0</v>
      </c>
      <c r="BE330" s="44">
        <f t="shared" si="783"/>
        <v>0</v>
      </c>
      <c r="BF330" s="44" t="str">
        <f t="shared" si="784"/>
        <v>0</v>
      </c>
      <c r="BG330" s="44" t="str">
        <f t="shared" si="785"/>
        <v>0</v>
      </c>
      <c r="BH330" s="44" t="str">
        <f t="shared" si="786"/>
        <v>0</v>
      </c>
      <c r="BI330" s="65">
        <v>0</v>
      </c>
      <c r="BJ330" s="65">
        <v>0</v>
      </c>
      <c r="BK330" s="44">
        <f t="shared" si="649"/>
        <v>0</v>
      </c>
      <c r="BL330" s="65">
        <v>0</v>
      </c>
      <c r="BM330" s="65">
        <v>0</v>
      </c>
      <c r="BN330" s="65">
        <v>0</v>
      </c>
      <c r="BO330" s="65">
        <v>0</v>
      </c>
      <c r="BP330" s="44">
        <f t="shared" si="650"/>
        <v>0</v>
      </c>
      <c r="BQ330" s="73">
        <v>0</v>
      </c>
      <c r="BR330" s="73">
        <v>0</v>
      </c>
    </row>
    <row r="331" spans="1:70">
      <c r="A331" s="9"/>
      <c r="B331" s="8" t="s">
        <v>42</v>
      </c>
      <c r="C331" s="44">
        <v>0</v>
      </c>
      <c r="D331" s="44">
        <v>0</v>
      </c>
      <c r="E331" s="44">
        <f t="shared" si="767"/>
        <v>0</v>
      </c>
      <c r="F331" s="44">
        <v>0</v>
      </c>
      <c r="G331" s="44">
        <v>0</v>
      </c>
      <c r="H331" s="44">
        <f t="shared" si="768"/>
        <v>0</v>
      </c>
      <c r="I331" s="44">
        <v>0</v>
      </c>
      <c r="J331" s="44">
        <v>0</v>
      </c>
      <c r="K331" s="44">
        <f t="shared" si="769"/>
        <v>0</v>
      </c>
      <c r="L331" s="44">
        <v>0</v>
      </c>
      <c r="M331" s="44">
        <v>0</v>
      </c>
      <c r="N331" s="44">
        <f t="shared" si="770"/>
        <v>0</v>
      </c>
      <c r="O331" s="44">
        <v>0</v>
      </c>
      <c r="P331" s="44">
        <v>2</v>
      </c>
      <c r="Q331" s="44">
        <f t="shared" si="771"/>
        <v>2</v>
      </c>
      <c r="R331" s="44">
        <v>0</v>
      </c>
      <c r="S331" s="44">
        <v>0</v>
      </c>
      <c r="T331" s="44">
        <f t="shared" si="772"/>
        <v>0</v>
      </c>
      <c r="U331" s="44">
        <v>0</v>
      </c>
      <c r="V331" s="44">
        <v>0</v>
      </c>
      <c r="W331" s="44">
        <f t="shared" si="773"/>
        <v>0</v>
      </c>
      <c r="X331" s="44">
        <v>0</v>
      </c>
      <c r="Y331" s="44">
        <v>0</v>
      </c>
      <c r="Z331" s="44">
        <f t="shared" si="774"/>
        <v>0</v>
      </c>
      <c r="AA331" s="44">
        <v>0</v>
      </c>
      <c r="AB331" s="44">
        <v>0</v>
      </c>
      <c r="AC331" s="44">
        <f t="shared" si="775"/>
        <v>0</v>
      </c>
      <c r="AD331" s="44">
        <v>0</v>
      </c>
      <c r="AE331" s="44">
        <v>0</v>
      </c>
      <c r="AF331" s="44">
        <f t="shared" si="776"/>
        <v>0</v>
      </c>
      <c r="AG331" s="44">
        <v>0</v>
      </c>
      <c r="AH331" s="44">
        <v>0</v>
      </c>
      <c r="AI331" s="44">
        <f t="shared" si="777"/>
        <v>0</v>
      </c>
      <c r="AJ331" s="44">
        <v>0</v>
      </c>
      <c r="AK331" s="44">
        <v>0</v>
      </c>
      <c r="AL331" s="44">
        <f t="shared" si="778"/>
        <v>0</v>
      </c>
      <c r="AM331" s="44">
        <f t="shared" si="740"/>
        <v>0</v>
      </c>
      <c r="AN331" s="44">
        <f t="shared" si="741"/>
        <v>2</v>
      </c>
      <c r="AO331" s="44">
        <f t="shared" si="742"/>
        <v>2</v>
      </c>
      <c r="AP331" s="44">
        <f t="shared" si="743"/>
        <v>0</v>
      </c>
      <c r="AQ331" s="44">
        <f t="shared" si="744"/>
        <v>0</v>
      </c>
      <c r="AR331" s="44">
        <f t="shared" si="745"/>
        <v>0</v>
      </c>
      <c r="AS331" s="44">
        <f t="shared" si="746"/>
        <v>0</v>
      </c>
      <c r="AT331" s="44">
        <f t="shared" si="747"/>
        <v>0</v>
      </c>
      <c r="AU331" s="44">
        <f t="shared" si="748"/>
        <v>0</v>
      </c>
      <c r="AV331" s="44">
        <f t="shared" si="749"/>
        <v>0</v>
      </c>
      <c r="AW331" s="44">
        <f t="shared" si="750"/>
        <v>0</v>
      </c>
      <c r="AX331" s="44">
        <f t="shared" si="751"/>
        <v>0</v>
      </c>
      <c r="AY331" s="44">
        <f t="shared" si="787"/>
        <v>0</v>
      </c>
      <c r="AZ331" s="44">
        <f t="shared" si="788"/>
        <v>2</v>
      </c>
      <c r="BA331" s="44">
        <f t="shared" si="789"/>
        <v>2</v>
      </c>
      <c r="BB331" s="27">
        <v>1</v>
      </c>
      <c r="BC331" s="44">
        <f t="shared" si="781"/>
        <v>0</v>
      </c>
      <c r="BD331" s="44">
        <f t="shared" si="782"/>
        <v>2</v>
      </c>
      <c r="BE331" s="44">
        <f t="shared" si="783"/>
        <v>2</v>
      </c>
      <c r="BF331" s="44" t="str">
        <f t="shared" si="784"/>
        <v>0</v>
      </c>
      <c r="BG331" s="44" t="str">
        <f t="shared" si="785"/>
        <v>0</v>
      </c>
      <c r="BH331" s="44" t="str">
        <f t="shared" si="786"/>
        <v>0</v>
      </c>
      <c r="BI331" s="65">
        <v>0</v>
      </c>
      <c r="BJ331" s="65">
        <v>0</v>
      </c>
      <c r="BK331" s="44">
        <f t="shared" ref="BK331:BK396" si="790">BI331+BJ331</f>
        <v>0</v>
      </c>
      <c r="BL331" s="65">
        <v>0</v>
      </c>
      <c r="BM331" s="65">
        <v>0</v>
      </c>
      <c r="BN331" s="65">
        <v>2</v>
      </c>
      <c r="BO331" s="65">
        <v>0</v>
      </c>
      <c r="BP331" s="44">
        <f t="shared" ref="BP331:BP397" si="791">SUM(BL331:BO331)</f>
        <v>2</v>
      </c>
      <c r="BQ331" s="73">
        <v>6.47</v>
      </c>
      <c r="BR331" s="73">
        <f t="shared" ref="BR331:BR394" si="792">BQ331/BP331</f>
        <v>3.2349999999999999</v>
      </c>
    </row>
    <row r="332" spans="1:70" s="57" customFormat="1">
      <c r="A332" s="58"/>
      <c r="B332" s="59" t="s">
        <v>3</v>
      </c>
      <c r="C332" s="34">
        <f t="shared" ref="C332:N332" si="793">SUM(C323:C331)</f>
        <v>1</v>
      </c>
      <c r="D332" s="34">
        <f t="shared" si="793"/>
        <v>1</v>
      </c>
      <c r="E332" s="34">
        <f t="shared" si="793"/>
        <v>2</v>
      </c>
      <c r="F332" s="34">
        <f t="shared" si="793"/>
        <v>0</v>
      </c>
      <c r="G332" s="34">
        <f t="shared" si="793"/>
        <v>0</v>
      </c>
      <c r="H332" s="34">
        <f t="shared" si="793"/>
        <v>0</v>
      </c>
      <c r="I332" s="34">
        <f t="shared" si="793"/>
        <v>0</v>
      </c>
      <c r="J332" s="34">
        <f t="shared" si="793"/>
        <v>0</v>
      </c>
      <c r="K332" s="34">
        <f t="shared" si="793"/>
        <v>0</v>
      </c>
      <c r="L332" s="34">
        <f t="shared" si="793"/>
        <v>0</v>
      </c>
      <c r="M332" s="34">
        <f t="shared" si="793"/>
        <v>0</v>
      </c>
      <c r="N332" s="34">
        <f t="shared" si="793"/>
        <v>0</v>
      </c>
      <c r="O332" s="34">
        <f t="shared" ref="O332:Z332" si="794">SUM(O323:O331)</f>
        <v>25</v>
      </c>
      <c r="P332" s="34">
        <f t="shared" si="794"/>
        <v>69</v>
      </c>
      <c r="Q332" s="34">
        <f t="shared" si="794"/>
        <v>94</v>
      </c>
      <c r="R332" s="34">
        <f t="shared" si="794"/>
        <v>0</v>
      </c>
      <c r="S332" s="34">
        <f t="shared" si="794"/>
        <v>0</v>
      </c>
      <c r="T332" s="34">
        <f t="shared" si="794"/>
        <v>0</v>
      </c>
      <c r="U332" s="34">
        <f t="shared" si="794"/>
        <v>0</v>
      </c>
      <c r="V332" s="34">
        <f t="shared" si="794"/>
        <v>0</v>
      </c>
      <c r="W332" s="34">
        <f t="shared" si="794"/>
        <v>0</v>
      </c>
      <c r="X332" s="34">
        <f t="shared" si="794"/>
        <v>0</v>
      </c>
      <c r="Y332" s="34">
        <f t="shared" si="794"/>
        <v>0</v>
      </c>
      <c r="Z332" s="34">
        <f t="shared" si="794"/>
        <v>0</v>
      </c>
      <c r="AA332" s="34">
        <f t="shared" ref="AA332:AL332" si="795">SUM(AA323:AA331)</f>
        <v>0</v>
      </c>
      <c r="AB332" s="34">
        <f t="shared" si="795"/>
        <v>0</v>
      </c>
      <c r="AC332" s="34">
        <f t="shared" si="795"/>
        <v>0</v>
      </c>
      <c r="AD332" s="34">
        <f t="shared" si="795"/>
        <v>0</v>
      </c>
      <c r="AE332" s="34">
        <f t="shared" si="795"/>
        <v>0</v>
      </c>
      <c r="AF332" s="34">
        <f t="shared" si="795"/>
        <v>0</v>
      </c>
      <c r="AG332" s="34">
        <f t="shared" si="795"/>
        <v>0</v>
      </c>
      <c r="AH332" s="34">
        <f t="shared" si="795"/>
        <v>0</v>
      </c>
      <c r="AI332" s="34">
        <f t="shared" si="795"/>
        <v>0</v>
      </c>
      <c r="AJ332" s="34">
        <f t="shared" si="795"/>
        <v>0</v>
      </c>
      <c r="AK332" s="34">
        <f t="shared" si="795"/>
        <v>0</v>
      </c>
      <c r="AL332" s="34">
        <f t="shared" si="795"/>
        <v>0</v>
      </c>
      <c r="AM332" s="34">
        <f t="shared" si="740"/>
        <v>26</v>
      </c>
      <c r="AN332" s="34">
        <f t="shared" si="741"/>
        <v>70</v>
      </c>
      <c r="AO332" s="34">
        <f t="shared" si="742"/>
        <v>96</v>
      </c>
      <c r="AP332" s="34">
        <f t="shared" si="743"/>
        <v>0</v>
      </c>
      <c r="AQ332" s="34">
        <f t="shared" si="744"/>
        <v>0</v>
      </c>
      <c r="AR332" s="34">
        <f t="shared" si="745"/>
        <v>0</v>
      </c>
      <c r="AS332" s="34">
        <f t="shared" si="746"/>
        <v>0</v>
      </c>
      <c r="AT332" s="34">
        <f t="shared" si="747"/>
        <v>0</v>
      </c>
      <c r="AU332" s="34">
        <f t="shared" si="748"/>
        <v>0</v>
      </c>
      <c r="AV332" s="34">
        <f t="shared" si="749"/>
        <v>0</v>
      </c>
      <c r="AW332" s="34">
        <f t="shared" si="750"/>
        <v>0</v>
      </c>
      <c r="AX332" s="34">
        <f t="shared" si="751"/>
        <v>0</v>
      </c>
      <c r="AY332" s="34">
        <f t="shared" ref="AY332:BH332" si="796">SUM(AY323:AY331)</f>
        <v>26</v>
      </c>
      <c r="AZ332" s="34">
        <f t="shared" si="796"/>
        <v>70</v>
      </c>
      <c r="BA332" s="34">
        <f t="shared" si="796"/>
        <v>96</v>
      </c>
      <c r="BB332" s="56">
        <f t="shared" si="796"/>
        <v>9</v>
      </c>
      <c r="BC332" s="34">
        <f t="shared" si="796"/>
        <v>26</v>
      </c>
      <c r="BD332" s="34">
        <f t="shared" si="796"/>
        <v>70</v>
      </c>
      <c r="BE332" s="34">
        <f t="shared" si="796"/>
        <v>96</v>
      </c>
      <c r="BF332" s="34">
        <f t="shared" si="796"/>
        <v>0</v>
      </c>
      <c r="BG332" s="34">
        <f t="shared" si="796"/>
        <v>0</v>
      </c>
      <c r="BH332" s="34">
        <f t="shared" si="796"/>
        <v>0</v>
      </c>
      <c r="BI332" s="34">
        <f t="shared" ref="BI332:BQ332" si="797">SUM(BI323:BI331)</f>
        <v>11</v>
      </c>
      <c r="BJ332" s="34">
        <f t="shared" si="797"/>
        <v>1</v>
      </c>
      <c r="BK332" s="34">
        <f t="shared" si="797"/>
        <v>12</v>
      </c>
      <c r="BL332" s="34">
        <f t="shared" si="797"/>
        <v>2</v>
      </c>
      <c r="BM332" s="34">
        <f t="shared" si="797"/>
        <v>23</v>
      </c>
      <c r="BN332" s="34">
        <f t="shared" si="797"/>
        <v>53</v>
      </c>
      <c r="BO332" s="34">
        <f t="shared" si="797"/>
        <v>18</v>
      </c>
      <c r="BP332" s="34">
        <f t="shared" si="791"/>
        <v>96</v>
      </c>
      <c r="BQ332" s="74">
        <f t="shared" si="797"/>
        <v>306.82000000000005</v>
      </c>
      <c r="BR332" s="74">
        <f t="shared" si="792"/>
        <v>3.1960416666666673</v>
      </c>
    </row>
    <row r="333" spans="1:70" s="57" customFormat="1">
      <c r="A333" s="58"/>
      <c r="B333" s="59" t="s">
        <v>2</v>
      </c>
      <c r="C333" s="34">
        <f t="shared" ref="C333:N333" si="798">C321+C332</f>
        <v>4</v>
      </c>
      <c r="D333" s="34">
        <f t="shared" si="798"/>
        <v>1</v>
      </c>
      <c r="E333" s="34">
        <f t="shared" si="798"/>
        <v>5</v>
      </c>
      <c r="F333" s="34">
        <f t="shared" si="798"/>
        <v>0</v>
      </c>
      <c r="G333" s="34">
        <f t="shared" si="798"/>
        <v>0</v>
      </c>
      <c r="H333" s="34">
        <f t="shared" si="798"/>
        <v>0</v>
      </c>
      <c r="I333" s="34">
        <f t="shared" si="798"/>
        <v>0</v>
      </c>
      <c r="J333" s="34">
        <f t="shared" si="798"/>
        <v>0</v>
      </c>
      <c r="K333" s="34">
        <f t="shared" si="798"/>
        <v>0</v>
      </c>
      <c r="L333" s="34">
        <f t="shared" si="798"/>
        <v>0</v>
      </c>
      <c r="M333" s="34">
        <f t="shared" si="798"/>
        <v>0</v>
      </c>
      <c r="N333" s="34">
        <f t="shared" si="798"/>
        <v>0</v>
      </c>
      <c r="O333" s="34">
        <f t="shared" ref="O333:Z333" si="799">O321+O332</f>
        <v>88</v>
      </c>
      <c r="P333" s="34">
        <f t="shared" si="799"/>
        <v>145</v>
      </c>
      <c r="Q333" s="34">
        <f t="shared" si="799"/>
        <v>233</v>
      </c>
      <c r="R333" s="34">
        <f t="shared" si="799"/>
        <v>0</v>
      </c>
      <c r="S333" s="34">
        <f t="shared" si="799"/>
        <v>0</v>
      </c>
      <c r="T333" s="34">
        <f t="shared" si="799"/>
        <v>0</v>
      </c>
      <c r="U333" s="34">
        <f t="shared" si="799"/>
        <v>0</v>
      </c>
      <c r="V333" s="34">
        <f t="shared" si="799"/>
        <v>0</v>
      </c>
      <c r="W333" s="34">
        <f t="shared" si="799"/>
        <v>0</v>
      </c>
      <c r="X333" s="34">
        <f t="shared" si="799"/>
        <v>0</v>
      </c>
      <c r="Y333" s="34">
        <f t="shared" si="799"/>
        <v>0</v>
      </c>
      <c r="Z333" s="34">
        <f t="shared" si="799"/>
        <v>0</v>
      </c>
      <c r="AA333" s="34">
        <f t="shared" ref="AA333:AL333" si="800">AA321+AA332</f>
        <v>30</v>
      </c>
      <c r="AB333" s="34">
        <f t="shared" si="800"/>
        <v>37</v>
      </c>
      <c r="AC333" s="34">
        <f t="shared" si="800"/>
        <v>67</v>
      </c>
      <c r="AD333" s="34">
        <f t="shared" si="800"/>
        <v>0</v>
      </c>
      <c r="AE333" s="34">
        <f t="shared" si="800"/>
        <v>0</v>
      </c>
      <c r="AF333" s="34">
        <f t="shared" si="800"/>
        <v>0</v>
      </c>
      <c r="AG333" s="34">
        <f t="shared" si="800"/>
        <v>0</v>
      </c>
      <c r="AH333" s="34">
        <f t="shared" si="800"/>
        <v>0</v>
      </c>
      <c r="AI333" s="34">
        <f t="shared" si="800"/>
        <v>0</v>
      </c>
      <c r="AJ333" s="34">
        <f t="shared" si="800"/>
        <v>0</v>
      </c>
      <c r="AK333" s="34">
        <f t="shared" si="800"/>
        <v>0</v>
      </c>
      <c r="AL333" s="34">
        <f t="shared" si="800"/>
        <v>0</v>
      </c>
      <c r="AM333" s="34">
        <f t="shared" si="740"/>
        <v>122</v>
      </c>
      <c r="AN333" s="34">
        <f t="shared" si="741"/>
        <v>183</v>
      </c>
      <c r="AO333" s="34">
        <f t="shared" si="742"/>
        <v>305</v>
      </c>
      <c r="AP333" s="34">
        <f t="shared" si="743"/>
        <v>0</v>
      </c>
      <c r="AQ333" s="34">
        <f t="shared" si="744"/>
        <v>0</v>
      </c>
      <c r="AR333" s="34">
        <f t="shared" si="745"/>
        <v>0</v>
      </c>
      <c r="AS333" s="34">
        <f t="shared" si="746"/>
        <v>0</v>
      </c>
      <c r="AT333" s="34">
        <f t="shared" si="747"/>
        <v>0</v>
      </c>
      <c r="AU333" s="34">
        <f t="shared" si="748"/>
        <v>0</v>
      </c>
      <c r="AV333" s="34">
        <f t="shared" si="749"/>
        <v>0</v>
      </c>
      <c r="AW333" s="34">
        <f t="shared" si="750"/>
        <v>0</v>
      </c>
      <c r="AX333" s="34">
        <f t="shared" si="751"/>
        <v>0</v>
      </c>
      <c r="AY333" s="34">
        <f t="shared" ref="AY333:BH333" si="801">AY321+AY332</f>
        <v>122</v>
      </c>
      <c r="AZ333" s="34">
        <f t="shared" si="801"/>
        <v>183</v>
      </c>
      <c r="BA333" s="34">
        <f t="shared" si="801"/>
        <v>305</v>
      </c>
      <c r="BB333" s="56">
        <f t="shared" si="801"/>
        <v>27</v>
      </c>
      <c r="BC333" s="34">
        <f t="shared" si="801"/>
        <v>80</v>
      </c>
      <c r="BD333" s="34">
        <f t="shared" si="801"/>
        <v>103</v>
      </c>
      <c r="BE333" s="34">
        <f t="shared" si="801"/>
        <v>183</v>
      </c>
      <c r="BF333" s="34">
        <f t="shared" si="801"/>
        <v>42</v>
      </c>
      <c r="BG333" s="34">
        <f t="shared" si="801"/>
        <v>80</v>
      </c>
      <c r="BH333" s="34">
        <f t="shared" si="801"/>
        <v>122</v>
      </c>
      <c r="BI333" s="34">
        <f t="shared" ref="BI333:BQ333" si="802">BI321+BI332</f>
        <v>30</v>
      </c>
      <c r="BJ333" s="34">
        <f t="shared" si="802"/>
        <v>10</v>
      </c>
      <c r="BK333" s="34">
        <f t="shared" si="802"/>
        <v>40</v>
      </c>
      <c r="BL333" s="34">
        <f t="shared" si="802"/>
        <v>17</v>
      </c>
      <c r="BM333" s="34">
        <f t="shared" si="802"/>
        <v>81</v>
      </c>
      <c r="BN333" s="34">
        <f t="shared" si="802"/>
        <v>157</v>
      </c>
      <c r="BO333" s="34">
        <f t="shared" si="802"/>
        <v>50</v>
      </c>
      <c r="BP333" s="34">
        <f t="shared" si="791"/>
        <v>305</v>
      </c>
      <c r="BQ333" s="74">
        <f t="shared" si="802"/>
        <v>958.96</v>
      </c>
      <c r="BR333" s="74">
        <f t="shared" si="792"/>
        <v>3.1441311475409837</v>
      </c>
    </row>
    <row r="334" spans="1:70" s="57" customFormat="1">
      <c r="A334" s="54"/>
      <c r="B334" s="55" t="s">
        <v>1</v>
      </c>
      <c r="C334" s="35">
        <f t="shared" ref="C334:N334" si="803">C333</f>
        <v>4</v>
      </c>
      <c r="D334" s="35">
        <f t="shared" si="803"/>
        <v>1</v>
      </c>
      <c r="E334" s="34">
        <f t="shared" si="803"/>
        <v>5</v>
      </c>
      <c r="F334" s="34">
        <f t="shared" si="803"/>
        <v>0</v>
      </c>
      <c r="G334" s="34">
        <f t="shared" si="803"/>
        <v>0</v>
      </c>
      <c r="H334" s="34">
        <f t="shared" si="803"/>
        <v>0</v>
      </c>
      <c r="I334" s="34">
        <f t="shared" si="803"/>
        <v>0</v>
      </c>
      <c r="J334" s="34">
        <f t="shared" si="803"/>
        <v>0</v>
      </c>
      <c r="K334" s="34">
        <f t="shared" si="803"/>
        <v>0</v>
      </c>
      <c r="L334" s="34">
        <f t="shared" si="803"/>
        <v>0</v>
      </c>
      <c r="M334" s="34">
        <f t="shared" si="803"/>
        <v>0</v>
      </c>
      <c r="N334" s="34">
        <f t="shared" si="803"/>
        <v>0</v>
      </c>
      <c r="O334" s="35">
        <f t="shared" ref="O334:Z334" si="804">O333</f>
        <v>88</v>
      </c>
      <c r="P334" s="35">
        <f t="shared" si="804"/>
        <v>145</v>
      </c>
      <c r="Q334" s="34">
        <f t="shared" si="804"/>
        <v>233</v>
      </c>
      <c r="R334" s="34">
        <f t="shared" si="804"/>
        <v>0</v>
      </c>
      <c r="S334" s="34">
        <f t="shared" si="804"/>
        <v>0</v>
      </c>
      <c r="T334" s="34">
        <f t="shared" si="804"/>
        <v>0</v>
      </c>
      <c r="U334" s="34">
        <f t="shared" si="804"/>
        <v>0</v>
      </c>
      <c r="V334" s="34">
        <f t="shared" si="804"/>
        <v>0</v>
      </c>
      <c r="W334" s="34">
        <f t="shared" si="804"/>
        <v>0</v>
      </c>
      <c r="X334" s="34">
        <f t="shared" si="804"/>
        <v>0</v>
      </c>
      <c r="Y334" s="34">
        <f t="shared" si="804"/>
        <v>0</v>
      </c>
      <c r="Z334" s="34">
        <f t="shared" si="804"/>
        <v>0</v>
      </c>
      <c r="AA334" s="35">
        <f t="shared" ref="AA334:AL334" si="805">AA333</f>
        <v>30</v>
      </c>
      <c r="AB334" s="35">
        <f t="shared" si="805"/>
        <v>37</v>
      </c>
      <c r="AC334" s="34">
        <f t="shared" si="805"/>
        <v>67</v>
      </c>
      <c r="AD334" s="34">
        <f t="shared" si="805"/>
        <v>0</v>
      </c>
      <c r="AE334" s="34">
        <f t="shared" si="805"/>
        <v>0</v>
      </c>
      <c r="AF334" s="34">
        <f t="shared" si="805"/>
        <v>0</v>
      </c>
      <c r="AG334" s="34">
        <f t="shared" si="805"/>
        <v>0</v>
      </c>
      <c r="AH334" s="34">
        <f t="shared" si="805"/>
        <v>0</v>
      </c>
      <c r="AI334" s="34">
        <f t="shared" si="805"/>
        <v>0</v>
      </c>
      <c r="AJ334" s="34">
        <f t="shared" si="805"/>
        <v>0</v>
      </c>
      <c r="AK334" s="34">
        <f t="shared" si="805"/>
        <v>0</v>
      </c>
      <c r="AL334" s="34">
        <f t="shared" si="805"/>
        <v>0</v>
      </c>
      <c r="AM334" s="34">
        <f t="shared" si="740"/>
        <v>122</v>
      </c>
      <c r="AN334" s="34">
        <f t="shared" si="741"/>
        <v>183</v>
      </c>
      <c r="AO334" s="34">
        <f t="shared" si="742"/>
        <v>305</v>
      </c>
      <c r="AP334" s="34">
        <f t="shared" si="743"/>
        <v>0</v>
      </c>
      <c r="AQ334" s="34">
        <f t="shared" si="744"/>
        <v>0</v>
      </c>
      <c r="AR334" s="34">
        <f t="shared" si="745"/>
        <v>0</v>
      </c>
      <c r="AS334" s="34">
        <f t="shared" si="746"/>
        <v>0</v>
      </c>
      <c r="AT334" s="34">
        <f t="shared" si="747"/>
        <v>0</v>
      </c>
      <c r="AU334" s="34">
        <f t="shared" si="748"/>
        <v>0</v>
      </c>
      <c r="AV334" s="34">
        <f t="shared" si="749"/>
        <v>0</v>
      </c>
      <c r="AW334" s="34">
        <f t="shared" si="750"/>
        <v>0</v>
      </c>
      <c r="AX334" s="34">
        <f t="shared" si="751"/>
        <v>0</v>
      </c>
      <c r="AY334" s="34">
        <f t="shared" ref="AY334:BH334" si="806">AY333</f>
        <v>122</v>
      </c>
      <c r="AZ334" s="34">
        <f t="shared" si="806"/>
        <v>183</v>
      </c>
      <c r="BA334" s="34">
        <f t="shared" si="806"/>
        <v>305</v>
      </c>
      <c r="BB334" s="56">
        <f t="shared" si="806"/>
        <v>27</v>
      </c>
      <c r="BC334" s="34">
        <f t="shared" si="806"/>
        <v>80</v>
      </c>
      <c r="BD334" s="34">
        <f t="shared" si="806"/>
        <v>103</v>
      </c>
      <c r="BE334" s="34">
        <f t="shared" si="806"/>
        <v>183</v>
      </c>
      <c r="BF334" s="34">
        <f t="shared" si="806"/>
        <v>42</v>
      </c>
      <c r="BG334" s="34">
        <f t="shared" si="806"/>
        <v>80</v>
      </c>
      <c r="BH334" s="34">
        <f t="shared" si="806"/>
        <v>122</v>
      </c>
      <c r="BI334" s="34">
        <f t="shared" ref="BI334:BQ334" si="807">BI333</f>
        <v>30</v>
      </c>
      <c r="BJ334" s="34">
        <f t="shared" si="807"/>
        <v>10</v>
      </c>
      <c r="BK334" s="34">
        <f t="shared" si="807"/>
        <v>40</v>
      </c>
      <c r="BL334" s="34">
        <f t="shared" si="807"/>
        <v>17</v>
      </c>
      <c r="BM334" s="34">
        <f t="shared" si="807"/>
        <v>81</v>
      </c>
      <c r="BN334" s="34">
        <f t="shared" si="807"/>
        <v>157</v>
      </c>
      <c r="BO334" s="34">
        <f t="shared" si="807"/>
        <v>50</v>
      </c>
      <c r="BP334" s="34">
        <f t="shared" si="791"/>
        <v>305</v>
      </c>
      <c r="BQ334" s="74">
        <f t="shared" si="807"/>
        <v>958.96</v>
      </c>
      <c r="BR334" s="74">
        <f t="shared" si="792"/>
        <v>3.1441311475409837</v>
      </c>
    </row>
    <row r="335" spans="1:70">
      <c r="A335" s="7" t="s">
        <v>41</v>
      </c>
      <c r="B335" s="14"/>
      <c r="C335" s="31"/>
      <c r="D335" s="32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1"/>
      <c r="P335" s="32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1"/>
      <c r="AB335" s="32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40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9"/>
      <c r="AY335" s="38"/>
      <c r="AZ335" s="38"/>
      <c r="BA335" s="39"/>
      <c r="BC335" s="40"/>
      <c r="BD335" s="38"/>
      <c r="BE335" s="38"/>
      <c r="BF335" s="38"/>
      <c r="BG335" s="38"/>
      <c r="BH335" s="39"/>
      <c r="BI335" s="65"/>
      <c r="BJ335" s="65"/>
      <c r="BK335" s="44"/>
      <c r="BL335" s="65"/>
      <c r="BM335" s="65"/>
      <c r="BN335" s="65"/>
      <c r="BO335" s="65"/>
      <c r="BP335" s="44"/>
      <c r="BQ335" s="73"/>
      <c r="BR335" s="73"/>
    </row>
    <row r="336" spans="1:70">
      <c r="A336" s="7"/>
      <c r="B336" s="16" t="s">
        <v>9</v>
      </c>
      <c r="C336" s="41"/>
      <c r="D336" s="42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41"/>
      <c r="P336" s="42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41"/>
      <c r="AB336" s="42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40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9"/>
      <c r="AY336" s="38"/>
      <c r="AZ336" s="38"/>
      <c r="BA336" s="39"/>
      <c r="BC336" s="40"/>
      <c r="BD336" s="38"/>
      <c r="BE336" s="38"/>
      <c r="BF336" s="38"/>
      <c r="BG336" s="38"/>
      <c r="BH336" s="39"/>
      <c r="BI336" s="65"/>
      <c r="BJ336" s="65"/>
      <c r="BK336" s="44"/>
      <c r="BL336" s="65"/>
      <c r="BM336" s="65"/>
      <c r="BN336" s="65"/>
      <c r="BO336" s="65"/>
      <c r="BP336" s="44"/>
      <c r="BQ336" s="73"/>
      <c r="BR336" s="73"/>
    </row>
    <row r="337" spans="1:70">
      <c r="A337" s="13"/>
      <c r="B337" s="14" t="s">
        <v>40</v>
      </c>
      <c r="C337" s="31"/>
      <c r="D337" s="32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1"/>
      <c r="P337" s="32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1"/>
      <c r="AB337" s="32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40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9"/>
      <c r="AY337" s="38"/>
      <c r="AZ337" s="38"/>
      <c r="BA337" s="39"/>
      <c r="BC337" s="40"/>
      <c r="BD337" s="38"/>
      <c r="BE337" s="38"/>
      <c r="BF337" s="38"/>
      <c r="BG337" s="38"/>
      <c r="BH337" s="39"/>
      <c r="BI337" s="65"/>
      <c r="BJ337" s="65"/>
      <c r="BK337" s="44"/>
      <c r="BL337" s="65"/>
      <c r="BM337" s="65"/>
      <c r="BN337" s="65"/>
      <c r="BO337" s="65"/>
      <c r="BP337" s="44"/>
      <c r="BQ337" s="73"/>
      <c r="BR337" s="73"/>
    </row>
    <row r="338" spans="1:70">
      <c r="A338" s="9"/>
      <c r="B338" s="12" t="s">
        <v>35</v>
      </c>
      <c r="C338" s="47">
        <v>0</v>
      </c>
      <c r="D338" s="47">
        <v>0</v>
      </c>
      <c r="E338" s="44">
        <f>C338+D338</f>
        <v>0</v>
      </c>
      <c r="F338" s="44">
        <v>0</v>
      </c>
      <c r="G338" s="44">
        <v>0</v>
      </c>
      <c r="H338" s="44">
        <f>SUM(F338:G338)</f>
        <v>0</v>
      </c>
      <c r="I338" s="44">
        <v>0</v>
      </c>
      <c r="J338" s="44">
        <v>0</v>
      </c>
      <c r="K338" s="44">
        <f>SUM(I338:J338)</f>
        <v>0</v>
      </c>
      <c r="L338" s="44">
        <v>0</v>
      </c>
      <c r="M338" s="44">
        <v>0</v>
      </c>
      <c r="N338" s="44">
        <f>SUM(L338:M338)</f>
        <v>0</v>
      </c>
      <c r="O338" s="47">
        <v>8</v>
      </c>
      <c r="P338" s="47">
        <v>17</v>
      </c>
      <c r="Q338" s="44">
        <f>O338+P338</f>
        <v>25</v>
      </c>
      <c r="R338" s="44">
        <v>0</v>
      </c>
      <c r="S338" s="44">
        <v>0</v>
      </c>
      <c r="T338" s="44">
        <f>SUM(R338:S338)</f>
        <v>0</v>
      </c>
      <c r="U338" s="44">
        <v>0</v>
      </c>
      <c r="V338" s="44">
        <v>0</v>
      </c>
      <c r="W338" s="44">
        <f>SUM(U338:V338)</f>
        <v>0</v>
      </c>
      <c r="X338" s="44">
        <v>0</v>
      </c>
      <c r="Y338" s="44">
        <v>0</v>
      </c>
      <c r="Z338" s="44">
        <f>SUM(X338:Y338)</f>
        <v>0</v>
      </c>
      <c r="AA338" s="47">
        <v>3</v>
      </c>
      <c r="AB338" s="47">
        <v>2</v>
      </c>
      <c r="AC338" s="44">
        <f>AA338+AB338</f>
        <v>5</v>
      </c>
      <c r="AD338" s="44">
        <v>0</v>
      </c>
      <c r="AE338" s="44">
        <v>0</v>
      </c>
      <c r="AF338" s="44">
        <f>SUM(AD338:AE338)</f>
        <v>0</v>
      </c>
      <c r="AG338" s="44">
        <v>0</v>
      </c>
      <c r="AH338" s="44">
        <v>0</v>
      </c>
      <c r="AI338" s="44">
        <f>SUM(AG338:AH338)</f>
        <v>0</v>
      </c>
      <c r="AJ338" s="44">
        <v>0</v>
      </c>
      <c r="AK338" s="44">
        <v>0</v>
      </c>
      <c r="AL338" s="44">
        <f>SUM(AJ338:AK338)</f>
        <v>0</v>
      </c>
      <c r="AM338" s="44">
        <f t="shared" si="740"/>
        <v>11</v>
      </c>
      <c r="AN338" s="44">
        <f t="shared" si="741"/>
        <v>19</v>
      </c>
      <c r="AO338" s="44">
        <f t="shared" si="742"/>
        <v>30</v>
      </c>
      <c r="AP338" s="44">
        <f t="shared" si="743"/>
        <v>0</v>
      </c>
      <c r="AQ338" s="44">
        <f t="shared" si="744"/>
        <v>0</v>
      </c>
      <c r="AR338" s="44">
        <f t="shared" si="745"/>
        <v>0</v>
      </c>
      <c r="AS338" s="44">
        <f t="shared" si="746"/>
        <v>0</v>
      </c>
      <c r="AT338" s="44">
        <f t="shared" si="747"/>
        <v>0</v>
      </c>
      <c r="AU338" s="44">
        <f t="shared" si="748"/>
        <v>0</v>
      </c>
      <c r="AV338" s="44">
        <f t="shared" si="749"/>
        <v>0</v>
      </c>
      <c r="AW338" s="44">
        <f t="shared" si="750"/>
        <v>0</v>
      </c>
      <c r="AX338" s="44">
        <f t="shared" si="751"/>
        <v>0</v>
      </c>
      <c r="AY338" s="44">
        <f t="shared" ref="AY338:AZ338" si="808">AM338+AP338+AS338+AV338</f>
        <v>11</v>
      </c>
      <c r="AZ338" s="44">
        <f t="shared" si="808"/>
        <v>19</v>
      </c>
      <c r="BA338" s="44">
        <f>AO338+AR338+AU338+AX338</f>
        <v>30</v>
      </c>
      <c r="BB338" s="27">
        <v>2</v>
      </c>
      <c r="BC338" s="44" t="str">
        <f>IF(BB338=1,AY338,"0")</f>
        <v>0</v>
      </c>
      <c r="BD338" s="44" t="str">
        <f>IF(BB338=1,AZ338,"0")</f>
        <v>0</v>
      </c>
      <c r="BE338" s="44" t="str">
        <f t="shared" ref="BE338:BE342" si="809">IF(BB338=1,BA338,"0")</f>
        <v>0</v>
      </c>
      <c r="BF338" s="44">
        <f>IF(BB338=2,AY338,"0")</f>
        <v>11</v>
      </c>
      <c r="BG338" s="44">
        <f>IF(BB338=2,AZ338,"0")</f>
        <v>19</v>
      </c>
      <c r="BH338" s="44">
        <f t="shared" ref="BH338:BH342" si="810">IF(BB338=2,BA338,"0")</f>
        <v>30</v>
      </c>
      <c r="BI338" s="65">
        <v>8</v>
      </c>
      <c r="BJ338" s="65">
        <v>1</v>
      </c>
      <c r="BK338" s="44">
        <f t="shared" si="790"/>
        <v>9</v>
      </c>
      <c r="BL338" s="65">
        <v>1</v>
      </c>
      <c r="BM338" s="65">
        <v>7</v>
      </c>
      <c r="BN338" s="65">
        <v>13</v>
      </c>
      <c r="BO338" s="65">
        <v>9</v>
      </c>
      <c r="BP338" s="44">
        <f t="shared" si="791"/>
        <v>30</v>
      </c>
      <c r="BQ338" s="73">
        <v>98.25</v>
      </c>
      <c r="BR338" s="73">
        <f t="shared" si="792"/>
        <v>3.2749999999999999</v>
      </c>
    </row>
    <row r="339" spans="1:70">
      <c r="A339" s="9"/>
      <c r="B339" s="8" t="s">
        <v>34</v>
      </c>
      <c r="C339" s="47">
        <v>10</v>
      </c>
      <c r="D339" s="47">
        <v>1</v>
      </c>
      <c r="E339" s="44">
        <f>C339+D339</f>
        <v>11</v>
      </c>
      <c r="F339" s="44">
        <v>0</v>
      </c>
      <c r="G339" s="44">
        <v>0</v>
      </c>
      <c r="H339" s="44">
        <f>SUM(F339:G339)</f>
        <v>0</v>
      </c>
      <c r="I339" s="44">
        <v>0</v>
      </c>
      <c r="J339" s="44">
        <v>0</v>
      </c>
      <c r="K339" s="44">
        <f>SUM(I339:J339)</f>
        <v>0</v>
      </c>
      <c r="L339" s="44">
        <v>0</v>
      </c>
      <c r="M339" s="44">
        <v>0</v>
      </c>
      <c r="N339" s="44">
        <f>SUM(L339:M339)</f>
        <v>0</v>
      </c>
      <c r="O339" s="47">
        <v>12</v>
      </c>
      <c r="P339" s="47">
        <v>4</v>
      </c>
      <c r="Q339" s="44">
        <f>O339+P339</f>
        <v>16</v>
      </c>
      <c r="R339" s="44">
        <v>0</v>
      </c>
      <c r="S339" s="44">
        <v>0</v>
      </c>
      <c r="T339" s="44">
        <f>SUM(R339:S339)</f>
        <v>0</v>
      </c>
      <c r="U339" s="44">
        <v>0</v>
      </c>
      <c r="V339" s="44">
        <v>0</v>
      </c>
      <c r="W339" s="44">
        <f>SUM(U339:V339)</f>
        <v>0</v>
      </c>
      <c r="X339" s="44">
        <v>0</v>
      </c>
      <c r="Y339" s="44">
        <v>0</v>
      </c>
      <c r="Z339" s="44">
        <f>SUM(X339:Y339)</f>
        <v>0</v>
      </c>
      <c r="AA339" s="47">
        <v>18</v>
      </c>
      <c r="AB339" s="47">
        <v>19</v>
      </c>
      <c r="AC339" s="44">
        <f>AA339+AB339</f>
        <v>37</v>
      </c>
      <c r="AD339" s="44">
        <v>0</v>
      </c>
      <c r="AE339" s="44">
        <v>0</v>
      </c>
      <c r="AF339" s="44">
        <f>SUM(AD339:AE339)</f>
        <v>0</v>
      </c>
      <c r="AG339" s="44">
        <v>0</v>
      </c>
      <c r="AH339" s="44">
        <v>0</v>
      </c>
      <c r="AI339" s="44">
        <f>SUM(AG339:AH339)</f>
        <v>0</v>
      </c>
      <c r="AJ339" s="44">
        <v>0</v>
      </c>
      <c r="AK339" s="44">
        <v>0</v>
      </c>
      <c r="AL339" s="44">
        <f>SUM(AJ339:AK339)</f>
        <v>0</v>
      </c>
      <c r="AM339" s="44">
        <f t="shared" si="740"/>
        <v>40</v>
      </c>
      <c r="AN339" s="44">
        <f t="shared" si="741"/>
        <v>24</v>
      </c>
      <c r="AO339" s="44">
        <f t="shared" si="742"/>
        <v>64</v>
      </c>
      <c r="AP339" s="44">
        <f t="shared" si="743"/>
        <v>0</v>
      </c>
      <c r="AQ339" s="44">
        <f t="shared" si="744"/>
        <v>0</v>
      </c>
      <c r="AR339" s="44">
        <f t="shared" si="745"/>
        <v>0</v>
      </c>
      <c r="AS339" s="44">
        <f t="shared" si="746"/>
        <v>0</v>
      </c>
      <c r="AT339" s="44">
        <f t="shared" si="747"/>
        <v>0</v>
      </c>
      <c r="AU339" s="44">
        <f t="shared" si="748"/>
        <v>0</v>
      </c>
      <c r="AV339" s="44">
        <f t="shared" si="749"/>
        <v>0</v>
      </c>
      <c r="AW339" s="44">
        <f t="shared" si="750"/>
        <v>0</v>
      </c>
      <c r="AX339" s="44">
        <f t="shared" si="751"/>
        <v>0</v>
      </c>
      <c r="AY339" s="44">
        <f t="shared" ref="AY339:AY342" si="811">AM339+AP339+AS339+AV339</f>
        <v>40</v>
      </c>
      <c r="AZ339" s="44">
        <f t="shared" ref="AZ339:AZ342" si="812">AN339+AQ339+AT339+AW339</f>
        <v>24</v>
      </c>
      <c r="BA339" s="44">
        <f t="shared" ref="BA339:BA342" si="813">AO339+AR339+AU339+AX339</f>
        <v>64</v>
      </c>
      <c r="BB339" s="27">
        <v>2</v>
      </c>
      <c r="BC339" s="44" t="str">
        <f>IF(BB339=1,AY339,"0")</f>
        <v>0</v>
      </c>
      <c r="BD339" s="44" t="str">
        <f>IF(BB339=1,AZ339,"0")</f>
        <v>0</v>
      </c>
      <c r="BE339" s="44" t="str">
        <f t="shared" si="809"/>
        <v>0</v>
      </c>
      <c r="BF339" s="44">
        <f>IF(BB339=2,AY339,"0")</f>
        <v>40</v>
      </c>
      <c r="BG339" s="44">
        <f>IF(BB339=2,AZ339,"0")</f>
        <v>24</v>
      </c>
      <c r="BH339" s="44">
        <f t="shared" si="810"/>
        <v>64</v>
      </c>
      <c r="BI339" s="65">
        <v>1</v>
      </c>
      <c r="BJ339" s="65">
        <v>0</v>
      </c>
      <c r="BK339" s="44">
        <f t="shared" si="790"/>
        <v>1</v>
      </c>
      <c r="BL339" s="65">
        <v>18</v>
      </c>
      <c r="BM339" s="65">
        <v>30</v>
      </c>
      <c r="BN339" s="65">
        <v>15</v>
      </c>
      <c r="BO339" s="65">
        <v>1</v>
      </c>
      <c r="BP339" s="44">
        <f t="shared" si="791"/>
        <v>64</v>
      </c>
      <c r="BQ339" s="73">
        <v>177.17</v>
      </c>
      <c r="BR339" s="73">
        <f t="shared" si="792"/>
        <v>2.7682812499999998</v>
      </c>
    </row>
    <row r="340" spans="1:70">
      <c r="A340" s="9"/>
      <c r="B340" s="8" t="s">
        <v>33</v>
      </c>
      <c r="C340" s="47">
        <v>0</v>
      </c>
      <c r="D340" s="47">
        <v>1</v>
      </c>
      <c r="E340" s="44">
        <f>C340+D340</f>
        <v>1</v>
      </c>
      <c r="F340" s="44">
        <v>0</v>
      </c>
      <c r="G340" s="44">
        <v>0</v>
      </c>
      <c r="H340" s="44">
        <f>SUM(F340:G340)</f>
        <v>0</v>
      </c>
      <c r="I340" s="44">
        <v>0</v>
      </c>
      <c r="J340" s="44">
        <v>0</v>
      </c>
      <c r="K340" s="44">
        <f>SUM(I340:J340)</f>
        <v>0</v>
      </c>
      <c r="L340" s="44">
        <v>0</v>
      </c>
      <c r="M340" s="44">
        <v>0</v>
      </c>
      <c r="N340" s="44">
        <f>SUM(L340:M340)</f>
        <v>0</v>
      </c>
      <c r="O340" s="47">
        <v>19</v>
      </c>
      <c r="P340" s="47">
        <v>30</v>
      </c>
      <c r="Q340" s="44">
        <f>O340+P340</f>
        <v>49</v>
      </c>
      <c r="R340" s="44">
        <v>0</v>
      </c>
      <c r="S340" s="44">
        <v>0</v>
      </c>
      <c r="T340" s="44">
        <f>SUM(R340:S340)</f>
        <v>0</v>
      </c>
      <c r="U340" s="44">
        <v>0</v>
      </c>
      <c r="V340" s="44">
        <v>0</v>
      </c>
      <c r="W340" s="44">
        <f>SUM(U340:V340)</f>
        <v>0</v>
      </c>
      <c r="X340" s="44">
        <v>0</v>
      </c>
      <c r="Y340" s="44">
        <v>0</v>
      </c>
      <c r="Z340" s="44">
        <f>SUM(X340:Y340)</f>
        <v>0</v>
      </c>
      <c r="AA340" s="47">
        <v>6</v>
      </c>
      <c r="AB340" s="47">
        <v>5</v>
      </c>
      <c r="AC340" s="44">
        <f>AA340+AB340</f>
        <v>11</v>
      </c>
      <c r="AD340" s="44">
        <v>0</v>
      </c>
      <c r="AE340" s="44">
        <v>0</v>
      </c>
      <c r="AF340" s="44">
        <f>SUM(AD340:AE340)</f>
        <v>0</v>
      </c>
      <c r="AG340" s="44">
        <v>0</v>
      </c>
      <c r="AH340" s="44">
        <v>0</v>
      </c>
      <c r="AI340" s="44">
        <f>SUM(AG340:AH340)</f>
        <v>0</v>
      </c>
      <c r="AJ340" s="44">
        <v>0</v>
      </c>
      <c r="AK340" s="44">
        <v>0</v>
      </c>
      <c r="AL340" s="44">
        <f>SUM(AJ340:AK340)</f>
        <v>0</v>
      </c>
      <c r="AM340" s="44">
        <f t="shared" si="740"/>
        <v>25</v>
      </c>
      <c r="AN340" s="44">
        <f t="shared" si="741"/>
        <v>36</v>
      </c>
      <c r="AO340" s="44">
        <f t="shared" si="742"/>
        <v>61</v>
      </c>
      <c r="AP340" s="44">
        <f t="shared" si="743"/>
        <v>0</v>
      </c>
      <c r="AQ340" s="44">
        <f t="shared" si="744"/>
        <v>0</v>
      </c>
      <c r="AR340" s="44">
        <f t="shared" si="745"/>
        <v>0</v>
      </c>
      <c r="AS340" s="44">
        <f t="shared" si="746"/>
        <v>0</v>
      </c>
      <c r="AT340" s="44">
        <f t="shared" si="747"/>
        <v>0</v>
      </c>
      <c r="AU340" s="44">
        <f t="shared" si="748"/>
        <v>0</v>
      </c>
      <c r="AV340" s="44">
        <f t="shared" si="749"/>
        <v>0</v>
      </c>
      <c r="AW340" s="44">
        <f t="shared" si="750"/>
        <v>0</v>
      </c>
      <c r="AX340" s="44">
        <f t="shared" si="751"/>
        <v>0</v>
      </c>
      <c r="AY340" s="44">
        <f t="shared" si="811"/>
        <v>25</v>
      </c>
      <c r="AZ340" s="44">
        <f t="shared" si="812"/>
        <v>36</v>
      </c>
      <c r="BA340" s="44">
        <f t="shared" si="813"/>
        <v>61</v>
      </c>
      <c r="BB340" s="27">
        <v>2</v>
      </c>
      <c r="BC340" s="44" t="str">
        <f>IF(BB340=1,AY340,"0")</f>
        <v>0</v>
      </c>
      <c r="BD340" s="44" t="str">
        <f>IF(BB340=1,AZ340,"0")</f>
        <v>0</v>
      </c>
      <c r="BE340" s="44" t="str">
        <f t="shared" si="809"/>
        <v>0</v>
      </c>
      <c r="BF340" s="44">
        <f>IF(BB340=2,AY340,"0")</f>
        <v>25</v>
      </c>
      <c r="BG340" s="44">
        <f>IF(BB340=2,AZ340,"0")</f>
        <v>36</v>
      </c>
      <c r="BH340" s="44">
        <f t="shared" si="810"/>
        <v>61</v>
      </c>
      <c r="BI340" s="65">
        <v>4</v>
      </c>
      <c r="BJ340" s="65">
        <v>2</v>
      </c>
      <c r="BK340" s="44">
        <f t="shared" si="790"/>
        <v>6</v>
      </c>
      <c r="BL340" s="65">
        <v>2</v>
      </c>
      <c r="BM340" s="65">
        <v>23</v>
      </c>
      <c r="BN340" s="65">
        <v>28</v>
      </c>
      <c r="BO340" s="65">
        <v>8</v>
      </c>
      <c r="BP340" s="44">
        <f t="shared" si="791"/>
        <v>61</v>
      </c>
      <c r="BQ340" s="73">
        <v>187.8</v>
      </c>
      <c r="BR340" s="73">
        <f t="shared" si="792"/>
        <v>3.0786885245901643</v>
      </c>
    </row>
    <row r="341" spans="1:70">
      <c r="A341" s="7"/>
      <c r="B341" s="8" t="s">
        <v>39</v>
      </c>
      <c r="C341" s="47">
        <v>1</v>
      </c>
      <c r="D341" s="47">
        <v>0</v>
      </c>
      <c r="E341" s="44">
        <f>C341+D341</f>
        <v>1</v>
      </c>
      <c r="F341" s="44">
        <v>0</v>
      </c>
      <c r="G341" s="44">
        <v>0</v>
      </c>
      <c r="H341" s="44">
        <f>SUM(F341:G341)</f>
        <v>0</v>
      </c>
      <c r="I341" s="44">
        <v>0</v>
      </c>
      <c r="J341" s="44">
        <v>0</v>
      </c>
      <c r="K341" s="44">
        <f>SUM(I341:J341)</f>
        <v>0</v>
      </c>
      <c r="L341" s="44">
        <v>0</v>
      </c>
      <c r="M341" s="44">
        <v>0</v>
      </c>
      <c r="N341" s="44">
        <f>SUM(L341:M341)</f>
        <v>0</v>
      </c>
      <c r="O341" s="47">
        <v>3</v>
      </c>
      <c r="P341" s="47">
        <v>14</v>
      </c>
      <c r="Q341" s="44">
        <f>O341+P341</f>
        <v>17</v>
      </c>
      <c r="R341" s="44">
        <v>0</v>
      </c>
      <c r="S341" s="44">
        <v>0</v>
      </c>
      <c r="T341" s="44">
        <f>SUM(R341:S341)</f>
        <v>0</v>
      </c>
      <c r="U341" s="44">
        <v>0</v>
      </c>
      <c r="V341" s="44">
        <v>0</v>
      </c>
      <c r="W341" s="44">
        <f>SUM(U341:V341)</f>
        <v>0</v>
      </c>
      <c r="X341" s="44">
        <v>0</v>
      </c>
      <c r="Y341" s="44">
        <v>0</v>
      </c>
      <c r="Z341" s="44">
        <f>SUM(X341:Y341)</f>
        <v>0</v>
      </c>
      <c r="AA341" s="47">
        <v>24</v>
      </c>
      <c r="AB341" s="47">
        <v>25</v>
      </c>
      <c r="AC341" s="44">
        <f>AA341+AB341</f>
        <v>49</v>
      </c>
      <c r="AD341" s="44">
        <v>0</v>
      </c>
      <c r="AE341" s="44">
        <v>0</v>
      </c>
      <c r="AF341" s="44">
        <f>SUM(AD341:AE341)</f>
        <v>0</v>
      </c>
      <c r="AG341" s="44">
        <v>0</v>
      </c>
      <c r="AH341" s="44">
        <v>0</v>
      </c>
      <c r="AI341" s="44">
        <f>SUM(AG341:AH341)</f>
        <v>0</v>
      </c>
      <c r="AJ341" s="44">
        <v>0</v>
      </c>
      <c r="AK341" s="44">
        <v>0</v>
      </c>
      <c r="AL341" s="44">
        <f>SUM(AJ341:AK341)</f>
        <v>0</v>
      </c>
      <c r="AM341" s="44">
        <f t="shared" si="740"/>
        <v>28</v>
      </c>
      <c r="AN341" s="44">
        <f t="shared" si="741"/>
        <v>39</v>
      </c>
      <c r="AO341" s="44">
        <f t="shared" si="742"/>
        <v>67</v>
      </c>
      <c r="AP341" s="44">
        <f t="shared" si="743"/>
        <v>0</v>
      </c>
      <c r="AQ341" s="44">
        <f t="shared" si="744"/>
        <v>0</v>
      </c>
      <c r="AR341" s="44">
        <f t="shared" si="745"/>
        <v>0</v>
      </c>
      <c r="AS341" s="44">
        <f t="shared" si="746"/>
        <v>0</v>
      </c>
      <c r="AT341" s="44">
        <f t="shared" si="747"/>
        <v>0</v>
      </c>
      <c r="AU341" s="44">
        <f t="shared" si="748"/>
        <v>0</v>
      </c>
      <c r="AV341" s="44">
        <f t="shared" si="749"/>
        <v>0</v>
      </c>
      <c r="AW341" s="44">
        <f t="shared" si="750"/>
        <v>0</v>
      </c>
      <c r="AX341" s="44">
        <f t="shared" si="751"/>
        <v>0</v>
      </c>
      <c r="AY341" s="44">
        <f t="shared" si="811"/>
        <v>28</v>
      </c>
      <c r="AZ341" s="44">
        <f t="shared" si="812"/>
        <v>39</v>
      </c>
      <c r="BA341" s="44">
        <f t="shared" si="813"/>
        <v>67</v>
      </c>
      <c r="BB341" s="27">
        <v>2</v>
      </c>
      <c r="BC341" s="44" t="str">
        <f>IF(BB341=1,AY341,"0")</f>
        <v>0</v>
      </c>
      <c r="BD341" s="44" t="str">
        <f>IF(BB341=1,AZ341,"0")</f>
        <v>0</v>
      </c>
      <c r="BE341" s="44" t="str">
        <f t="shared" si="809"/>
        <v>0</v>
      </c>
      <c r="BF341" s="44">
        <f>IF(BB341=2,AY341,"0")</f>
        <v>28</v>
      </c>
      <c r="BG341" s="44">
        <f>IF(BB341=2,AZ341,"0")</f>
        <v>39</v>
      </c>
      <c r="BH341" s="44">
        <f t="shared" si="810"/>
        <v>67</v>
      </c>
      <c r="BI341" s="65">
        <v>4</v>
      </c>
      <c r="BJ341" s="65">
        <v>0</v>
      </c>
      <c r="BK341" s="44">
        <f t="shared" si="790"/>
        <v>4</v>
      </c>
      <c r="BL341" s="65">
        <v>14</v>
      </c>
      <c r="BM341" s="65">
        <v>22</v>
      </c>
      <c r="BN341" s="65">
        <v>26</v>
      </c>
      <c r="BO341" s="65">
        <v>5</v>
      </c>
      <c r="BP341" s="44">
        <f t="shared" si="791"/>
        <v>67</v>
      </c>
      <c r="BQ341" s="73">
        <v>194.14</v>
      </c>
      <c r="BR341" s="73">
        <f t="shared" si="792"/>
        <v>2.8976119402985074</v>
      </c>
    </row>
    <row r="342" spans="1:70">
      <c r="A342" s="9"/>
      <c r="B342" s="8" t="s">
        <v>31</v>
      </c>
      <c r="C342" s="47">
        <v>0</v>
      </c>
      <c r="D342" s="47">
        <v>0</v>
      </c>
      <c r="E342" s="44">
        <f>C342+D342</f>
        <v>0</v>
      </c>
      <c r="F342" s="44">
        <v>0</v>
      </c>
      <c r="G342" s="44">
        <v>0</v>
      </c>
      <c r="H342" s="44">
        <f>SUM(F342:G342)</f>
        <v>0</v>
      </c>
      <c r="I342" s="44">
        <v>0</v>
      </c>
      <c r="J342" s="44">
        <v>0</v>
      </c>
      <c r="K342" s="44">
        <f>SUM(I342:J342)</f>
        <v>0</v>
      </c>
      <c r="L342" s="44">
        <v>0</v>
      </c>
      <c r="M342" s="44">
        <v>0</v>
      </c>
      <c r="N342" s="44">
        <f>SUM(L342:M342)</f>
        <v>0</v>
      </c>
      <c r="O342" s="47">
        <v>5</v>
      </c>
      <c r="P342" s="47">
        <v>8</v>
      </c>
      <c r="Q342" s="44">
        <f>O342+P342</f>
        <v>13</v>
      </c>
      <c r="R342" s="44">
        <v>0</v>
      </c>
      <c r="S342" s="44">
        <v>0</v>
      </c>
      <c r="T342" s="44">
        <f>SUM(R342:S342)</f>
        <v>0</v>
      </c>
      <c r="U342" s="44">
        <v>0</v>
      </c>
      <c r="V342" s="44">
        <v>0</v>
      </c>
      <c r="W342" s="44">
        <f>SUM(U342:V342)</f>
        <v>0</v>
      </c>
      <c r="X342" s="44">
        <v>0</v>
      </c>
      <c r="Y342" s="44">
        <v>0</v>
      </c>
      <c r="Z342" s="44">
        <f>SUM(X342:Y342)</f>
        <v>0</v>
      </c>
      <c r="AA342" s="47">
        <v>14</v>
      </c>
      <c r="AB342" s="47">
        <v>6</v>
      </c>
      <c r="AC342" s="44">
        <f>AA342+AB342</f>
        <v>20</v>
      </c>
      <c r="AD342" s="44">
        <v>0</v>
      </c>
      <c r="AE342" s="44">
        <v>0</v>
      </c>
      <c r="AF342" s="44">
        <f>SUM(AD342:AE342)</f>
        <v>0</v>
      </c>
      <c r="AG342" s="44">
        <v>0</v>
      </c>
      <c r="AH342" s="44">
        <v>0</v>
      </c>
      <c r="AI342" s="44">
        <f>SUM(AG342:AH342)</f>
        <v>0</v>
      </c>
      <c r="AJ342" s="44">
        <v>0</v>
      </c>
      <c r="AK342" s="44">
        <v>0</v>
      </c>
      <c r="AL342" s="44">
        <f>SUM(AJ342:AK342)</f>
        <v>0</v>
      </c>
      <c r="AM342" s="44">
        <f t="shared" si="740"/>
        <v>19</v>
      </c>
      <c r="AN342" s="44">
        <f t="shared" si="741"/>
        <v>14</v>
      </c>
      <c r="AO342" s="44">
        <f t="shared" si="742"/>
        <v>33</v>
      </c>
      <c r="AP342" s="44">
        <f t="shared" si="743"/>
        <v>0</v>
      </c>
      <c r="AQ342" s="44">
        <f t="shared" si="744"/>
        <v>0</v>
      </c>
      <c r="AR342" s="44">
        <f t="shared" si="745"/>
        <v>0</v>
      </c>
      <c r="AS342" s="44">
        <f t="shared" si="746"/>
        <v>0</v>
      </c>
      <c r="AT342" s="44">
        <f t="shared" si="747"/>
        <v>0</v>
      </c>
      <c r="AU342" s="44">
        <f t="shared" si="748"/>
        <v>0</v>
      </c>
      <c r="AV342" s="44">
        <f t="shared" si="749"/>
        <v>0</v>
      </c>
      <c r="AW342" s="44">
        <f t="shared" si="750"/>
        <v>0</v>
      </c>
      <c r="AX342" s="44">
        <f t="shared" si="751"/>
        <v>0</v>
      </c>
      <c r="AY342" s="44">
        <f t="shared" si="811"/>
        <v>19</v>
      </c>
      <c r="AZ342" s="44">
        <f t="shared" si="812"/>
        <v>14</v>
      </c>
      <c r="BA342" s="44">
        <f t="shared" si="813"/>
        <v>33</v>
      </c>
      <c r="BB342" s="27">
        <v>2</v>
      </c>
      <c r="BC342" s="44" t="str">
        <f>IF(BB342=1,AY342,"0")</f>
        <v>0</v>
      </c>
      <c r="BD342" s="44" t="str">
        <f>IF(BB342=1,AZ342,"0")</f>
        <v>0</v>
      </c>
      <c r="BE342" s="44" t="str">
        <f t="shared" si="809"/>
        <v>0</v>
      </c>
      <c r="BF342" s="44">
        <f>IF(BB342=2,AY342,"0")</f>
        <v>19</v>
      </c>
      <c r="BG342" s="44">
        <f>IF(BB342=2,AZ342,"0")</f>
        <v>14</v>
      </c>
      <c r="BH342" s="44">
        <f t="shared" si="810"/>
        <v>33</v>
      </c>
      <c r="BI342" s="65">
        <v>3</v>
      </c>
      <c r="BJ342" s="65">
        <v>1</v>
      </c>
      <c r="BK342" s="44">
        <f t="shared" si="790"/>
        <v>4</v>
      </c>
      <c r="BL342" s="65">
        <v>2</v>
      </c>
      <c r="BM342" s="65">
        <v>4</v>
      </c>
      <c r="BN342" s="65">
        <v>20</v>
      </c>
      <c r="BO342" s="65">
        <v>8</v>
      </c>
      <c r="BP342" s="44">
        <f t="shared" si="791"/>
        <v>34</v>
      </c>
      <c r="BQ342" s="73">
        <v>108.01</v>
      </c>
      <c r="BR342" s="73">
        <f t="shared" si="792"/>
        <v>3.1767647058823529</v>
      </c>
    </row>
    <row r="343" spans="1:70" s="57" customFormat="1">
      <c r="A343" s="58"/>
      <c r="B343" s="59" t="s">
        <v>3</v>
      </c>
      <c r="C343" s="34">
        <f t="shared" ref="C343:N343" si="814">SUM(C338:C342)</f>
        <v>11</v>
      </c>
      <c r="D343" s="34">
        <f t="shared" si="814"/>
        <v>2</v>
      </c>
      <c r="E343" s="34">
        <f t="shared" si="814"/>
        <v>13</v>
      </c>
      <c r="F343" s="34">
        <f t="shared" si="814"/>
        <v>0</v>
      </c>
      <c r="G343" s="34">
        <f t="shared" si="814"/>
        <v>0</v>
      </c>
      <c r="H343" s="34">
        <f t="shared" si="814"/>
        <v>0</v>
      </c>
      <c r="I343" s="34">
        <f t="shared" si="814"/>
        <v>0</v>
      </c>
      <c r="J343" s="34">
        <f t="shared" si="814"/>
        <v>0</v>
      </c>
      <c r="K343" s="34">
        <f t="shared" si="814"/>
        <v>0</v>
      </c>
      <c r="L343" s="34">
        <f t="shared" si="814"/>
        <v>0</v>
      </c>
      <c r="M343" s="34">
        <f t="shared" si="814"/>
        <v>0</v>
      </c>
      <c r="N343" s="34">
        <f t="shared" si="814"/>
        <v>0</v>
      </c>
      <c r="O343" s="34">
        <f t="shared" ref="O343:Z343" si="815">SUM(O338:O342)</f>
        <v>47</v>
      </c>
      <c r="P343" s="34">
        <f t="shared" si="815"/>
        <v>73</v>
      </c>
      <c r="Q343" s="34">
        <f t="shared" si="815"/>
        <v>120</v>
      </c>
      <c r="R343" s="34">
        <f t="shared" si="815"/>
        <v>0</v>
      </c>
      <c r="S343" s="34">
        <f t="shared" si="815"/>
        <v>0</v>
      </c>
      <c r="T343" s="34">
        <f t="shared" si="815"/>
        <v>0</v>
      </c>
      <c r="U343" s="34">
        <f t="shared" si="815"/>
        <v>0</v>
      </c>
      <c r="V343" s="34">
        <f t="shared" si="815"/>
        <v>0</v>
      </c>
      <c r="W343" s="34">
        <f t="shared" si="815"/>
        <v>0</v>
      </c>
      <c r="X343" s="34">
        <f t="shared" si="815"/>
        <v>0</v>
      </c>
      <c r="Y343" s="34">
        <f t="shared" si="815"/>
        <v>0</v>
      </c>
      <c r="Z343" s="34">
        <f t="shared" si="815"/>
        <v>0</v>
      </c>
      <c r="AA343" s="34">
        <f t="shared" ref="AA343:AL343" si="816">SUM(AA338:AA342)</f>
        <v>65</v>
      </c>
      <c r="AB343" s="34">
        <f t="shared" si="816"/>
        <v>57</v>
      </c>
      <c r="AC343" s="34">
        <f t="shared" si="816"/>
        <v>122</v>
      </c>
      <c r="AD343" s="34">
        <f t="shared" si="816"/>
        <v>0</v>
      </c>
      <c r="AE343" s="34">
        <f t="shared" si="816"/>
        <v>0</v>
      </c>
      <c r="AF343" s="34">
        <f t="shared" si="816"/>
        <v>0</v>
      </c>
      <c r="AG343" s="34">
        <f t="shared" si="816"/>
        <v>0</v>
      </c>
      <c r="AH343" s="34">
        <f t="shared" si="816"/>
        <v>0</v>
      </c>
      <c r="AI343" s="34">
        <f t="shared" si="816"/>
        <v>0</v>
      </c>
      <c r="AJ343" s="34">
        <f t="shared" si="816"/>
        <v>0</v>
      </c>
      <c r="AK343" s="34">
        <f t="shared" si="816"/>
        <v>0</v>
      </c>
      <c r="AL343" s="34">
        <f t="shared" si="816"/>
        <v>0</v>
      </c>
      <c r="AM343" s="34">
        <f t="shared" si="740"/>
        <v>123</v>
      </c>
      <c r="AN343" s="34">
        <f t="shared" si="741"/>
        <v>132</v>
      </c>
      <c r="AO343" s="34">
        <f t="shared" si="742"/>
        <v>255</v>
      </c>
      <c r="AP343" s="34">
        <f t="shared" si="743"/>
        <v>0</v>
      </c>
      <c r="AQ343" s="34">
        <f t="shared" si="744"/>
        <v>0</v>
      </c>
      <c r="AR343" s="34">
        <f t="shared" si="745"/>
        <v>0</v>
      </c>
      <c r="AS343" s="34">
        <f t="shared" si="746"/>
        <v>0</v>
      </c>
      <c r="AT343" s="34">
        <f t="shared" si="747"/>
        <v>0</v>
      </c>
      <c r="AU343" s="34">
        <f t="shared" si="748"/>
        <v>0</v>
      </c>
      <c r="AV343" s="34">
        <f t="shared" si="749"/>
        <v>0</v>
      </c>
      <c r="AW343" s="34">
        <f t="shared" si="750"/>
        <v>0</v>
      </c>
      <c r="AX343" s="34">
        <f t="shared" si="751"/>
        <v>0</v>
      </c>
      <c r="AY343" s="34">
        <f t="shared" ref="AY343:BQ343" si="817">SUM(AY338:AY342)</f>
        <v>123</v>
      </c>
      <c r="AZ343" s="34">
        <f t="shared" si="817"/>
        <v>132</v>
      </c>
      <c r="BA343" s="34">
        <f t="shared" si="817"/>
        <v>255</v>
      </c>
      <c r="BB343" s="56">
        <f t="shared" si="817"/>
        <v>10</v>
      </c>
      <c r="BC343" s="34">
        <f t="shared" si="817"/>
        <v>0</v>
      </c>
      <c r="BD343" s="34">
        <f t="shared" si="817"/>
        <v>0</v>
      </c>
      <c r="BE343" s="34">
        <f t="shared" si="817"/>
        <v>0</v>
      </c>
      <c r="BF343" s="34">
        <f t="shared" si="817"/>
        <v>123</v>
      </c>
      <c r="BG343" s="34">
        <f t="shared" si="817"/>
        <v>132</v>
      </c>
      <c r="BH343" s="34">
        <f t="shared" si="817"/>
        <v>255</v>
      </c>
      <c r="BI343" s="34">
        <f t="shared" si="817"/>
        <v>20</v>
      </c>
      <c r="BJ343" s="34">
        <f t="shared" si="817"/>
        <v>4</v>
      </c>
      <c r="BK343" s="34">
        <f t="shared" si="817"/>
        <v>24</v>
      </c>
      <c r="BL343" s="34">
        <f t="shared" si="817"/>
        <v>37</v>
      </c>
      <c r="BM343" s="34">
        <f t="shared" si="817"/>
        <v>86</v>
      </c>
      <c r="BN343" s="34">
        <f t="shared" si="817"/>
        <v>102</v>
      </c>
      <c r="BO343" s="34">
        <f t="shared" si="817"/>
        <v>31</v>
      </c>
      <c r="BP343" s="34">
        <f t="shared" si="791"/>
        <v>256</v>
      </c>
      <c r="BQ343" s="74">
        <f t="shared" si="817"/>
        <v>765.36999999999989</v>
      </c>
      <c r="BR343" s="74">
        <f t="shared" si="792"/>
        <v>2.9897265624999996</v>
      </c>
    </row>
    <row r="344" spans="1:70">
      <c r="A344" s="9"/>
      <c r="B344" s="10" t="s">
        <v>38</v>
      </c>
      <c r="C344" s="45"/>
      <c r="D344" s="46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45"/>
      <c r="P344" s="46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45"/>
      <c r="AB344" s="46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40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9"/>
      <c r="AY344" s="38"/>
      <c r="AZ344" s="38"/>
      <c r="BA344" s="39"/>
      <c r="BC344" s="40"/>
      <c r="BD344" s="38"/>
      <c r="BE344" s="38"/>
      <c r="BF344" s="38"/>
      <c r="BG344" s="38"/>
      <c r="BH344" s="39"/>
      <c r="BI344" s="65"/>
      <c r="BJ344" s="65"/>
      <c r="BK344" s="44"/>
      <c r="BL344" s="65"/>
      <c r="BM344" s="65"/>
      <c r="BN344" s="65"/>
      <c r="BO344" s="65"/>
      <c r="BP344" s="44"/>
      <c r="BQ344" s="73"/>
      <c r="BR344" s="73"/>
    </row>
    <row r="345" spans="1:70">
      <c r="A345" s="7"/>
      <c r="B345" s="8" t="s">
        <v>35</v>
      </c>
      <c r="C345" s="44">
        <v>0</v>
      </c>
      <c r="D345" s="44">
        <v>0</v>
      </c>
      <c r="E345" s="44">
        <f t="shared" ref="E345:E350" si="818">C345+D345</f>
        <v>0</v>
      </c>
      <c r="F345" s="44">
        <v>0</v>
      </c>
      <c r="G345" s="44">
        <v>0</v>
      </c>
      <c r="H345" s="44">
        <f t="shared" ref="H345:H350" si="819">SUM(F345:G345)</f>
        <v>0</v>
      </c>
      <c r="I345" s="44">
        <v>0</v>
      </c>
      <c r="J345" s="44">
        <v>0</v>
      </c>
      <c r="K345" s="44">
        <f t="shared" ref="K345:K350" si="820">SUM(I345:J345)</f>
        <v>0</v>
      </c>
      <c r="L345" s="44">
        <v>0</v>
      </c>
      <c r="M345" s="44">
        <v>0</v>
      </c>
      <c r="N345" s="44">
        <f t="shared" ref="N345:N350" si="821">SUM(L345:M345)</f>
        <v>0</v>
      </c>
      <c r="O345" s="44">
        <v>0</v>
      </c>
      <c r="P345" s="44">
        <v>0</v>
      </c>
      <c r="Q345" s="44">
        <f t="shared" ref="Q345:Q350" si="822">O345+P345</f>
        <v>0</v>
      </c>
      <c r="R345" s="44">
        <v>0</v>
      </c>
      <c r="S345" s="44">
        <v>0</v>
      </c>
      <c r="T345" s="44">
        <f t="shared" ref="T345:T350" si="823">SUM(R345:S345)</f>
        <v>0</v>
      </c>
      <c r="U345" s="44">
        <v>0</v>
      </c>
      <c r="V345" s="44">
        <v>0</v>
      </c>
      <c r="W345" s="44">
        <f t="shared" ref="W345:W350" si="824">SUM(U345:V345)</f>
        <v>0</v>
      </c>
      <c r="X345" s="44">
        <v>0</v>
      </c>
      <c r="Y345" s="44">
        <v>0</v>
      </c>
      <c r="Z345" s="44">
        <f t="shared" ref="Z345:Z350" si="825">SUM(X345:Y345)</f>
        <v>0</v>
      </c>
      <c r="AA345" s="44">
        <v>0</v>
      </c>
      <c r="AB345" s="44">
        <v>0</v>
      </c>
      <c r="AC345" s="44">
        <f t="shared" ref="AC345:AC350" si="826">AA345+AB345</f>
        <v>0</v>
      </c>
      <c r="AD345" s="44">
        <v>0</v>
      </c>
      <c r="AE345" s="44">
        <v>0</v>
      </c>
      <c r="AF345" s="44">
        <f t="shared" ref="AF345:AF350" si="827">SUM(AD345:AE345)</f>
        <v>0</v>
      </c>
      <c r="AG345" s="44">
        <v>0</v>
      </c>
      <c r="AH345" s="44">
        <v>0</v>
      </c>
      <c r="AI345" s="44">
        <f t="shared" ref="AI345:AI350" si="828">SUM(AG345:AH345)</f>
        <v>0</v>
      </c>
      <c r="AJ345" s="44">
        <v>0</v>
      </c>
      <c r="AK345" s="44">
        <v>0</v>
      </c>
      <c r="AL345" s="44">
        <f t="shared" ref="AL345:AL350" si="829">SUM(AJ345:AK345)</f>
        <v>0</v>
      </c>
      <c r="AM345" s="44">
        <f t="shared" si="740"/>
        <v>0</v>
      </c>
      <c r="AN345" s="44">
        <f t="shared" si="741"/>
        <v>0</v>
      </c>
      <c r="AO345" s="44">
        <f t="shared" si="742"/>
        <v>0</v>
      </c>
      <c r="AP345" s="44">
        <f t="shared" si="743"/>
        <v>0</v>
      </c>
      <c r="AQ345" s="44">
        <f t="shared" si="744"/>
        <v>0</v>
      </c>
      <c r="AR345" s="44">
        <f t="shared" si="745"/>
        <v>0</v>
      </c>
      <c r="AS345" s="44">
        <f t="shared" si="746"/>
        <v>0</v>
      </c>
      <c r="AT345" s="44">
        <f t="shared" si="747"/>
        <v>0</v>
      </c>
      <c r="AU345" s="44">
        <f t="shared" si="748"/>
        <v>0</v>
      </c>
      <c r="AV345" s="44">
        <f t="shared" si="749"/>
        <v>0</v>
      </c>
      <c r="AW345" s="44">
        <f t="shared" si="750"/>
        <v>0</v>
      </c>
      <c r="AX345" s="44">
        <f t="shared" si="751"/>
        <v>0</v>
      </c>
      <c r="AY345" s="44">
        <f>AM345+AP345+AS345+AV345</f>
        <v>0</v>
      </c>
      <c r="AZ345" s="44">
        <f>AN345+AQ345+AT345+AW345</f>
        <v>0</v>
      </c>
      <c r="BA345" s="44">
        <f>AO345+AR345+AU345+AX345</f>
        <v>0</v>
      </c>
      <c r="BB345" s="27">
        <v>2</v>
      </c>
      <c r="BC345" s="44" t="str">
        <f t="shared" ref="BC345:BC350" si="830">IF(BB345=1,AY345,"0")</f>
        <v>0</v>
      </c>
      <c r="BD345" s="44" t="str">
        <f t="shared" ref="BD345:BD350" si="831">IF(BB345=1,AZ345,"0")</f>
        <v>0</v>
      </c>
      <c r="BE345" s="44" t="str">
        <f t="shared" ref="BE345:BE350" si="832">IF(BB345=1,BA345,"0")</f>
        <v>0</v>
      </c>
      <c r="BF345" s="44">
        <f t="shared" ref="BF345:BF350" si="833">IF(BB345=2,AY345,"0")</f>
        <v>0</v>
      </c>
      <c r="BG345" s="44">
        <f t="shared" ref="BG345:BG350" si="834">IF(BB345=2,AZ345,"0")</f>
        <v>0</v>
      </c>
      <c r="BH345" s="44">
        <f t="shared" ref="BH345:BH350" si="835">IF(BB345=2,BA345,"0")</f>
        <v>0</v>
      </c>
      <c r="BI345" s="65">
        <v>0</v>
      </c>
      <c r="BJ345" s="65">
        <v>0</v>
      </c>
      <c r="BK345" s="44">
        <f t="shared" si="790"/>
        <v>0</v>
      </c>
      <c r="BL345" s="65">
        <v>0</v>
      </c>
      <c r="BM345" s="65">
        <v>0</v>
      </c>
      <c r="BN345" s="65">
        <v>0</v>
      </c>
      <c r="BO345" s="65">
        <v>0</v>
      </c>
      <c r="BP345" s="44">
        <f t="shared" si="791"/>
        <v>0</v>
      </c>
      <c r="BQ345" s="73">
        <v>0</v>
      </c>
      <c r="BR345" s="73">
        <v>0</v>
      </c>
    </row>
    <row r="346" spans="1:70">
      <c r="A346" s="7"/>
      <c r="B346" s="8" t="s">
        <v>34</v>
      </c>
      <c r="C346" s="44">
        <v>4</v>
      </c>
      <c r="D346" s="44">
        <v>1</v>
      </c>
      <c r="E346" s="44">
        <f t="shared" si="818"/>
        <v>5</v>
      </c>
      <c r="F346" s="44">
        <v>0</v>
      </c>
      <c r="G346" s="44">
        <v>0</v>
      </c>
      <c r="H346" s="44">
        <f t="shared" si="819"/>
        <v>0</v>
      </c>
      <c r="I346" s="44">
        <v>0</v>
      </c>
      <c r="J346" s="44">
        <v>0</v>
      </c>
      <c r="K346" s="44">
        <f t="shared" si="820"/>
        <v>0</v>
      </c>
      <c r="L346" s="44">
        <v>0</v>
      </c>
      <c r="M346" s="44">
        <v>0</v>
      </c>
      <c r="N346" s="44">
        <f t="shared" si="821"/>
        <v>0</v>
      </c>
      <c r="O346" s="44">
        <v>0</v>
      </c>
      <c r="P346" s="44">
        <v>0</v>
      </c>
      <c r="Q346" s="44">
        <f t="shared" si="822"/>
        <v>0</v>
      </c>
      <c r="R346" s="44">
        <v>0</v>
      </c>
      <c r="S346" s="44">
        <v>0</v>
      </c>
      <c r="T346" s="44">
        <f t="shared" si="823"/>
        <v>0</v>
      </c>
      <c r="U346" s="44">
        <v>0</v>
      </c>
      <c r="V346" s="44">
        <v>0</v>
      </c>
      <c r="W346" s="44">
        <f t="shared" si="824"/>
        <v>0</v>
      </c>
      <c r="X346" s="44">
        <v>0</v>
      </c>
      <c r="Y346" s="44">
        <v>0</v>
      </c>
      <c r="Z346" s="44">
        <f t="shared" si="825"/>
        <v>0</v>
      </c>
      <c r="AA346" s="44">
        <v>10</v>
      </c>
      <c r="AB346" s="44">
        <v>9</v>
      </c>
      <c r="AC346" s="44">
        <f t="shared" si="826"/>
        <v>19</v>
      </c>
      <c r="AD346" s="44">
        <v>0</v>
      </c>
      <c r="AE346" s="44">
        <v>0</v>
      </c>
      <c r="AF346" s="44">
        <f t="shared" si="827"/>
        <v>0</v>
      </c>
      <c r="AG346" s="44">
        <v>0</v>
      </c>
      <c r="AH346" s="44">
        <v>0</v>
      </c>
      <c r="AI346" s="44">
        <f t="shared" si="828"/>
        <v>0</v>
      </c>
      <c r="AJ346" s="44">
        <v>0</v>
      </c>
      <c r="AK346" s="44">
        <v>0</v>
      </c>
      <c r="AL346" s="44">
        <f t="shared" si="829"/>
        <v>0</v>
      </c>
      <c r="AM346" s="44">
        <f t="shared" si="740"/>
        <v>14</v>
      </c>
      <c r="AN346" s="44">
        <f t="shared" si="741"/>
        <v>10</v>
      </c>
      <c r="AO346" s="44">
        <f t="shared" si="742"/>
        <v>24</v>
      </c>
      <c r="AP346" s="44">
        <f t="shared" si="743"/>
        <v>0</v>
      </c>
      <c r="AQ346" s="44">
        <f t="shared" si="744"/>
        <v>0</v>
      </c>
      <c r="AR346" s="44">
        <f t="shared" si="745"/>
        <v>0</v>
      </c>
      <c r="AS346" s="44">
        <f t="shared" si="746"/>
        <v>0</v>
      </c>
      <c r="AT346" s="44">
        <f t="shared" si="747"/>
        <v>0</v>
      </c>
      <c r="AU346" s="44">
        <f t="shared" si="748"/>
        <v>0</v>
      </c>
      <c r="AV346" s="44">
        <f t="shared" si="749"/>
        <v>0</v>
      </c>
      <c r="AW346" s="44">
        <f t="shared" si="750"/>
        <v>0</v>
      </c>
      <c r="AX346" s="44">
        <f t="shared" si="751"/>
        <v>0</v>
      </c>
      <c r="AY346" s="44">
        <f t="shared" ref="AY346:AY350" si="836">AM346+AP346+AS346+AV346</f>
        <v>14</v>
      </c>
      <c r="AZ346" s="44">
        <f t="shared" ref="AZ346:AZ350" si="837">AN346+AQ346+AT346+AW346</f>
        <v>10</v>
      </c>
      <c r="BA346" s="44">
        <f t="shared" ref="BA346:BA350" si="838">AO346+AR346+AU346+AX346</f>
        <v>24</v>
      </c>
      <c r="BB346" s="27">
        <v>2</v>
      </c>
      <c r="BC346" s="44" t="str">
        <f t="shared" si="830"/>
        <v>0</v>
      </c>
      <c r="BD346" s="44" t="str">
        <f t="shared" si="831"/>
        <v>0</v>
      </c>
      <c r="BE346" s="44" t="str">
        <f t="shared" si="832"/>
        <v>0</v>
      </c>
      <c r="BF346" s="44">
        <f t="shared" si="833"/>
        <v>14</v>
      </c>
      <c r="BG346" s="44">
        <f t="shared" si="834"/>
        <v>10</v>
      </c>
      <c r="BH346" s="44">
        <f t="shared" si="835"/>
        <v>24</v>
      </c>
      <c r="BI346" s="65">
        <v>3</v>
      </c>
      <c r="BJ346" s="65">
        <v>2</v>
      </c>
      <c r="BK346" s="44">
        <f t="shared" si="790"/>
        <v>5</v>
      </c>
      <c r="BL346" s="65">
        <v>4</v>
      </c>
      <c r="BM346" s="65">
        <v>8</v>
      </c>
      <c r="BN346" s="65">
        <v>9</v>
      </c>
      <c r="BO346" s="65">
        <v>3</v>
      </c>
      <c r="BP346" s="44">
        <f t="shared" si="791"/>
        <v>24</v>
      </c>
      <c r="BQ346" s="73">
        <v>70.64</v>
      </c>
      <c r="BR346" s="73">
        <f t="shared" si="792"/>
        <v>2.9433333333333334</v>
      </c>
    </row>
    <row r="347" spans="1:70">
      <c r="A347" s="7"/>
      <c r="B347" s="8" t="s">
        <v>33</v>
      </c>
      <c r="C347" s="44">
        <v>0</v>
      </c>
      <c r="D347" s="44">
        <v>0</v>
      </c>
      <c r="E347" s="44">
        <f t="shared" si="818"/>
        <v>0</v>
      </c>
      <c r="F347" s="44">
        <v>0</v>
      </c>
      <c r="G347" s="44">
        <v>0</v>
      </c>
      <c r="H347" s="44">
        <f t="shared" si="819"/>
        <v>0</v>
      </c>
      <c r="I347" s="44">
        <v>0</v>
      </c>
      <c r="J347" s="44">
        <v>0</v>
      </c>
      <c r="K347" s="44">
        <f t="shared" si="820"/>
        <v>0</v>
      </c>
      <c r="L347" s="44">
        <v>0</v>
      </c>
      <c r="M347" s="44">
        <v>0</v>
      </c>
      <c r="N347" s="44">
        <f t="shared" si="821"/>
        <v>0</v>
      </c>
      <c r="O347" s="44">
        <v>1</v>
      </c>
      <c r="P347" s="44">
        <v>4</v>
      </c>
      <c r="Q347" s="44">
        <f t="shared" si="822"/>
        <v>5</v>
      </c>
      <c r="R347" s="44">
        <v>0</v>
      </c>
      <c r="S347" s="44">
        <v>0</v>
      </c>
      <c r="T347" s="44">
        <f t="shared" si="823"/>
        <v>0</v>
      </c>
      <c r="U347" s="44">
        <v>0</v>
      </c>
      <c r="V347" s="44">
        <v>0</v>
      </c>
      <c r="W347" s="44">
        <f t="shared" si="824"/>
        <v>0</v>
      </c>
      <c r="X347" s="44">
        <v>0</v>
      </c>
      <c r="Y347" s="44">
        <v>0</v>
      </c>
      <c r="Z347" s="44">
        <f t="shared" si="825"/>
        <v>0</v>
      </c>
      <c r="AA347" s="44">
        <v>9</v>
      </c>
      <c r="AB347" s="44">
        <v>11</v>
      </c>
      <c r="AC347" s="44">
        <f t="shared" si="826"/>
        <v>20</v>
      </c>
      <c r="AD347" s="44">
        <v>0</v>
      </c>
      <c r="AE347" s="44">
        <v>0</v>
      </c>
      <c r="AF347" s="44">
        <f t="shared" si="827"/>
        <v>0</v>
      </c>
      <c r="AG347" s="44">
        <v>0</v>
      </c>
      <c r="AH347" s="44">
        <v>0</v>
      </c>
      <c r="AI347" s="44">
        <f t="shared" si="828"/>
        <v>0</v>
      </c>
      <c r="AJ347" s="44">
        <v>0</v>
      </c>
      <c r="AK347" s="44">
        <v>0</v>
      </c>
      <c r="AL347" s="44">
        <f t="shared" si="829"/>
        <v>0</v>
      </c>
      <c r="AM347" s="44">
        <f t="shared" si="740"/>
        <v>10</v>
      </c>
      <c r="AN347" s="44">
        <f t="shared" si="741"/>
        <v>15</v>
      </c>
      <c r="AO347" s="44">
        <f t="shared" si="742"/>
        <v>25</v>
      </c>
      <c r="AP347" s="44">
        <f t="shared" si="743"/>
        <v>0</v>
      </c>
      <c r="AQ347" s="44">
        <f t="shared" si="744"/>
        <v>0</v>
      </c>
      <c r="AR347" s="44">
        <f t="shared" si="745"/>
        <v>0</v>
      </c>
      <c r="AS347" s="44">
        <f t="shared" si="746"/>
        <v>0</v>
      </c>
      <c r="AT347" s="44">
        <f t="shared" si="747"/>
        <v>0</v>
      </c>
      <c r="AU347" s="44">
        <f t="shared" si="748"/>
        <v>0</v>
      </c>
      <c r="AV347" s="44">
        <f t="shared" si="749"/>
        <v>0</v>
      </c>
      <c r="AW347" s="44">
        <f t="shared" si="750"/>
        <v>0</v>
      </c>
      <c r="AX347" s="44">
        <f t="shared" si="751"/>
        <v>0</v>
      </c>
      <c r="AY347" s="44">
        <f t="shared" si="836"/>
        <v>10</v>
      </c>
      <c r="AZ347" s="44">
        <f t="shared" si="837"/>
        <v>15</v>
      </c>
      <c r="BA347" s="44">
        <f t="shared" si="838"/>
        <v>25</v>
      </c>
      <c r="BB347" s="27">
        <v>2</v>
      </c>
      <c r="BC347" s="44" t="str">
        <f t="shared" si="830"/>
        <v>0</v>
      </c>
      <c r="BD347" s="44" t="str">
        <f t="shared" si="831"/>
        <v>0</v>
      </c>
      <c r="BE347" s="44" t="str">
        <f t="shared" si="832"/>
        <v>0</v>
      </c>
      <c r="BF347" s="44">
        <f t="shared" si="833"/>
        <v>10</v>
      </c>
      <c r="BG347" s="44">
        <f t="shared" si="834"/>
        <v>15</v>
      </c>
      <c r="BH347" s="44">
        <f t="shared" si="835"/>
        <v>25</v>
      </c>
      <c r="BI347" s="65">
        <v>4</v>
      </c>
      <c r="BJ347" s="65">
        <v>2</v>
      </c>
      <c r="BK347" s="44">
        <f t="shared" si="790"/>
        <v>6</v>
      </c>
      <c r="BL347" s="65">
        <v>0</v>
      </c>
      <c r="BM347" s="65">
        <v>6</v>
      </c>
      <c r="BN347" s="65">
        <v>13</v>
      </c>
      <c r="BO347" s="65">
        <v>6</v>
      </c>
      <c r="BP347" s="44">
        <f t="shared" si="791"/>
        <v>25</v>
      </c>
      <c r="BQ347" s="73">
        <v>81.069999999999993</v>
      </c>
      <c r="BR347" s="73">
        <f t="shared" si="792"/>
        <v>3.2427999999999999</v>
      </c>
    </row>
    <row r="348" spans="1:70">
      <c r="A348" s="7"/>
      <c r="B348" s="8" t="s">
        <v>32</v>
      </c>
      <c r="C348" s="44">
        <v>13</v>
      </c>
      <c r="D348" s="44">
        <v>3</v>
      </c>
      <c r="E348" s="44">
        <f t="shared" si="818"/>
        <v>16</v>
      </c>
      <c r="F348" s="44">
        <v>0</v>
      </c>
      <c r="G348" s="44">
        <v>0</v>
      </c>
      <c r="H348" s="44">
        <f t="shared" si="819"/>
        <v>0</v>
      </c>
      <c r="I348" s="44">
        <v>0</v>
      </c>
      <c r="J348" s="44">
        <v>0</v>
      </c>
      <c r="K348" s="44">
        <f t="shared" si="820"/>
        <v>0</v>
      </c>
      <c r="L348" s="44">
        <v>0</v>
      </c>
      <c r="M348" s="44">
        <v>0</v>
      </c>
      <c r="N348" s="44">
        <f t="shared" si="821"/>
        <v>0</v>
      </c>
      <c r="O348" s="44">
        <v>4</v>
      </c>
      <c r="P348" s="44">
        <v>1</v>
      </c>
      <c r="Q348" s="44">
        <f t="shared" si="822"/>
        <v>5</v>
      </c>
      <c r="R348" s="44">
        <v>0</v>
      </c>
      <c r="S348" s="44">
        <v>0</v>
      </c>
      <c r="T348" s="44">
        <f t="shared" si="823"/>
        <v>0</v>
      </c>
      <c r="U348" s="44">
        <v>0</v>
      </c>
      <c r="V348" s="44">
        <v>0</v>
      </c>
      <c r="W348" s="44">
        <f t="shared" si="824"/>
        <v>0</v>
      </c>
      <c r="X348" s="44">
        <v>0</v>
      </c>
      <c r="Y348" s="44">
        <v>0</v>
      </c>
      <c r="Z348" s="44">
        <f t="shared" si="825"/>
        <v>0</v>
      </c>
      <c r="AA348" s="44">
        <v>7</v>
      </c>
      <c r="AB348" s="44">
        <v>4</v>
      </c>
      <c r="AC348" s="44">
        <f t="shared" si="826"/>
        <v>11</v>
      </c>
      <c r="AD348" s="44">
        <v>0</v>
      </c>
      <c r="AE348" s="44">
        <v>0</v>
      </c>
      <c r="AF348" s="44">
        <f t="shared" si="827"/>
        <v>0</v>
      </c>
      <c r="AG348" s="44">
        <v>0</v>
      </c>
      <c r="AH348" s="44">
        <v>0</v>
      </c>
      <c r="AI348" s="44">
        <f t="shared" si="828"/>
        <v>0</v>
      </c>
      <c r="AJ348" s="44">
        <v>0</v>
      </c>
      <c r="AK348" s="44">
        <v>0</v>
      </c>
      <c r="AL348" s="44">
        <f t="shared" si="829"/>
        <v>0</v>
      </c>
      <c r="AM348" s="44">
        <f t="shared" si="740"/>
        <v>24</v>
      </c>
      <c r="AN348" s="44">
        <f t="shared" si="741"/>
        <v>8</v>
      </c>
      <c r="AO348" s="44">
        <f t="shared" si="742"/>
        <v>32</v>
      </c>
      <c r="AP348" s="44">
        <f t="shared" si="743"/>
        <v>0</v>
      </c>
      <c r="AQ348" s="44">
        <f t="shared" si="744"/>
        <v>0</v>
      </c>
      <c r="AR348" s="44">
        <f t="shared" si="745"/>
        <v>0</v>
      </c>
      <c r="AS348" s="44">
        <f t="shared" si="746"/>
        <v>0</v>
      </c>
      <c r="AT348" s="44">
        <f t="shared" si="747"/>
        <v>0</v>
      </c>
      <c r="AU348" s="44">
        <f t="shared" si="748"/>
        <v>0</v>
      </c>
      <c r="AV348" s="44">
        <f t="shared" si="749"/>
        <v>0</v>
      </c>
      <c r="AW348" s="44">
        <f t="shared" si="750"/>
        <v>0</v>
      </c>
      <c r="AX348" s="44">
        <f t="shared" si="751"/>
        <v>0</v>
      </c>
      <c r="AY348" s="44">
        <f t="shared" si="836"/>
        <v>24</v>
      </c>
      <c r="AZ348" s="44">
        <f t="shared" si="837"/>
        <v>8</v>
      </c>
      <c r="BA348" s="44">
        <f t="shared" si="838"/>
        <v>32</v>
      </c>
      <c r="BB348" s="27">
        <v>2</v>
      </c>
      <c r="BC348" s="44" t="str">
        <f t="shared" si="830"/>
        <v>0</v>
      </c>
      <c r="BD348" s="44" t="str">
        <f t="shared" si="831"/>
        <v>0</v>
      </c>
      <c r="BE348" s="44" t="str">
        <f t="shared" si="832"/>
        <v>0</v>
      </c>
      <c r="BF348" s="44">
        <f t="shared" si="833"/>
        <v>24</v>
      </c>
      <c r="BG348" s="44">
        <f t="shared" si="834"/>
        <v>8</v>
      </c>
      <c r="BH348" s="44">
        <f t="shared" si="835"/>
        <v>32</v>
      </c>
      <c r="BI348" s="65">
        <v>5</v>
      </c>
      <c r="BJ348" s="65">
        <v>2</v>
      </c>
      <c r="BK348" s="44">
        <f t="shared" si="790"/>
        <v>7</v>
      </c>
      <c r="BL348" s="65">
        <v>6</v>
      </c>
      <c r="BM348" s="65">
        <v>14</v>
      </c>
      <c r="BN348" s="65">
        <v>8</v>
      </c>
      <c r="BO348" s="65">
        <v>4</v>
      </c>
      <c r="BP348" s="44">
        <f t="shared" si="791"/>
        <v>32</v>
      </c>
      <c r="BQ348" s="73">
        <v>93.46</v>
      </c>
      <c r="BR348" s="73">
        <f t="shared" si="792"/>
        <v>2.9206249999999998</v>
      </c>
    </row>
    <row r="349" spans="1:70">
      <c r="A349" s="7"/>
      <c r="B349" s="8" t="s">
        <v>37</v>
      </c>
      <c r="C349" s="44">
        <v>0</v>
      </c>
      <c r="D349" s="44">
        <v>0</v>
      </c>
      <c r="E349" s="44">
        <f t="shared" si="818"/>
        <v>0</v>
      </c>
      <c r="F349" s="44">
        <v>0</v>
      </c>
      <c r="G349" s="44">
        <v>0</v>
      </c>
      <c r="H349" s="44">
        <f t="shared" si="819"/>
        <v>0</v>
      </c>
      <c r="I349" s="44">
        <v>0</v>
      </c>
      <c r="J349" s="44">
        <v>0</v>
      </c>
      <c r="K349" s="44">
        <f t="shared" si="820"/>
        <v>0</v>
      </c>
      <c r="L349" s="44">
        <v>0</v>
      </c>
      <c r="M349" s="44">
        <v>0</v>
      </c>
      <c r="N349" s="44">
        <f t="shared" si="821"/>
        <v>0</v>
      </c>
      <c r="O349" s="44">
        <v>0</v>
      </c>
      <c r="P349" s="44">
        <v>0</v>
      </c>
      <c r="Q349" s="44">
        <f t="shared" si="822"/>
        <v>0</v>
      </c>
      <c r="R349" s="44">
        <v>0</v>
      </c>
      <c r="S349" s="44">
        <v>0</v>
      </c>
      <c r="T349" s="44">
        <f t="shared" si="823"/>
        <v>0</v>
      </c>
      <c r="U349" s="44">
        <v>0</v>
      </c>
      <c r="V349" s="44">
        <v>0</v>
      </c>
      <c r="W349" s="44">
        <f t="shared" si="824"/>
        <v>0</v>
      </c>
      <c r="X349" s="44">
        <v>0</v>
      </c>
      <c r="Y349" s="44">
        <v>0</v>
      </c>
      <c r="Z349" s="44">
        <f t="shared" si="825"/>
        <v>0</v>
      </c>
      <c r="AA349" s="44">
        <v>0</v>
      </c>
      <c r="AB349" s="44">
        <v>0</v>
      </c>
      <c r="AC349" s="44">
        <f t="shared" si="826"/>
        <v>0</v>
      </c>
      <c r="AD349" s="44">
        <v>0</v>
      </c>
      <c r="AE349" s="44">
        <v>0</v>
      </c>
      <c r="AF349" s="44">
        <f t="shared" si="827"/>
        <v>0</v>
      </c>
      <c r="AG349" s="44">
        <v>0</v>
      </c>
      <c r="AH349" s="44">
        <v>0</v>
      </c>
      <c r="AI349" s="44">
        <f t="shared" si="828"/>
        <v>0</v>
      </c>
      <c r="AJ349" s="44">
        <v>0</v>
      </c>
      <c r="AK349" s="44">
        <v>0</v>
      </c>
      <c r="AL349" s="44">
        <f t="shared" si="829"/>
        <v>0</v>
      </c>
      <c r="AM349" s="44">
        <f t="shared" si="740"/>
        <v>0</v>
      </c>
      <c r="AN349" s="44">
        <f t="shared" si="741"/>
        <v>0</v>
      </c>
      <c r="AO349" s="44">
        <f t="shared" si="742"/>
        <v>0</v>
      </c>
      <c r="AP349" s="44">
        <f t="shared" si="743"/>
        <v>0</v>
      </c>
      <c r="AQ349" s="44">
        <f t="shared" si="744"/>
        <v>0</v>
      </c>
      <c r="AR349" s="44">
        <f t="shared" si="745"/>
        <v>0</v>
      </c>
      <c r="AS349" s="44">
        <f t="shared" si="746"/>
        <v>0</v>
      </c>
      <c r="AT349" s="44">
        <f t="shared" si="747"/>
        <v>0</v>
      </c>
      <c r="AU349" s="44">
        <f t="shared" si="748"/>
        <v>0</v>
      </c>
      <c r="AV349" s="44">
        <f t="shared" si="749"/>
        <v>0</v>
      </c>
      <c r="AW349" s="44">
        <f t="shared" si="750"/>
        <v>0</v>
      </c>
      <c r="AX349" s="44">
        <f t="shared" si="751"/>
        <v>0</v>
      </c>
      <c r="AY349" s="44">
        <f t="shared" si="836"/>
        <v>0</v>
      </c>
      <c r="AZ349" s="44">
        <f t="shared" si="837"/>
        <v>0</v>
      </c>
      <c r="BA349" s="44">
        <f t="shared" si="838"/>
        <v>0</v>
      </c>
      <c r="BB349" s="27">
        <v>2</v>
      </c>
      <c r="BC349" s="44" t="str">
        <f t="shared" si="830"/>
        <v>0</v>
      </c>
      <c r="BD349" s="44" t="str">
        <f t="shared" si="831"/>
        <v>0</v>
      </c>
      <c r="BE349" s="44" t="str">
        <f t="shared" si="832"/>
        <v>0</v>
      </c>
      <c r="BF349" s="44">
        <f t="shared" si="833"/>
        <v>0</v>
      </c>
      <c r="BG349" s="44">
        <f t="shared" si="834"/>
        <v>0</v>
      </c>
      <c r="BH349" s="44">
        <f t="shared" si="835"/>
        <v>0</v>
      </c>
      <c r="BI349" s="65">
        <v>0</v>
      </c>
      <c r="BJ349" s="65">
        <v>0</v>
      </c>
      <c r="BK349" s="44">
        <f t="shared" si="790"/>
        <v>0</v>
      </c>
      <c r="BL349" s="65">
        <v>0</v>
      </c>
      <c r="BM349" s="65">
        <v>0</v>
      </c>
      <c r="BN349" s="65">
        <v>0</v>
      </c>
      <c r="BO349" s="65">
        <v>0</v>
      </c>
      <c r="BP349" s="44">
        <f t="shared" si="791"/>
        <v>0</v>
      </c>
      <c r="BQ349" s="73">
        <v>0</v>
      </c>
      <c r="BR349" s="73">
        <v>0</v>
      </c>
    </row>
    <row r="350" spans="1:70">
      <c r="A350" s="13"/>
      <c r="B350" s="8" t="s">
        <v>31</v>
      </c>
      <c r="C350" s="44">
        <v>3</v>
      </c>
      <c r="D350" s="44">
        <v>0</v>
      </c>
      <c r="E350" s="44">
        <f t="shared" si="818"/>
        <v>3</v>
      </c>
      <c r="F350" s="44">
        <v>0</v>
      </c>
      <c r="G350" s="44">
        <v>0</v>
      </c>
      <c r="H350" s="44">
        <f t="shared" si="819"/>
        <v>0</v>
      </c>
      <c r="I350" s="44">
        <v>0</v>
      </c>
      <c r="J350" s="44">
        <v>0</v>
      </c>
      <c r="K350" s="44">
        <f t="shared" si="820"/>
        <v>0</v>
      </c>
      <c r="L350" s="44">
        <v>0</v>
      </c>
      <c r="M350" s="44">
        <v>0</v>
      </c>
      <c r="N350" s="44">
        <f t="shared" si="821"/>
        <v>0</v>
      </c>
      <c r="O350" s="44">
        <v>2</v>
      </c>
      <c r="P350" s="44">
        <v>0</v>
      </c>
      <c r="Q350" s="44">
        <f t="shared" si="822"/>
        <v>2</v>
      </c>
      <c r="R350" s="44">
        <v>0</v>
      </c>
      <c r="S350" s="44">
        <v>0</v>
      </c>
      <c r="T350" s="44">
        <f t="shared" si="823"/>
        <v>0</v>
      </c>
      <c r="U350" s="44">
        <v>0</v>
      </c>
      <c r="V350" s="44">
        <v>0</v>
      </c>
      <c r="W350" s="44">
        <f t="shared" si="824"/>
        <v>0</v>
      </c>
      <c r="X350" s="44">
        <v>0</v>
      </c>
      <c r="Y350" s="44">
        <v>0</v>
      </c>
      <c r="Z350" s="44">
        <f t="shared" si="825"/>
        <v>0</v>
      </c>
      <c r="AA350" s="44">
        <v>14</v>
      </c>
      <c r="AB350" s="44">
        <v>20</v>
      </c>
      <c r="AC350" s="44">
        <f t="shared" si="826"/>
        <v>34</v>
      </c>
      <c r="AD350" s="44">
        <v>0</v>
      </c>
      <c r="AE350" s="44">
        <v>0</v>
      </c>
      <c r="AF350" s="44">
        <f t="shared" si="827"/>
        <v>0</v>
      </c>
      <c r="AG350" s="44">
        <v>0</v>
      </c>
      <c r="AH350" s="44">
        <v>0</v>
      </c>
      <c r="AI350" s="44">
        <f t="shared" si="828"/>
        <v>0</v>
      </c>
      <c r="AJ350" s="44">
        <v>0</v>
      </c>
      <c r="AK350" s="44">
        <v>0</v>
      </c>
      <c r="AL350" s="44">
        <f t="shared" si="829"/>
        <v>0</v>
      </c>
      <c r="AM350" s="44">
        <f t="shared" si="740"/>
        <v>19</v>
      </c>
      <c r="AN350" s="44">
        <f t="shared" si="741"/>
        <v>20</v>
      </c>
      <c r="AO350" s="44">
        <f t="shared" si="742"/>
        <v>39</v>
      </c>
      <c r="AP350" s="44">
        <f t="shared" si="743"/>
        <v>0</v>
      </c>
      <c r="AQ350" s="44">
        <f t="shared" si="744"/>
        <v>0</v>
      </c>
      <c r="AR350" s="44">
        <f t="shared" si="745"/>
        <v>0</v>
      </c>
      <c r="AS350" s="44">
        <f t="shared" si="746"/>
        <v>0</v>
      </c>
      <c r="AT350" s="44">
        <f t="shared" si="747"/>
        <v>0</v>
      </c>
      <c r="AU350" s="44">
        <f t="shared" si="748"/>
        <v>0</v>
      </c>
      <c r="AV350" s="44">
        <f t="shared" si="749"/>
        <v>0</v>
      </c>
      <c r="AW350" s="44">
        <f t="shared" si="750"/>
        <v>0</v>
      </c>
      <c r="AX350" s="44">
        <f t="shared" si="751"/>
        <v>0</v>
      </c>
      <c r="AY350" s="44">
        <f t="shared" si="836"/>
        <v>19</v>
      </c>
      <c r="AZ350" s="44">
        <f t="shared" si="837"/>
        <v>20</v>
      </c>
      <c r="BA350" s="44">
        <f t="shared" si="838"/>
        <v>39</v>
      </c>
      <c r="BB350" s="27">
        <v>2</v>
      </c>
      <c r="BC350" s="44" t="str">
        <f t="shared" si="830"/>
        <v>0</v>
      </c>
      <c r="BD350" s="44" t="str">
        <f t="shared" si="831"/>
        <v>0</v>
      </c>
      <c r="BE350" s="44" t="str">
        <f t="shared" si="832"/>
        <v>0</v>
      </c>
      <c r="BF350" s="44">
        <f t="shared" si="833"/>
        <v>19</v>
      </c>
      <c r="BG350" s="44">
        <f t="shared" si="834"/>
        <v>20</v>
      </c>
      <c r="BH350" s="44">
        <f t="shared" si="835"/>
        <v>39</v>
      </c>
      <c r="BI350" s="65">
        <v>14</v>
      </c>
      <c r="BJ350" s="65">
        <v>6</v>
      </c>
      <c r="BK350" s="44">
        <f t="shared" si="790"/>
        <v>20</v>
      </c>
      <c r="BL350" s="65">
        <v>0</v>
      </c>
      <c r="BM350" s="65">
        <v>4</v>
      </c>
      <c r="BN350" s="65">
        <v>18</v>
      </c>
      <c r="BO350" s="65">
        <v>16</v>
      </c>
      <c r="BP350" s="44">
        <f t="shared" si="791"/>
        <v>38</v>
      </c>
      <c r="BQ350" s="73">
        <v>128.33000000000001</v>
      </c>
      <c r="BR350" s="73">
        <f t="shared" si="792"/>
        <v>3.3771052631578953</v>
      </c>
    </row>
    <row r="351" spans="1:70" s="57" customFormat="1">
      <c r="A351" s="58"/>
      <c r="B351" s="59" t="s">
        <v>3</v>
      </c>
      <c r="C351" s="34">
        <f t="shared" ref="C351:N351" si="839">SUM(C345:C350)</f>
        <v>20</v>
      </c>
      <c r="D351" s="34">
        <f t="shared" si="839"/>
        <v>4</v>
      </c>
      <c r="E351" s="34">
        <f t="shared" si="839"/>
        <v>24</v>
      </c>
      <c r="F351" s="34">
        <f t="shared" si="839"/>
        <v>0</v>
      </c>
      <c r="G351" s="34">
        <f t="shared" si="839"/>
        <v>0</v>
      </c>
      <c r="H351" s="34">
        <f t="shared" si="839"/>
        <v>0</v>
      </c>
      <c r="I351" s="34">
        <f t="shared" si="839"/>
        <v>0</v>
      </c>
      <c r="J351" s="34">
        <f t="shared" si="839"/>
        <v>0</v>
      </c>
      <c r="K351" s="34">
        <f t="shared" si="839"/>
        <v>0</v>
      </c>
      <c r="L351" s="34">
        <f t="shared" si="839"/>
        <v>0</v>
      </c>
      <c r="M351" s="34">
        <f t="shared" si="839"/>
        <v>0</v>
      </c>
      <c r="N351" s="34">
        <f t="shared" si="839"/>
        <v>0</v>
      </c>
      <c r="O351" s="34">
        <f t="shared" ref="O351:Z351" si="840">SUM(O345:O350)</f>
        <v>7</v>
      </c>
      <c r="P351" s="34">
        <f t="shared" si="840"/>
        <v>5</v>
      </c>
      <c r="Q351" s="34">
        <f t="shared" si="840"/>
        <v>12</v>
      </c>
      <c r="R351" s="34">
        <f t="shared" si="840"/>
        <v>0</v>
      </c>
      <c r="S351" s="34">
        <f t="shared" si="840"/>
        <v>0</v>
      </c>
      <c r="T351" s="34">
        <f t="shared" si="840"/>
        <v>0</v>
      </c>
      <c r="U351" s="34">
        <f t="shared" si="840"/>
        <v>0</v>
      </c>
      <c r="V351" s="34">
        <f t="shared" si="840"/>
        <v>0</v>
      </c>
      <c r="W351" s="34">
        <f t="shared" si="840"/>
        <v>0</v>
      </c>
      <c r="X351" s="34">
        <f t="shared" si="840"/>
        <v>0</v>
      </c>
      <c r="Y351" s="34">
        <f t="shared" si="840"/>
        <v>0</v>
      </c>
      <c r="Z351" s="34">
        <f t="shared" si="840"/>
        <v>0</v>
      </c>
      <c r="AA351" s="34">
        <f t="shared" ref="AA351:AL351" si="841">SUM(AA345:AA350)</f>
        <v>40</v>
      </c>
      <c r="AB351" s="34">
        <f t="shared" si="841"/>
        <v>44</v>
      </c>
      <c r="AC351" s="34">
        <f t="shared" si="841"/>
        <v>84</v>
      </c>
      <c r="AD351" s="34">
        <f t="shared" si="841"/>
        <v>0</v>
      </c>
      <c r="AE351" s="34">
        <f t="shared" si="841"/>
        <v>0</v>
      </c>
      <c r="AF351" s="34">
        <f t="shared" si="841"/>
        <v>0</v>
      </c>
      <c r="AG351" s="34">
        <f t="shared" si="841"/>
        <v>0</v>
      </c>
      <c r="AH351" s="34">
        <f t="shared" si="841"/>
        <v>0</v>
      </c>
      <c r="AI351" s="34">
        <f t="shared" si="841"/>
        <v>0</v>
      </c>
      <c r="AJ351" s="34">
        <f t="shared" si="841"/>
        <v>0</v>
      </c>
      <c r="AK351" s="34">
        <f t="shared" si="841"/>
        <v>0</v>
      </c>
      <c r="AL351" s="34">
        <f t="shared" si="841"/>
        <v>0</v>
      </c>
      <c r="AM351" s="34">
        <f t="shared" si="740"/>
        <v>67</v>
      </c>
      <c r="AN351" s="34">
        <f t="shared" si="741"/>
        <v>53</v>
      </c>
      <c r="AO351" s="34">
        <f t="shared" si="742"/>
        <v>120</v>
      </c>
      <c r="AP351" s="34">
        <f t="shared" si="743"/>
        <v>0</v>
      </c>
      <c r="AQ351" s="34">
        <f t="shared" si="744"/>
        <v>0</v>
      </c>
      <c r="AR351" s="34">
        <f t="shared" si="745"/>
        <v>0</v>
      </c>
      <c r="AS351" s="34">
        <f t="shared" si="746"/>
        <v>0</v>
      </c>
      <c r="AT351" s="34">
        <f t="shared" si="747"/>
        <v>0</v>
      </c>
      <c r="AU351" s="34">
        <f t="shared" si="748"/>
        <v>0</v>
      </c>
      <c r="AV351" s="34">
        <f t="shared" si="749"/>
        <v>0</v>
      </c>
      <c r="AW351" s="34">
        <f t="shared" si="750"/>
        <v>0</v>
      </c>
      <c r="AX351" s="34">
        <f t="shared" si="751"/>
        <v>0</v>
      </c>
      <c r="AY351" s="34">
        <f t="shared" ref="AY351:BH351" si="842">SUM(AY345:AY350)</f>
        <v>67</v>
      </c>
      <c r="AZ351" s="34">
        <f t="shared" si="842"/>
        <v>53</v>
      </c>
      <c r="BA351" s="34">
        <f t="shared" si="842"/>
        <v>120</v>
      </c>
      <c r="BB351" s="56">
        <f t="shared" si="842"/>
        <v>12</v>
      </c>
      <c r="BC351" s="34">
        <f t="shared" si="842"/>
        <v>0</v>
      </c>
      <c r="BD351" s="34">
        <f t="shared" si="842"/>
        <v>0</v>
      </c>
      <c r="BE351" s="34">
        <f t="shared" si="842"/>
        <v>0</v>
      </c>
      <c r="BF351" s="34">
        <f t="shared" si="842"/>
        <v>67</v>
      </c>
      <c r="BG351" s="34">
        <f t="shared" si="842"/>
        <v>53</v>
      </c>
      <c r="BH351" s="34">
        <f t="shared" si="842"/>
        <v>120</v>
      </c>
      <c r="BI351" s="34">
        <f t="shared" ref="BI351:BQ351" si="843">SUM(BI345:BI350)</f>
        <v>26</v>
      </c>
      <c r="BJ351" s="34">
        <f t="shared" si="843"/>
        <v>12</v>
      </c>
      <c r="BK351" s="34">
        <f t="shared" si="843"/>
        <v>38</v>
      </c>
      <c r="BL351" s="34">
        <f t="shared" si="843"/>
        <v>10</v>
      </c>
      <c r="BM351" s="34">
        <f t="shared" si="843"/>
        <v>32</v>
      </c>
      <c r="BN351" s="34">
        <f t="shared" si="843"/>
        <v>48</v>
      </c>
      <c r="BO351" s="34">
        <f t="shared" si="843"/>
        <v>29</v>
      </c>
      <c r="BP351" s="34">
        <f t="shared" si="791"/>
        <v>119</v>
      </c>
      <c r="BQ351" s="74">
        <f t="shared" si="843"/>
        <v>373.5</v>
      </c>
      <c r="BR351" s="74">
        <f t="shared" si="792"/>
        <v>3.1386554621848739</v>
      </c>
    </row>
    <row r="352" spans="1:70" s="57" customFormat="1">
      <c r="A352" s="58"/>
      <c r="B352" s="59" t="s">
        <v>2</v>
      </c>
      <c r="C352" s="34">
        <f t="shared" ref="C352:N352" si="844">C351+C343</f>
        <v>31</v>
      </c>
      <c r="D352" s="34">
        <f t="shared" si="844"/>
        <v>6</v>
      </c>
      <c r="E352" s="34">
        <f t="shared" si="844"/>
        <v>37</v>
      </c>
      <c r="F352" s="34">
        <f t="shared" si="844"/>
        <v>0</v>
      </c>
      <c r="G352" s="34">
        <f t="shared" si="844"/>
        <v>0</v>
      </c>
      <c r="H352" s="34">
        <f t="shared" si="844"/>
        <v>0</v>
      </c>
      <c r="I352" s="34">
        <f t="shared" si="844"/>
        <v>0</v>
      </c>
      <c r="J352" s="34">
        <f t="shared" si="844"/>
        <v>0</v>
      </c>
      <c r="K352" s="34">
        <f t="shared" si="844"/>
        <v>0</v>
      </c>
      <c r="L352" s="34">
        <f t="shared" si="844"/>
        <v>0</v>
      </c>
      <c r="M352" s="34">
        <f t="shared" si="844"/>
        <v>0</v>
      </c>
      <c r="N352" s="34">
        <f t="shared" si="844"/>
        <v>0</v>
      </c>
      <c r="O352" s="34">
        <f t="shared" ref="O352:Z352" si="845">O351+O343</f>
        <v>54</v>
      </c>
      <c r="P352" s="34">
        <f t="shared" si="845"/>
        <v>78</v>
      </c>
      <c r="Q352" s="34">
        <f t="shared" si="845"/>
        <v>132</v>
      </c>
      <c r="R352" s="34">
        <f t="shared" si="845"/>
        <v>0</v>
      </c>
      <c r="S352" s="34">
        <f t="shared" si="845"/>
        <v>0</v>
      </c>
      <c r="T352" s="34">
        <f t="shared" si="845"/>
        <v>0</v>
      </c>
      <c r="U352" s="34">
        <f t="shared" si="845"/>
        <v>0</v>
      </c>
      <c r="V352" s="34">
        <f t="shared" si="845"/>
        <v>0</v>
      </c>
      <c r="W352" s="34">
        <f t="shared" si="845"/>
        <v>0</v>
      </c>
      <c r="X352" s="34">
        <f t="shared" si="845"/>
        <v>0</v>
      </c>
      <c r="Y352" s="34">
        <f t="shared" si="845"/>
        <v>0</v>
      </c>
      <c r="Z352" s="34">
        <f t="shared" si="845"/>
        <v>0</v>
      </c>
      <c r="AA352" s="34">
        <f t="shared" ref="AA352:AL352" si="846">AA351+AA343</f>
        <v>105</v>
      </c>
      <c r="AB352" s="34">
        <f t="shared" si="846"/>
        <v>101</v>
      </c>
      <c r="AC352" s="34">
        <f t="shared" si="846"/>
        <v>206</v>
      </c>
      <c r="AD352" s="34">
        <f t="shared" si="846"/>
        <v>0</v>
      </c>
      <c r="AE352" s="34">
        <f t="shared" si="846"/>
        <v>0</v>
      </c>
      <c r="AF352" s="34">
        <f t="shared" si="846"/>
        <v>0</v>
      </c>
      <c r="AG352" s="34">
        <f t="shared" si="846"/>
        <v>0</v>
      </c>
      <c r="AH352" s="34">
        <f t="shared" si="846"/>
        <v>0</v>
      </c>
      <c r="AI352" s="34">
        <f t="shared" si="846"/>
        <v>0</v>
      </c>
      <c r="AJ352" s="34">
        <f t="shared" si="846"/>
        <v>0</v>
      </c>
      <c r="AK352" s="34">
        <f t="shared" si="846"/>
        <v>0</v>
      </c>
      <c r="AL352" s="34">
        <f t="shared" si="846"/>
        <v>0</v>
      </c>
      <c r="AM352" s="34">
        <f t="shared" si="740"/>
        <v>190</v>
      </c>
      <c r="AN352" s="34">
        <f t="shared" si="741"/>
        <v>185</v>
      </c>
      <c r="AO352" s="34">
        <f t="shared" si="742"/>
        <v>375</v>
      </c>
      <c r="AP352" s="34">
        <f t="shared" si="743"/>
        <v>0</v>
      </c>
      <c r="AQ352" s="34">
        <f t="shared" si="744"/>
        <v>0</v>
      </c>
      <c r="AR352" s="34">
        <f t="shared" si="745"/>
        <v>0</v>
      </c>
      <c r="AS352" s="34">
        <f t="shared" si="746"/>
        <v>0</v>
      </c>
      <c r="AT352" s="34">
        <f t="shared" si="747"/>
        <v>0</v>
      </c>
      <c r="AU352" s="34">
        <f t="shared" si="748"/>
        <v>0</v>
      </c>
      <c r="AV352" s="34">
        <f t="shared" si="749"/>
        <v>0</v>
      </c>
      <c r="AW352" s="34">
        <f t="shared" si="750"/>
        <v>0</v>
      </c>
      <c r="AX352" s="34">
        <f t="shared" si="751"/>
        <v>0</v>
      </c>
      <c r="AY352" s="34">
        <f t="shared" ref="AY352:BH352" si="847">AY351+AY343</f>
        <v>190</v>
      </c>
      <c r="AZ352" s="34">
        <f t="shared" si="847"/>
        <v>185</v>
      </c>
      <c r="BA352" s="34">
        <f t="shared" si="847"/>
        <v>375</v>
      </c>
      <c r="BB352" s="56">
        <f t="shared" si="847"/>
        <v>22</v>
      </c>
      <c r="BC352" s="34">
        <f t="shared" si="847"/>
        <v>0</v>
      </c>
      <c r="BD352" s="34">
        <f t="shared" si="847"/>
        <v>0</v>
      </c>
      <c r="BE352" s="34">
        <f t="shared" si="847"/>
        <v>0</v>
      </c>
      <c r="BF352" s="34">
        <f t="shared" si="847"/>
        <v>190</v>
      </c>
      <c r="BG352" s="34">
        <f t="shared" si="847"/>
        <v>185</v>
      </c>
      <c r="BH352" s="34">
        <f t="shared" si="847"/>
        <v>375</v>
      </c>
      <c r="BI352" s="34">
        <f t="shared" ref="BI352:BQ352" si="848">BI351+BI343</f>
        <v>46</v>
      </c>
      <c r="BJ352" s="34">
        <f t="shared" si="848"/>
        <v>16</v>
      </c>
      <c r="BK352" s="34">
        <f t="shared" si="848"/>
        <v>62</v>
      </c>
      <c r="BL352" s="34">
        <f t="shared" si="848"/>
        <v>47</v>
      </c>
      <c r="BM352" s="34">
        <f t="shared" si="848"/>
        <v>118</v>
      </c>
      <c r="BN352" s="34">
        <f t="shared" si="848"/>
        <v>150</v>
      </c>
      <c r="BO352" s="34">
        <f t="shared" si="848"/>
        <v>60</v>
      </c>
      <c r="BP352" s="34">
        <f t="shared" si="791"/>
        <v>375</v>
      </c>
      <c r="BQ352" s="74">
        <f t="shared" si="848"/>
        <v>1138.8699999999999</v>
      </c>
      <c r="BR352" s="74">
        <f t="shared" si="792"/>
        <v>3.0369866666666665</v>
      </c>
    </row>
    <row r="353" spans="1:70">
      <c r="A353" s="9"/>
      <c r="B353" s="20" t="s">
        <v>14</v>
      </c>
      <c r="C353" s="49"/>
      <c r="D353" s="50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49"/>
      <c r="P353" s="50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49"/>
      <c r="AB353" s="50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40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9"/>
      <c r="AY353" s="38"/>
      <c r="AZ353" s="38"/>
      <c r="BA353" s="39"/>
      <c r="BC353" s="40"/>
      <c r="BD353" s="38"/>
      <c r="BE353" s="38"/>
      <c r="BF353" s="38"/>
      <c r="BG353" s="38"/>
      <c r="BH353" s="39"/>
      <c r="BI353" s="65"/>
      <c r="BJ353" s="65"/>
      <c r="BK353" s="44"/>
      <c r="BL353" s="65"/>
      <c r="BM353" s="65"/>
      <c r="BN353" s="65"/>
      <c r="BO353" s="65"/>
      <c r="BP353" s="44"/>
      <c r="BQ353" s="73"/>
      <c r="BR353" s="73"/>
    </row>
    <row r="354" spans="1:70">
      <c r="A354" s="13"/>
      <c r="B354" s="14" t="s">
        <v>36</v>
      </c>
      <c r="C354" s="31"/>
      <c r="D354" s="32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1"/>
      <c r="P354" s="32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1"/>
      <c r="AB354" s="32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40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9"/>
      <c r="AY354" s="38"/>
      <c r="AZ354" s="38"/>
      <c r="BA354" s="39"/>
      <c r="BC354" s="40"/>
      <c r="BD354" s="38"/>
      <c r="BE354" s="38"/>
      <c r="BF354" s="38"/>
      <c r="BG354" s="38"/>
      <c r="BH354" s="39"/>
      <c r="BI354" s="65"/>
      <c r="BJ354" s="65"/>
      <c r="BK354" s="44"/>
      <c r="BL354" s="65"/>
      <c r="BM354" s="65"/>
      <c r="BN354" s="65"/>
      <c r="BO354" s="65"/>
      <c r="BP354" s="44"/>
      <c r="BQ354" s="73"/>
      <c r="BR354" s="73"/>
    </row>
    <row r="355" spans="1:70">
      <c r="A355" s="9"/>
      <c r="B355" s="12" t="s">
        <v>35</v>
      </c>
      <c r="C355" s="47">
        <v>0</v>
      </c>
      <c r="D355" s="47">
        <v>0</v>
      </c>
      <c r="E355" s="44">
        <f>C355+D355</f>
        <v>0</v>
      </c>
      <c r="F355" s="44">
        <v>0</v>
      </c>
      <c r="G355" s="44">
        <v>0</v>
      </c>
      <c r="H355" s="44">
        <f>SUM(F355:G355)</f>
        <v>0</v>
      </c>
      <c r="I355" s="44">
        <v>0</v>
      </c>
      <c r="J355" s="44">
        <v>0</v>
      </c>
      <c r="K355" s="44">
        <f>SUM(I355:J355)</f>
        <v>0</v>
      </c>
      <c r="L355" s="44">
        <v>0</v>
      </c>
      <c r="M355" s="44">
        <v>0</v>
      </c>
      <c r="N355" s="44">
        <f>SUM(L355:M355)</f>
        <v>0</v>
      </c>
      <c r="O355" s="47">
        <v>4</v>
      </c>
      <c r="P355" s="47">
        <v>4</v>
      </c>
      <c r="Q355" s="44">
        <f>O355+P355</f>
        <v>8</v>
      </c>
      <c r="R355" s="44">
        <v>0</v>
      </c>
      <c r="S355" s="44">
        <v>0</v>
      </c>
      <c r="T355" s="44">
        <f>SUM(R355:S355)</f>
        <v>0</v>
      </c>
      <c r="U355" s="44">
        <v>0</v>
      </c>
      <c r="V355" s="44">
        <v>0</v>
      </c>
      <c r="W355" s="44">
        <f>SUM(U355:V355)</f>
        <v>0</v>
      </c>
      <c r="X355" s="44">
        <v>0</v>
      </c>
      <c r="Y355" s="44">
        <v>0</v>
      </c>
      <c r="Z355" s="44">
        <f>SUM(X355:Y355)</f>
        <v>0</v>
      </c>
      <c r="AA355" s="47">
        <v>12</v>
      </c>
      <c r="AB355" s="47">
        <v>14</v>
      </c>
      <c r="AC355" s="44">
        <f>AA355+AB355</f>
        <v>26</v>
      </c>
      <c r="AD355" s="44">
        <v>0</v>
      </c>
      <c r="AE355" s="44">
        <v>0</v>
      </c>
      <c r="AF355" s="44">
        <f>SUM(AD355:AE355)</f>
        <v>0</v>
      </c>
      <c r="AG355" s="44">
        <v>0</v>
      </c>
      <c r="AH355" s="44">
        <v>0</v>
      </c>
      <c r="AI355" s="44">
        <f>SUM(AG355:AH355)</f>
        <v>0</v>
      </c>
      <c r="AJ355" s="44">
        <v>0</v>
      </c>
      <c r="AK355" s="44">
        <v>0</v>
      </c>
      <c r="AL355" s="44">
        <f>SUM(AJ355:AK355)</f>
        <v>0</v>
      </c>
      <c r="AM355" s="44">
        <f t="shared" si="740"/>
        <v>16</v>
      </c>
      <c r="AN355" s="44">
        <f t="shared" si="741"/>
        <v>18</v>
      </c>
      <c r="AO355" s="44">
        <f t="shared" si="742"/>
        <v>34</v>
      </c>
      <c r="AP355" s="44">
        <f t="shared" si="743"/>
        <v>0</v>
      </c>
      <c r="AQ355" s="44">
        <f t="shared" si="744"/>
        <v>0</v>
      </c>
      <c r="AR355" s="44">
        <f t="shared" si="745"/>
        <v>0</v>
      </c>
      <c r="AS355" s="44">
        <f t="shared" si="746"/>
        <v>0</v>
      </c>
      <c r="AT355" s="44">
        <f t="shared" si="747"/>
        <v>0</v>
      </c>
      <c r="AU355" s="44">
        <f t="shared" si="748"/>
        <v>0</v>
      </c>
      <c r="AV355" s="44">
        <f t="shared" si="749"/>
        <v>0</v>
      </c>
      <c r="AW355" s="44">
        <f t="shared" si="750"/>
        <v>0</v>
      </c>
      <c r="AX355" s="44">
        <f t="shared" si="751"/>
        <v>0</v>
      </c>
      <c r="AY355" s="44">
        <f t="shared" ref="AY355:AZ355" si="849">AM355+AP355+AS355+AV355</f>
        <v>16</v>
      </c>
      <c r="AZ355" s="44">
        <f t="shared" si="849"/>
        <v>18</v>
      </c>
      <c r="BA355" s="44">
        <f>AO355+AR355+AU355+AX355</f>
        <v>34</v>
      </c>
      <c r="BB355" s="27">
        <v>2</v>
      </c>
      <c r="BC355" s="44" t="str">
        <f>IF(BB355=1,AY355,"0")</f>
        <v>0</v>
      </c>
      <c r="BD355" s="44" t="str">
        <f>IF(BB355=1,AZ355,"0")</f>
        <v>0</v>
      </c>
      <c r="BE355" s="44" t="str">
        <f t="shared" ref="BE355:BE358" si="850">IF(BB355=1,BA355,"0")</f>
        <v>0</v>
      </c>
      <c r="BF355" s="44">
        <f>IF(BB355=2,AY355,"0")</f>
        <v>16</v>
      </c>
      <c r="BG355" s="44">
        <f>IF(BB355=2,AZ355,"0")</f>
        <v>18</v>
      </c>
      <c r="BH355" s="44">
        <f t="shared" ref="BH355:BH358" si="851">IF(BB355=2,BA355,"0")</f>
        <v>34</v>
      </c>
      <c r="BI355" s="65">
        <v>2</v>
      </c>
      <c r="BJ355" s="65">
        <v>0</v>
      </c>
      <c r="BK355" s="44">
        <f t="shared" si="790"/>
        <v>2</v>
      </c>
      <c r="BL355" s="65">
        <v>6</v>
      </c>
      <c r="BM355" s="65">
        <v>14</v>
      </c>
      <c r="BN355" s="65">
        <v>8</v>
      </c>
      <c r="BO355" s="65">
        <v>6</v>
      </c>
      <c r="BP355" s="44">
        <f t="shared" si="791"/>
        <v>34</v>
      </c>
      <c r="BQ355" s="73">
        <v>100.86</v>
      </c>
      <c r="BR355" s="73">
        <f t="shared" si="792"/>
        <v>2.966470588235294</v>
      </c>
    </row>
    <row r="356" spans="1:70">
      <c r="A356" s="9"/>
      <c r="B356" s="8" t="s">
        <v>34</v>
      </c>
      <c r="C356" s="47">
        <v>1</v>
      </c>
      <c r="D356" s="47">
        <v>0</v>
      </c>
      <c r="E356" s="44">
        <f>C356+D356</f>
        <v>1</v>
      </c>
      <c r="F356" s="44">
        <v>0</v>
      </c>
      <c r="G356" s="44">
        <v>0</v>
      </c>
      <c r="H356" s="44">
        <f>SUM(F356:G356)</f>
        <v>0</v>
      </c>
      <c r="I356" s="44">
        <v>0</v>
      </c>
      <c r="J356" s="44">
        <v>0</v>
      </c>
      <c r="K356" s="44">
        <f>SUM(I356:J356)</f>
        <v>0</v>
      </c>
      <c r="L356" s="44">
        <v>0</v>
      </c>
      <c r="M356" s="44">
        <v>0</v>
      </c>
      <c r="N356" s="44">
        <f>SUM(L356:M356)</f>
        <v>0</v>
      </c>
      <c r="O356" s="47">
        <v>1</v>
      </c>
      <c r="P356" s="47">
        <v>1</v>
      </c>
      <c r="Q356" s="44">
        <f>O356+P356</f>
        <v>2</v>
      </c>
      <c r="R356" s="44">
        <v>0</v>
      </c>
      <c r="S356" s="44">
        <v>0</v>
      </c>
      <c r="T356" s="44">
        <f>SUM(R356:S356)</f>
        <v>0</v>
      </c>
      <c r="U356" s="44">
        <v>0</v>
      </c>
      <c r="V356" s="44">
        <v>0</v>
      </c>
      <c r="W356" s="44">
        <f>SUM(U356:V356)</f>
        <v>0</v>
      </c>
      <c r="X356" s="44">
        <v>0</v>
      </c>
      <c r="Y356" s="44">
        <v>0</v>
      </c>
      <c r="Z356" s="44">
        <f>SUM(X356:Y356)</f>
        <v>0</v>
      </c>
      <c r="AA356" s="47">
        <v>20</v>
      </c>
      <c r="AB356" s="47">
        <v>12</v>
      </c>
      <c r="AC356" s="44">
        <f>AA356+AB356</f>
        <v>32</v>
      </c>
      <c r="AD356" s="44">
        <v>0</v>
      </c>
      <c r="AE356" s="44">
        <v>0</v>
      </c>
      <c r="AF356" s="44">
        <f>SUM(AD356:AE356)</f>
        <v>0</v>
      </c>
      <c r="AG356" s="44">
        <v>0</v>
      </c>
      <c r="AH356" s="44">
        <v>0</v>
      </c>
      <c r="AI356" s="44">
        <f>SUM(AG356:AH356)</f>
        <v>0</v>
      </c>
      <c r="AJ356" s="44">
        <v>0</v>
      </c>
      <c r="AK356" s="44">
        <v>0</v>
      </c>
      <c r="AL356" s="44">
        <f>SUM(AJ356:AK356)</f>
        <v>0</v>
      </c>
      <c r="AM356" s="44">
        <f t="shared" si="740"/>
        <v>22</v>
      </c>
      <c r="AN356" s="44">
        <f t="shared" si="741"/>
        <v>13</v>
      </c>
      <c r="AO356" s="44">
        <f t="shared" si="742"/>
        <v>35</v>
      </c>
      <c r="AP356" s="44">
        <f t="shared" si="743"/>
        <v>0</v>
      </c>
      <c r="AQ356" s="44">
        <f t="shared" si="744"/>
        <v>0</v>
      </c>
      <c r="AR356" s="44">
        <f t="shared" si="745"/>
        <v>0</v>
      </c>
      <c r="AS356" s="44">
        <f t="shared" si="746"/>
        <v>0</v>
      </c>
      <c r="AT356" s="44">
        <f t="shared" si="747"/>
        <v>0</v>
      </c>
      <c r="AU356" s="44">
        <f t="shared" si="748"/>
        <v>0</v>
      </c>
      <c r="AV356" s="44">
        <f t="shared" si="749"/>
        <v>0</v>
      </c>
      <c r="AW356" s="44">
        <f t="shared" si="750"/>
        <v>0</v>
      </c>
      <c r="AX356" s="44">
        <f t="shared" si="751"/>
        <v>0</v>
      </c>
      <c r="AY356" s="44">
        <f t="shared" ref="AY356:AY358" si="852">AM356+AP356+AS356+AV356</f>
        <v>22</v>
      </c>
      <c r="AZ356" s="44">
        <f t="shared" ref="AZ356:AZ358" si="853">AN356+AQ356+AT356+AW356</f>
        <v>13</v>
      </c>
      <c r="BA356" s="44">
        <f t="shared" ref="BA356:BA358" si="854">AO356+AR356+AU356+AX356</f>
        <v>35</v>
      </c>
      <c r="BB356" s="27">
        <v>2</v>
      </c>
      <c r="BC356" s="44" t="str">
        <f>IF(BB356=1,AY356,"0")</f>
        <v>0</v>
      </c>
      <c r="BD356" s="44" t="str">
        <f>IF(BB356=1,AZ356,"0")</f>
        <v>0</v>
      </c>
      <c r="BE356" s="44" t="str">
        <f t="shared" si="850"/>
        <v>0</v>
      </c>
      <c r="BF356" s="44">
        <f>IF(BB356=2,AY356,"0")</f>
        <v>22</v>
      </c>
      <c r="BG356" s="44">
        <f>IF(BB356=2,AZ356,"0")</f>
        <v>13</v>
      </c>
      <c r="BH356" s="44">
        <f t="shared" si="851"/>
        <v>35</v>
      </c>
      <c r="BI356" s="65">
        <v>0</v>
      </c>
      <c r="BJ356" s="65">
        <v>0</v>
      </c>
      <c r="BK356" s="79">
        <f t="shared" si="790"/>
        <v>0</v>
      </c>
      <c r="BL356" s="65">
        <v>12</v>
      </c>
      <c r="BM356" s="65">
        <v>18</v>
      </c>
      <c r="BN356" s="65">
        <v>5</v>
      </c>
      <c r="BO356" s="65">
        <v>0</v>
      </c>
      <c r="BP356" s="44">
        <f t="shared" si="791"/>
        <v>35</v>
      </c>
      <c r="BQ356" s="73">
        <v>92.91</v>
      </c>
      <c r="BR356" s="73">
        <f t="shared" si="792"/>
        <v>2.6545714285714284</v>
      </c>
    </row>
    <row r="357" spans="1:70">
      <c r="A357" s="9"/>
      <c r="B357" s="8" t="s">
        <v>33</v>
      </c>
      <c r="C357" s="47">
        <v>0</v>
      </c>
      <c r="D357" s="47">
        <v>0</v>
      </c>
      <c r="E357" s="44">
        <f>C357+D357</f>
        <v>0</v>
      </c>
      <c r="F357" s="44">
        <v>0</v>
      </c>
      <c r="G357" s="44">
        <v>0</v>
      </c>
      <c r="H357" s="44">
        <f>SUM(F357:G357)</f>
        <v>0</v>
      </c>
      <c r="I357" s="44">
        <v>0</v>
      </c>
      <c r="J357" s="44">
        <v>0</v>
      </c>
      <c r="K357" s="44">
        <f>SUM(I357:J357)</f>
        <v>0</v>
      </c>
      <c r="L357" s="44">
        <v>0</v>
      </c>
      <c r="M357" s="44">
        <v>0</v>
      </c>
      <c r="N357" s="44">
        <f>SUM(L357:M357)</f>
        <v>0</v>
      </c>
      <c r="O357" s="47">
        <v>11</v>
      </c>
      <c r="P357" s="47">
        <v>11</v>
      </c>
      <c r="Q357" s="44">
        <f>O357+P357</f>
        <v>22</v>
      </c>
      <c r="R357" s="44">
        <v>0</v>
      </c>
      <c r="S357" s="44">
        <v>0</v>
      </c>
      <c r="T357" s="44">
        <f>SUM(R357:S357)</f>
        <v>0</v>
      </c>
      <c r="U357" s="44">
        <v>0</v>
      </c>
      <c r="V357" s="44">
        <v>0</v>
      </c>
      <c r="W357" s="44">
        <f>SUM(U357:V357)</f>
        <v>0</v>
      </c>
      <c r="X357" s="44">
        <v>0</v>
      </c>
      <c r="Y357" s="44">
        <v>0</v>
      </c>
      <c r="Z357" s="44">
        <f>SUM(X357:Y357)</f>
        <v>0</v>
      </c>
      <c r="AA357" s="47">
        <v>8</v>
      </c>
      <c r="AB357" s="47">
        <v>2</v>
      </c>
      <c r="AC357" s="44">
        <f>AA357+AB357</f>
        <v>10</v>
      </c>
      <c r="AD357" s="44">
        <v>0</v>
      </c>
      <c r="AE357" s="44">
        <v>0</v>
      </c>
      <c r="AF357" s="44">
        <f>SUM(AD357:AE357)</f>
        <v>0</v>
      </c>
      <c r="AG357" s="44">
        <v>0</v>
      </c>
      <c r="AH357" s="44">
        <v>0</v>
      </c>
      <c r="AI357" s="44">
        <f>SUM(AG357:AH357)</f>
        <v>0</v>
      </c>
      <c r="AJ357" s="44">
        <v>0</v>
      </c>
      <c r="AK357" s="44">
        <v>0</v>
      </c>
      <c r="AL357" s="44">
        <f>SUM(AJ357:AK357)</f>
        <v>0</v>
      </c>
      <c r="AM357" s="44">
        <f t="shared" si="740"/>
        <v>19</v>
      </c>
      <c r="AN357" s="44">
        <f t="shared" si="741"/>
        <v>13</v>
      </c>
      <c r="AO357" s="44">
        <f t="shared" si="742"/>
        <v>32</v>
      </c>
      <c r="AP357" s="44">
        <f t="shared" si="743"/>
        <v>0</v>
      </c>
      <c r="AQ357" s="44">
        <f t="shared" si="744"/>
        <v>0</v>
      </c>
      <c r="AR357" s="44">
        <f t="shared" si="745"/>
        <v>0</v>
      </c>
      <c r="AS357" s="44">
        <f t="shared" si="746"/>
        <v>0</v>
      </c>
      <c r="AT357" s="44">
        <f t="shared" si="747"/>
        <v>0</v>
      </c>
      <c r="AU357" s="44">
        <f t="shared" si="748"/>
        <v>0</v>
      </c>
      <c r="AV357" s="44">
        <f t="shared" si="749"/>
        <v>0</v>
      </c>
      <c r="AW357" s="44">
        <f t="shared" si="750"/>
        <v>0</v>
      </c>
      <c r="AX357" s="44">
        <f t="shared" si="751"/>
        <v>0</v>
      </c>
      <c r="AY357" s="44">
        <f t="shared" si="852"/>
        <v>19</v>
      </c>
      <c r="AZ357" s="44">
        <f t="shared" si="853"/>
        <v>13</v>
      </c>
      <c r="BA357" s="44">
        <f t="shared" si="854"/>
        <v>32</v>
      </c>
      <c r="BB357" s="27">
        <v>2</v>
      </c>
      <c r="BC357" s="44" t="str">
        <f>IF(BB357=1,AY357,"0")</f>
        <v>0</v>
      </c>
      <c r="BD357" s="44" t="str">
        <f>IF(BB357=1,AZ357,"0")</f>
        <v>0</v>
      </c>
      <c r="BE357" s="44" t="str">
        <f t="shared" si="850"/>
        <v>0</v>
      </c>
      <c r="BF357" s="44">
        <f>IF(BB357=2,AY357,"0")</f>
        <v>19</v>
      </c>
      <c r="BG357" s="44">
        <f>IF(BB357=2,AZ357,"0")</f>
        <v>13</v>
      </c>
      <c r="BH357" s="44">
        <f t="shared" si="851"/>
        <v>32</v>
      </c>
      <c r="BI357" s="65">
        <v>0</v>
      </c>
      <c r="BJ357" s="65">
        <v>0</v>
      </c>
      <c r="BK357" s="44">
        <f t="shared" si="790"/>
        <v>0</v>
      </c>
      <c r="BL357" s="65">
        <v>2</v>
      </c>
      <c r="BM357" s="65">
        <v>18</v>
      </c>
      <c r="BN357" s="65">
        <v>11</v>
      </c>
      <c r="BO357" s="65">
        <v>1</v>
      </c>
      <c r="BP357" s="44">
        <f t="shared" si="791"/>
        <v>32</v>
      </c>
      <c r="BQ357" s="73">
        <v>92.62</v>
      </c>
      <c r="BR357" s="73">
        <f t="shared" si="792"/>
        <v>2.8943750000000001</v>
      </c>
    </row>
    <row r="358" spans="1:70">
      <c r="A358" s="7"/>
      <c r="B358" s="8" t="s">
        <v>32</v>
      </c>
      <c r="C358" s="47">
        <v>0</v>
      </c>
      <c r="D358" s="47">
        <v>0</v>
      </c>
      <c r="E358" s="44">
        <f>C358+D358</f>
        <v>0</v>
      </c>
      <c r="F358" s="44">
        <v>0</v>
      </c>
      <c r="G358" s="44">
        <v>0</v>
      </c>
      <c r="H358" s="44">
        <f>SUM(F358:G358)</f>
        <v>0</v>
      </c>
      <c r="I358" s="44">
        <v>0</v>
      </c>
      <c r="J358" s="44">
        <v>0</v>
      </c>
      <c r="K358" s="44">
        <f>SUM(I358:J358)</f>
        <v>0</v>
      </c>
      <c r="L358" s="44">
        <v>0</v>
      </c>
      <c r="M358" s="44">
        <v>0</v>
      </c>
      <c r="N358" s="44">
        <f>SUM(L358:M358)</f>
        <v>0</v>
      </c>
      <c r="O358" s="47">
        <v>0</v>
      </c>
      <c r="P358" s="47">
        <v>0</v>
      </c>
      <c r="Q358" s="44">
        <f>O358+P358</f>
        <v>0</v>
      </c>
      <c r="R358" s="44">
        <v>0</v>
      </c>
      <c r="S358" s="44">
        <v>0</v>
      </c>
      <c r="T358" s="44">
        <f>SUM(R358:S358)</f>
        <v>0</v>
      </c>
      <c r="U358" s="44">
        <v>0</v>
      </c>
      <c r="V358" s="44">
        <v>0</v>
      </c>
      <c r="W358" s="44">
        <f>SUM(U358:V358)</f>
        <v>0</v>
      </c>
      <c r="X358" s="44">
        <v>0</v>
      </c>
      <c r="Y358" s="44">
        <v>0</v>
      </c>
      <c r="Z358" s="44">
        <f>SUM(X358:Y358)</f>
        <v>0</v>
      </c>
      <c r="AA358" s="47">
        <v>0</v>
      </c>
      <c r="AB358" s="47">
        <v>0</v>
      </c>
      <c r="AC358" s="44">
        <f>AA358+AB358</f>
        <v>0</v>
      </c>
      <c r="AD358" s="44">
        <v>0</v>
      </c>
      <c r="AE358" s="44">
        <v>0</v>
      </c>
      <c r="AF358" s="44">
        <f>SUM(AD358:AE358)</f>
        <v>0</v>
      </c>
      <c r="AG358" s="44">
        <v>0</v>
      </c>
      <c r="AH358" s="44">
        <v>0</v>
      </c>
      <c r="AI358" s="44">
        <f>SUM(AG358:AH358)</f>
        <v>0</v>
      </c>
      <c r="AJ358" s="44">
        <v>0</v>
      </c>
      <c r="AK358" s="44">
        <v>0</v>
      </c>
      <c r="AL358" s="44">
        <f>SUM(AJ358:AK358)</f>
        <v>0</v>
      </c>
      <c r="AM358" s="44">
        <f t="shared" si="740"/>
        <v>0</v>
      </c>
      <c r="AN358" s="44">
        <f t="shared" si="741"/>
        <v>0</v>
      </c>
      <c r="AO358" s="44">
        <f t="shared" si="742"/>
        <v>0</v>
      </c>
      <c r="AP358" s="44">
        <f t="shared" si="743"/>
        <v>0</v>
      </c>
      <c r="AQ358" s="44">
        <f t="shared" si="744"/>
        <v>0</v>
      </c>
      <c r="AR358" s="44">
        <f t="shared" si="745"/>
        <v>0</v>
      </c>
      <c r="AS358" s="44">
        <f t="shared" si="746"/>
        <v>0</v>
      </c>
      <c r="AT358" s="44">
        <f t="shared" si="747"/>
        <v>0</v>
      </c>
      <c r="AU358" s="44">
        <f t="shared" si="748"/>
        <v>0</v>
      </c>
      <c r="AV358" s="44">
        <f t="shared" si="749"/>
        <v>0</v>
      </c>
      <c r="AW358" s="44">
        <f t="shared" si="750"/>
        <v>0</v>
      </c>
      <c r="AX358" s="44">
        <f t="shared" si="751"/>
        <v>0</v>
      </c>
      <c r="AY358" s="44">
        <f t="shared" si="852"/>
        <v>0</v>
      </c>
      <c r="AZ358" s="44">
        <f t="shared" si="853"/>
        <v>0</v>
      </c>
      <c r="BA358" s="44">
        <f t="shared" si="854"/>
        <v>0</v>
      </c>
      <c r="BB358" s="27">
        <v>2</v>
      </c>
      <c r="BC358" s="44" t="str">
        <f>IF(BB358=1,AY358,"0")</f>
        <v>0</v>
      </c>
      <c r="BD358" s="44" t="str">
        <f>IF(BB358=1,AZ358,"0")</f>
        <v>0</v>
      </c>
      <c r="BE358" s="44" t="str">
        <f t="shared" si="850"/>
        <v>0</v>
      </c>
      <c r="BF358" s="44">
        <f>IF(BB358=2,AY358,"0")</f>
        <v>0</v>
      </c>
      <c r="BG358" s="44">
        <f>IF(BB358=2,AZ358,"0")</f>
        <v>0</v>
      </c>
      <c r="BH358" s="44">
        <f t="shared" si="851"/>
        <v>0</v>
      </c>
      <c r="BI358" s="65">
        <v>0</v>
      </c>
      <c r="BJ358" s="65">
        <v>0</v>
      </c>
      <c r="BK358" s="44">
        <f t="shared" si="790"/>
        <v>0</v>
      </c>
      <c r="BL358" s="65">
        <v>2</v>
      </c>
      <c r="BM358" s="65">
        <v>12</v>
      </c>
      <c r="BN358" s="65">
        <v>13</v>
      </c>
      <c r="BO358" s="65">
        <v>1</v>
      </c>
      <c r="BP358" s="44">
        <f t="shared" si="791"/>
        <v>28</v>
      </c>
      <c r="BQ358" s="73">
        <v>83.17</v>
      </c>
      <c r="BR358" s="73">
        <f t="shared" si="792"/>
        <v>2.9703571428571429</v>
      </c>
    </row>
    <row r="359" spans="1:70">
      <c r="A359" s="9"/>
      <c r="B359" s="8" t="s">
        <v>31</v>
      </c>
      <c r="C359" s="47">
        <v>1</v>
      </c>
      <c r="D359" s="47">
        <v>0</v>
      </c>
      <c r="E359" s="44">
        <f>C359+D359</f>
        <v>1</v>
      </c>
      <c r="F359" s="44">
        <v>0</v>
      </c>
      <c r="G359" s="44">
        <v>0</v>
      </c>
      <c r="H359" s="44">
        <f>SUM(F359:G359)</f>
        <v>0</v>
      </c>
      <c r="I359" s="44">
        <v>0</v>
      </c>
      <c r="J359" s="44">
        <v>0</v>
      </c>
      <c r="K359" s="44">
        <f>SUM(I359:J359)</f>
        <v>0</v>
      </c>
      <c r="L359" s="44">
        <v>0</v>
      </c>
      <c r="M359" s="44">
        <v>0</v>
      </c>
      <c r="N359" s="44">
        <f>SUM(L359:M359)</f>
        <v>0</v>
      </c>
      <c r="O359" s="47">
        <v>2</v>
      </c>
      <c r="P359" s="47">
        <v>2</v>
      </c>
      <c r="Q359" s="44">
        <f>O359+P359</f>
        <v>4</v>
      </c>
      <c r="R359" s="44">
        <v>0</v>
      </c>
      <c r="S359" s="44">
        <v>0</v>
      </c>
      <c r="T359" s="44">
        <f>SUM(R359:S359)</f>
        <v>0</v>
      </c>
      <c r="U359" s="44">
        <v>0</v>
      </c>
      <c r="V359" s="44">
        <v>0</v>
      </c>
      <c r="W359" s="44">
        <f>SUM(U359:V359)</f>
        <v>0</v>
      </c>
      <c r="X359" s="44">
        <v>0</v>
      </c>
      <c r="Y359" s="44">
        <v>0</v>
      </c>
      <c r="Z359" s="44">
        <f>SUM(X359:Y359)</f>
        <v>0</v>
      </c>
      <c r="AA359" s="47">
        <v>16</v>
      </c>
      <c r="AB359" s="47">
        <v>7</v>
      </c>
      <c r="AC359" s="44">
        <f>AA359+AB359</f>
        <v>23</v>
      </c>
      <c r="AD359" s="44">
        <v>0</v>
      </c>
      <c r="AE359" s="44">
        <v>0</v>
      </c>
      <c r="AF359" s="44">
        <f>SUM(AD359:AE359)</f>
        <v>0</v>
      </c>
      <c r="AG359" s="44">
        <v>0</v>
      </c>
      <c r="AH359" s="44">
        <v>0</v>
      </c>
      <c r="AI359" s="44">
        <f>SUM(AG359:AH359)</f>
        <v>0</v>
      </c>
      <c r="AJ359" s="44">
        <v>0</v>
      </c>
      <c r="AK359" s="44">
        <v>0</v>
      </c>
      <c r="AL359" s="44">
        <f>SUM(AJ359:AK359)</f>
        <v>0</v>
      </c>
      <c r="AM359" s="44">
        <f>C359+O359+AA359</f>
        <v>19</v>
      </c>
      <c r="AN359" s="44">
        <f>D359+P359+AB359</f>
        <v>9</v>
      </c>
      <c r="AO359" s="44">
        <f>AM359+AN359</f>
        <v>28</v>
      </c>
      <c r="AP359" s="44">
        <f>F359+R359+AD359</f>
        <v>0</v>
      </c>
      <c r="AQ359" s="44">
        <f>G359+S359+AE359</f>
        <v>0</v>
      </c>
      <c r="AR359" s="44">
        <f>SUM(AP359:AQ359)</f>
        <v>0</v>
      </c>
      <c r="AS359" s="44">
        <f>I359+U359+AG359</f>
        <v>0</v>
      </c>
      <c r="AT359" s="44">
        <f>J359+V359+AH359</f>
        <v>0</v>
      </c>
      <c r="AU359" s="44">
        <f>SUM(AS359:AT359)</f>
        <v>0</v>
      </c>
      <c r="AV359" s="44">
        <f>L359+X359+AJ359</f>
        <v>0</v>
      </c>
      <c r="AW359" s="44">
        <f>M359+Y359+AK359</f>
        <v>0</v>
      </c>
      <c r="AX359" s="44">
        <f>SUM(AV359:AW359)</f>
        <v>0</v>
      </c>
      <c r="AY359" s="44">
        <f>AM359+AP359+AS359+AV359</f>
        <v>19</v>
      </c>
      <c r="AZ359" s="44">
        <f>AN359+AQ359+AT359+AW359</f>
        <v>9</v>
      </c>
      <c r="BA359" s="44">
        <f>AO359+AR359+AU359+AX359</f>
        <v>28</v>
      </c>
      <c r="BB359" s="27">
        <v>2</v>
      </c>
      <c r="BC359" s="44" t="str">
        <f>IF(BB359=1,AY359,"0")</f>
        <v>0</v>
      </c>
      <c r="BD359" s="44" t="str">
        <f>IF(BB359=1,AZ359,"0")</f>
        <v>0</v>
      </c>
      <c r="BE359" s="44" t="str">
        <f>IF(BB359=1,BA359,"0")</f>
        <v>0</v>
      </c>
      <c r="BF359" s="44">
        <f>IF(BB359=2,AY359,"0")</f>
        <v>19</v>
      </c>
      <c r="BG359" s="44">
        <f>IF(BB359=2,AZ359,"0")</f>
        <v>9</v>
      </c>
      <c r="BH359" s="44">
        <f>IF(BB359=2,BA359,"0")</f>
        <v>28</v>
      </c>
      <c r="BI359" s="65">
        <v>0</v>
      </c>
      <c r="BJ359" s="65">
        <v>0</v>
      </c>
      <c r="BK359" s="44">
        <f>BI359+BJ359</f>
        <v>0</v>
      </c>
      <c r="BL359" s="65">
        <v>0</v>
      </c>
      <c r="BM359" s="65">
        <v>0</v>
      </c>
      <c r="BN359" s="65">
        <v>0</v>
      </c>
      <c r="BO359" s="65">
        <v>0</v>
      </c>
      <c r="BP359" s="44">
        <f>SUM(BL359:BO359)</f>
        <v>0</v>
      </c>
      <c r="BQ359" s="73">
        <v>0</v>
      </c>
      <c r="BR359" s="73">
        <v>0</v>
      </c>
    </row>
    <row r="360" spans="1:70">
      <c r="A360" s="9"/>
      <c r="B360" s="59" t="s">
        <v>3</v>
      </c>
      <c r="C360" s="35">
        <f>SUM(C355:C359)</f>
        <v>2</v>
      </c>
      <c r="D360" s="35">
        <f>SUM(D355:D359)</f>
        <v>0</v>
      </c>
      <c r="E360" s="34">
        <f>SUM(E355:E359)</f>
        <v>2</v>
      </c>
      <c r="F360" s="35">
        <f t="shared" ref="F360:BA360" si="855">SUM(F355:F359)</f>
        <v>0</v>
      </c>
      <c r="G360" s="35">
        <f t="shared" si="855"/>
        <v>0</v>
      </c>
      <c r="H360" s="34">
        <f t="shared" si="855"/>
        <v>0</v>
      </c>
      <c r="I360" s="35">
        <f t="shared" si="855"/>
        <v>0</v>
      </c>
      <c r="J360" s="35">
        <f t="shared" si="855"/>
        <v>0</v>
      </c>
      <c r="K360" s="34">
        <f t="shared" si="855"/>
        <v>0</v>
      </c>
      <c r="L360" s="35">
        <f t="shared" si="855"/>
        <v>0</v>
      </c>
      <c r="M360" s="35">
        <f t="shared" si="855"/>
        <v>0</v>
      </c>
      <c r="N360" s="34">
        <f t="shared" si="855"/>
        <v>0</v>
      </c>
      <c r="O360" s="35">
        <f t="shared" si="855"/>
        <v>18</v>
      </c>
      <c r="P360" s="35">
        <f t="shared" si="855"/>
        <v>18</v>
      </c>
      <c r="Q360" s="34">
        <f t="shared" si="855"/>
        <v>36</v>
      </c>
      <c r="R360" s="35">
        <f t="shared" si="855"/>
        <v>0</v>
      </c>
      <c r="S360" s="35">
        <f t="shared" si="855"/>
        <v>0</v>
      </c>
      <c r="T360" s="34">
        <f t="shared" si="855"/>
        <v>0</v>
      </c>
      <c r="U360" s="35">
        <f t="shared" si="855"/>
        <v>0</v>
      </c>
      <c r="V360" s="35">
        <f t="shared" si="855"/>
        <v>0</v>
      </c>
      <c r="W360" s="34">
        <f t="shared" si="855"/>
        <v>0</v>
      </c>
      <c r="X360" s="35">
        <f t="shared" si="855"/>
        <v>0</v>
      </c>
      <c r="Y360" s="35">
        <f t="shared" si="855"/>
        <v>0</v>
      </c>
      <c r="Z360" s="34">
        <f t="shared" si="855"/>
        <v>0</v>
      </c>
      <c r="AA360" s="35">
        <f t="shared" si="855"/>
        <v>56</v>
      </c>
      <c r="AB360" s="35">
        <f t="shared" si="855"/>
        <v>35</v>
      </c>
      <c r="AC360" s="34">
        <f t="shared" si="855"/>
        <v>91</v>
      </c>
      <c r="AD360" s="35">
        <f t="shared" si="855"/>
        <v>0</v>
      </c>
      <c r="AE360" s="35">
        <f t="shared" si="855"/>
        <v>0</v>
      </c>
      <c r="AF360" s="34">
        <f t="shared" si="855"/>
        <v>0</v>
      </c>
      <c r="AG360" s="35">
        <f t="shared" si="855"/>
        <v>0</v>
      </c>
      <c r="AH360" s="35">
        <f t="shared" si="855"/>
        <v>0</v>
      </c>
      <c r="AI360" s="34">
        <f t="shared" si="855"/>
        <v>0</v>
      </c>
      <c r="AJ360" s="35">
        <f t="shared" si="855"/>
        <v>0</v>
      </c>
      <c r="AK360" s="35">
        <f t="shared" si="855"/>
        <v>0</v>
      </c>
      <c r="AL360" s="34">
        <f t="shared" si="855"/>
        <v>0</v>
      </c>
      <c r="AM360" s="35">
        <f t="shared" si="855"/>
        <v>76</v>
      </c>
      <c r="AN360" s="35">
        <f t="shared" si="855"/>
        <v>53</v>
      </c>
      <c r="AO360" s="34">
        <f t="shared" si="855"/>
        <v>129</v>
      </c>
      <c r="AP360" s="35">
        <f t="shared" si="855"/>
        <v>0</v>
      </c>
      <c r="AQ360" s="35">
        <f t="shared" si="855"/>
        <v>0</v>
      </c>
      <c r="AR360" s="34">
        <f t="shared" si="855"/>
        <v>0</v>
      </c>
      <c r="AS360" s="35">
        <f t="shared" si="855"/>
        <v>0</v>
      </c>
      <c r="AT360" s="35">
        <f t="shared" si="855"/>
        <v>0</v>
      </c>
      <c r="AU360" s="34">
        <f t="shared" si="855"/>
        <v>0</v>
      </c>
      <c r="AV360" s="35">
        <f t="shared" si="855"/>
        <v>0</v>
      </c>
      <c r="AW360" s="35">
        <f t="shared" si="855"/>
        <v>0</v>
      </c>
      <c r="AX360" s="34">
        <f t="shared" si="855"/>
        <v>0</v>
      </c>
      <c r="AY360" s="35">
        <f t="shared" si="855"/>
        <v>76</v>
      </c>
      <c r="AZ360" s="35">
        <f t="shared" si="855"/>
        <v>53</v>
      </c>
      <c r="BA360" s="34">
        <f t="shared" si="855"/>
        <v>129</v>
      </c>
      <c r="BB360" s="27">
        <f t="shared" ref="BB360:BH360" si="856">SUM(BB354:BB359)</f>
        <v>10</v>
      </c>
      <c r="BC360" s="34">
        <f t="shared" si="856"/>
        <v>0</v>
      </c>
      <c r="BD360" s="34">
        <f t="shared" si="856"/>
        <v>0</v>
      </c>
      <c r="BE360" s="34">
        <f t="shared" si="856"/>
        <v>0</v>
      </c>
      <c r="BF360" s="34">
        <f t="shared" si="856"/>
        <v>76</v>
      </c>
      <c r="BG360" s="34">
        <f t="shared" si="856"/>
        <v>53</v>
      </c>
      <c r="BH360" s="34">
        <f t="shared" si="856"/>
        <v>129</v>
      </c>
      <c r="BI360" s="68">
        <f t="shared" ref="BI360:BO360" si="857">SUM(BI355:BI359)</f>
        <v>2</v>
      </c>
      <c r="BJ360" s="68">
        <f t="shared" si="857"/>
        <v>0</v>
      </c>
      <c r="BK360" s="34">
        <f t="shared" si="857"/>
        <v>2</v>
      </c>
      <c r="BL360" s="68">
        <f t="shared" si="857"/>
        <v>22</v>
      </c>
      <c r="BM360" s="68">
        <f t="shared" si="857"/>
        <v>62</v>
      </c>
      <c r="BN360" s="68">
        <f t="shared" si="857"/>
        <v>37</v>
      </c>
      <c r="BO360" s="68">
        <f t="shared" si="857"/>
        <v>8</v>
      </c>
      <c r="BP360" s="34">
        <f>SUM(BL360:BO360)</f>
        <v>129</v>
      </c>
      <c r="BQ360" s="74">
        <f>SUM(BQ355:BQ359)</f>
        <v>369.56</v>
      </c>
      <c r="BR360" s="74">
        <f>BQ360/BP360</f>
        <v>2.8648062015503877</v>
      </c>
    </row>
    <row r="361" spans="1:70">
      <c r="A361" s="13"/>
      <c r="B361" s="14" t="s">
        <v>217</v>
      </c>
      <c r="C361" s="77"/>
      <c r="D361" s="7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77"/>
      <c r="P361" s="7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77"/>
      <c r="AB361" s="7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40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9"/>
      <c r="AY361" s="38"/>
      <c r="AZ361" s="38"/>
      <c r="BA361" s="39"/>
      <c r="BC361" s="40"/>
      <c r="BD361" s="38"/>
      <c r="BE361" s="38"/>
      <c r="BF361" s="38"/>
      <c r="BG361" s="38"/>
      <c r="BH361" s="39"/>
      <c r="BI361" s="65"/>
      <c r="BJ361" s="65"/>
      <c r="BK361" s="44"/>
      <c r="BL361" s="65"/>
      <c r="BM361" s="65"/>
      <c r="BN361" s="65"/>
      <c r="BO361" s="65"/>
      <c r="BP361" s="44"/>
      <c r="BQ361" s="73"/>
      <c r="BR361" s="73"/>
    </row>
    <row r="362" spans="1:70">
      <c r="A362" s="9"/>
      <c r="B362" s="12" t="s">
        <v>245</v>
      </c>
      <c r="C362" s="47">
        <v>0</v>
      </c>
      <c r="D362" s="47">
        <v>0</v>
      </c>
      <c r="E362" s="44">
        <f>C362+D362</f>
        <v>0</v>
      </c>
      <c r="F362" s="44">
        <v>0</v>
      </c>
      <c r="G362" s="44">
        <v>0</v>
      </c>
      <c r="H362" s="44">
        <f>SUM(F362:G362)</f>
        <v>0</v>
      </c>
      <c r="I362" s="44">
        <v>0</v>
      </c>
      <c r="J362" s="44">
        <v>0</v>
      </c>
      <c r="K362" s="44">
        <f>SUM(I362:J362)</f>
        <v>0</v>
      </c>
      <c r="L362" s="44">
        <v>0</v>
      </c>
      <c r="M362" s="44">
        <v>0</v>
      </c>
      <c r="N362" s="44">
        <f>SUM(L362:M362)</f>
        <v>0</v>
      </c>
      <c r="O362" s="47">
        <v>0</v>
      </c>
      <c r="P362" s="47">
        <v>0</v>
      </c>
      <c r="Q362" s="44">
        <f>O362+P362</f>
        <v>0</v>
      </c>
      <c r="R362" s="44">
        <v>0</v>
      </c>
      <c r="S362" s="44">
        <v>0</v>
      </c>
      <c r="T362" s="44">
        <f>SUM(R362:S362)</f>
        <v>0</v>
      </c>
      <c r="U362" s="44">
        <v>0</v>
      </c>
      <c r="V362" s="44">
        <v>3</v>
      </c>
      <c r="W362" s="44">
        <f>SUM(U362:V362)</f>
        <v>3</v>
      </c>
      <c r="X362" s="44">
        <v>0</v>
      </c>
      <c r="Y362" s="44">
        <v>0</v>
      </c>
      <c r="Z362" s="44">
        <f>SUM(X362:Y362)</f>
        <v>0</v>
      </c>
      <c r="AA362" s="47">
        <v>0</v>
      </c>
      <c r="AB362" s="47">
        <v>0</v>
      </c>
      <c r="AC362" s="44">
        <f>AA362+AB362</f>
        <v>0</v>
      </c>
      <c r="AD362" s="44">
        <v>0</v>
      </c>
      <c r="AE362" s="44">
        <v>0</v>
      </c>
      <c r="AF362" s="44">
        <f>SUM(AD362:AE362)</f>
        <v>0</v>
      </c>
      <c r="AG362" s="44">
        <v>1</v>
      </c>
      <c r="AH362" s="44">
        <v>0</v>
      </c>
      <c r="AI362" s="44">
        <f>SUM(AG362:AH362)</f>
        <v>1</v>
      </c>
      <c r="AJ362" s="44">
        <v>0</v>
      </c>
      <c r="AK362" s="44">
        <v>0</v>
      </c>
      <c r="AL362" s="44">
        <f>SUM(AJ362:AK362)</f>
        <v>0</v>
      </c>
      <c r="AM362" s="44">
        <f t="shared" ref="AM362" si="858">C362+O362+AA362</f>
        <v>0</v>
      </c>
      <c r="AN362" s="44">
        <f t="shared" ref="AN362" si="859">D362+P362+AB362</f>
        <v>0</v>
      </c>
      <c r="AO362" s="44">
        <f t="shared" ref="AO362" si="860">AM362+AN362</f>
        <v>0</v>
      </c>
      <c r="AP362" s="44">
        <f t="shared" ref="AP362" si="861">F362+R362+AD362</f>
        <v>0</v>
      </c>
      <c r="AQ362" s="44">
        <f t="shared" ref="AQ362" si="862">G362+S362+AE362</f>
        <v>0</v>
      </c>
      <c r="AR362" s="44">
        <f t="shared" ref="AR362" si="863">SUM(AP362:AQ362)</f>
        <v>0</v>
      </c>
      <c r="AS362" s="44">
        <f t="shared" ref="AS362" si="864">I362+U362+AG362</f>
        <v>1</v>
      </c>
      <c r="AT362" s="44">
        <f t="shared" ref="AT362" si="865">J362+V362+AH362</f>
        <v>3</v>
      </c>
      <c r="AU362" s="44">
        <f t="shared" ref="AU362" si="866">SUM(AS362:AT362)</f>
        <v>4</v>
      </c>
      <c r="AV362" s="44">
        <f t="shared" ref="AV362" si="867">L362+X362+AJ362</f>
        <v>0</v>
      </c>
      <c r="AW362" s="44">
        <f t="shared" ref="AW362" si="868">M362+Y362+AK362</f>
        <v>0</v>
      </c>
      <c r="AX362" s="44">
        <f t="shared" ref="AX362" si="869">SUM(AV362:AW362)</f>
        <v>0</v>
      </c>
      <c r="AY362" s="44">
        <f t="shared" ref="AY362" si="870">AM362+AP362+AS362+AV362</f>
        <v>1</v>
      </c>
      <c r="AZ362" s="44">
        <f t="shared" ref="AZ362" si="871">AN362+AQ362+AT362+AW362</f>
        <v>3</v>
      </c>
      <c r="BA362" s="44">
        <f>AO362+AR362+AU362+AX362</f>
        <v>4</v>
      </c>
      <c r="BB362" s="27">
        <v>2</v>
      </c>
      <c r="BC362" s="44" t="str">
        <f>IF(BB362=1,AY362,"0")</f>
        <v>0</v>
      </c>
      <c r="BD362" s="44" t="str">
        <f>IF(BB362=1,AZ362,"0")</f>
        <v>0</v>
      </c>
      <c r="BE362" s="44" t="str">
        <f t="shared" ref="BE362" si="872">IF(BB362=1,BA362,"0")</f>
        <v>0</v>
      </c>
      <c r="BF362" s="44">
        <f>IF(BB362=2,AY362,"0")</f>
        <v>1</v>
      </c>
      <c r="BG362" s="44">
        <f>IF(BB362=2,AZ362,"0")</f>
        <v>3</v>
      </c>
      <c r="BH362" s="44">
        <f t="shared" ref="BH362" si="873">IF(BB362=2,BA362,"0")</f>
        <v>4</v>
      </c>
      <c r="BI362" s="65">
        <v>0</v>
      </c>
      <c r="BJ362" s="65">
        <v>0</v>
      </c>
      <c r="BK362" s="44">
        <f t="shared" ref="BK362" si="874">BI362+BJ362</f>
        <v>0</v>
      </c>
      <c r="BL362" s="65">
        <v>0</v>
      </c>
      <c r="BM362" s="65">
        <v>0</v>
      </c>
      <c r="BN362" s="65">
        <v>0</v>
      </c>
      <c r="BO362" s="65">
        <v>0</v>
      </c>
      <c r="BP362" s="44">
        <f t="shared" ref="BP362" si="875">SUM(BL362:BO362)</f>
        <v>0</v>
      </c>
      <c r="BQ362" s="73">
        <v>0</v>
      </c>
      <c r="BR362" s="73">
        <v>0</v>
      </c>
    </row>
    <row r="363" spans="1:70" s="57" customFormat="1">
      <c r="A363" s="54"/>
      <c r="B363" s="55" t="s">
        <v>3</v>
      </c>
      <c r="C363" s="35">
        <f>SUM(C362)</f>
        <v>0</v>
      </c>
      <c r="D363" s="35">
        <f>SUM(D362)</f>
        <v>0</v>
      </c>
      <c r="E363" s="34">
        <f>SUM(E362)</f>
        <v>0</v>
      </c>
      <c r="F363" s="35">
        <f t="shared" ref="F363:BA363" si="876">SUM(F362)</f>
        <v>0</v>
      </c>
      <c r="G363" s="35">
        <f t="shared" si="876"/>
        <v>0</v>
      </c>
      <c r="H363" s="34">
        <f t="shared" si="876"/>
        <v>0</v>
      </c>
      <c r="I363" s="35">
        <f t="shared" si="876"/>
        <v>0</v>
      </c>
      <c r="J363" s="35">
        <f t="shared" si="876"/>
        <v>0</v>
      </c>
      <c r="K363" s="34">
        <f t="shared" si="876"/>
        <v>0</v>
      </c>
      <c r="L363" s="35">
        <f t="shared" si="876"/>
        <v>0</v>
      </c>
      <c r="M363" s="35">
        <f t="shared" si="876"/>
        <v>0</v>
      </c>
      <c r="N363" s="34">
        <f t="shared" si="876"/>
        <v>0</v>
      </c>
      <c r="O363" s="35">
        <f t="shared" si="876"/>
        <v>0</v>
      </c>
      <c r="P363" s="35">
        <f t="shared" si="876"/>
        <v>0</v>
      </c>
      <c r="Q363" s="34">
        <f t="shared" si="876"/>
        <v>0</v>
      </c>
      <c r="R363" s="35">
        <f t="shared" si="876"/>
        <v>0</v>
      </c>
      <c r="S363" s="35">
        <f t="shared" si="876"/>
        <v>0</v>
      </c>
      <c r="T363" s="34">
        <f t="shared" si="876"/>
        <v>0</v>
      </c>
      <c r="U363" s="35">
        <f t="shared" si="876"/>
        <v>0</v>
      </c>
      <c r="V363" s="35">
        <f t="shared" si="876"/>
        <v>3</v>
      </c>
      <c r="W363" s="34">
        <f t="shared" si="876"/>
        <v>3</v>
      </c>
      <c r="X363" s="35">
        <f t="shared" si="876"/>
        <v>0</v>
      </c>
      <c r="Y363" s="35">
        <f t="shared" si="876"/>
        <v>0</v>
      </c>
      <c r="Z363" s="34">
        <f t="shared" si="876"/>
        <v>0</v>
      </c>
      <c r="AA363" s="35">
        <f t="shared" si="876"/>
        <v>0</v>
      </c>
      <c r="AB363" s="35">
        <f t="shared" si="876"/>
        <v>0</v>
      </c>
      <c r="AC363" s="34">
        <f t="shared" si="876"/>
        <v>0</v>
      </c>
      <c r="AD363" s="35">
        <f t="shared" si="876"/>
        <v>0</v>
      </c>
      <c r="AE363" s="35">
        <f t="shared" si="876"/>
        <v>0</v>
      </c>
      <c r="AF363" s="34">
        <f t="shared" si="876"/>
        <v>0</v>
      </c>
      <c r="AG363" s="35">
        <f t="shared" si="876"/>
        <v>1</v>
      </c>
      <c r="AH363" s="35">
        <f t="shared" si="876"/>
        <v>0</v>
      </c>
      <c r="AI363" s="34">
        <f t="shared" si="876"/>
        <v>1</v>
      </c>
      <c r="AJ363" s="35">
        <f t="shared" si="876"/>
        <v>0</v>
      </c>
      <c r="AK363" s="35">
        <f t="shared" si="876"/>
        <v>0</v>
      </c>
      <c r="AL363" s="34">
        <f t="shared" si="876"/>
        <v>0</v>
      </c>
      <c r="AM363" s="35">
        <f t="shared" si="876"/>
        <v>0</v>
      </c>
      <c r="AN363" s="35">
        <f t="shared" si="876"/>
        <v>0</v>
      </c>
      <c r="AO363" s="34">
        <f t="shared" si="876"/>
        <v>0</v>
      </c>
      <c r="AP363" s="35">
        <f t="shared" si="876"/>
        <v>0</v>
      </c>
      <c r="AQ363" s="35">
        <f t="shared" si="876"/>
        <v>0</v>
      </c>
      <c r="AR363" s="34">
        <f t="shared" si="876"/>
        <v>0</v>
      </c>
      <c r="AS363" s="35">
        <f t="shared" si="876"/>
        <v>1</v>
      </c>
      <c r="AT363" s="35">
        <f t="shared" si="876"/>
        <v>3</v>
      </c>
      <c r="AU363" s="34">
        <f t="shared" si="876"/>
        <v>4</v>
      </c>
      <c r="AV363" s="35">
        <f t="shared" si="876"/>
        <v>0</v>
      </c>
      <c r="AW363" s="35">
        <f t="shared" si="876"/>
        <v>0</v>
      </c>
      <c r="AX363" s="34">
        <f t="shared" si="876"/>
        <v>0</v>
      </c>
      <c r="AY363" s="35">
        <f t="shared" si="876"/>
        <v>1</v>
      </c>
      <c r="AZ363" s="35">
        <f t="shared" si="876"/>
        <v>3</v>
      </c>
      <c r="BA363" s="34">
        <f t="shared" si="876"/>
        <v>4</v>
      </c>
      <c r="BB363" s="56">
        <f t="shared" ref="BB363:BO363" si="877">SUM(BB362)</f>
        <v>2</v>
      </c>
      <c r="BC363" s="34">
        <f t="shared" si="877"/>
        <v>0</v>
      </c>
      <c r="BD363" s="34">
        <f t="shared" si="877"/>
        <v>0</v>
      </c>
      <c r="BE363" s="34">
        <f t="shared" si="877"/>
        <v>0</v>
      </c>
      <c r="BF363" s="34">
        <f t="shared" si="877"/>
        <v>1</v>
      </c>
      <c r="BG363" s="34">
        <f t="shared" si="877"/>
        <v>3</v>
      </c>
      <c r="BH363" s="34">
        <f t="shared" si="877"/>
        <v>4</v>
      </c>
      <c r="BI363" s="34">
        <f t="shared" si="877"/>
        <v>0</v>
      </c>
      <c r="BJ363" s="34">
        <f t="shared" si="877"/>
        <v>0</v>
      </c>
      <c r="BK363" s="34">
        <f t="shared" si="877"/>
        <v>0</v>
      </c>
      <c r="BL363" s="34">
        <f t="shared" si="877"/>
        <v>0</v>
      </c>
      <c r="BM363" s="34">
        <f t="shared" si="877"/>
        <v>0</v>
      </c>
      <c r="BN363" s="34">
        <f t="shared" si="877"/>
        <v>0</v>
      </c>
      <c r="BO363" s="34">
        <f t="shared" si="877"/>
        <v>0</v>
      </c>
      <c r="BP363" s="34">
        <f>SUM(BL363:BO363)</f>
        <v>0</v>
      </c>
      <c r="BQ363" s="74">
        <f>SUM(BQ362)</f>
        <v>0</v>
      </c>
      <c r="BR363" s="74">
        <v>0</v>
      </c>
    </row>
    <row r="364" spans="1:70" s="57" customFormat="1">
      <c r="A364" s="58"/>
      <c r="B364" s="59" t="s">
        <v>11</v>
      </c>
      <c r="C364" s="34">
        <f>C363+C360</f>
        <v>2</v>
      </c>
      <c r="D364" s="34">
        <f>D363+D360</f>
        <v>0</v>
      </c>
      <c r="E364" s="34">
        <f>E363+E360</f>
        <v>2</v>
      </c>
      <c r="F364" s="34">
        <f t="shared" ref="F364:BA364" si="878">F363+F360</f>
        <v>0</v>
      </c>
      <c r="G364" s="34">
        <f t="shared" si="878"/>
        <v>0</v>
      </c>
      <c r="H364" s="34">
        <f t="shared" si="878"/>
        <v>0</v>
      </c>
      <c r="I364" s="34">
        <f t="shared" si="878"/>
        <v>0</v>
      </c>
      <c r="J364" s="34">
        <f t="shared" si="878"/>
        <v>0</v>
      </c>
      <c r="K364" s="34">
        <f t="shared" si="878"/>
        <v>0</v>
      </c>
      <c r="L364" s="34">
        <f t="shared" si="878"/>
        <v>0</v>
      </c>
      <c r="M364" s="34">
        <f t="shared" si="878"/>
        <v>0</v>
      </c>
      <c r="N364" s="34">
        <f t="shared" si="878"/>
        <v>0</v>
      </c>
      <c r="O364" s="34">
        <f t="shared" si="878"/>
        <v>18</v>
      </c>
      <c r="P364" s="34">
        <f t="shared" si="878"/>
        <v>18</v>
      </c>
      <c r="Q364" s="34">
        <f t="shared" si="878"/>
        <v>36</v>
      </c>
      <c r="R364" s="34">
        <f t="shared" si="878"/>
        <v>0</v>
      </c>
      <c r="S364" s="34">
        <f t="shared" si="878"/>
        <v>0</v>
      </c>
      <c r="T364" s="34">
        <f t="shared" si="878"/>
        <v>0</v>
      </c>
      <c r="U364" s="34">
        <f t="shared" si="878"/>
        <v>0</v>
      </c>
      <c r="V364" s="34">
        <f t="shared" si="878"/>
        <v>3</v>
      </c>
      <c r="W364" s="34">
        <f t="shared" si="878"/>
        <v>3</v>
      </c>
      <c r="X364" s="34">
        <f t="shared" si="878"/>
        <v>0</v>
      </c>
      <c r="Y364" s="34">
        <f t="shared" si="878"/>
        <v>0</v>
      </c>
      <c r="Z364" s="34">
        <f t="shared" si="878"/>
        <v>0</v>
      </c>
      <c r="AA364" s="34">
        <f t="shared" si="878"/>
        <v>56</v>
      </c>
      <c r="AB364" s="34">
        <f t="shared" si="878"/>
        <v>35</v>
      </c>
      <c r="AC364" s="34">
        <f t="shared" si="878"/>
        <v>91</v>
      </c>
      <c r="AD364" s="34">
        <f t="shared" si="878"/>
        <v>0</v>
      </c>
      <c r="AE364" s="34">
        <f t="shared" si="878"/>
        <v>0</v>
      </c>
      <c r="AF364" s="34">
        <f t="shared" si="878"/>
        <v>0</v>
      </c>
      <c r="AG364" s="34">
        <f t="shared" si="878"/>
        <v>1</v>
      </c>
      <c r="AH364" s="34">
        <f t="shared" si="878"/>
        <v>0</v>
      </c>
      <c r="AI364" s="34">
        <f t="shared" si="878"/>
        <v>1</v>
      </c>
      <c r="AJ364" s="34">
        <f t="shared" si="878"/>
        <v>0</v>
      </c>
      <c r="AK364" s="34">
        <f t="shared" si="878"/>
        <v>0</v>
      </c>
      <c r="AL364" s="34">
        <f t="shared" si="878"/>
        <v>0</v>
      </c>
      <c r="AM364" s="34">
        <f t="shared" si="878"/>
        <v>76</v>
      </c>
      <c r="AN364" s="34">
        <f t="shared" si="878"/>
        <v>53</v>
      </c>
      <c r="AO364" s="34">
        <f t="shared" si="878"/>
        <v>129</v>
      </c>
      <c r="AP364" s="34">
        <f t="shared" si="878"/>
        <v>0</v>
      </c>
      <c r="AQ364" s="34">
        <f t="shared" si="878"/>
        <v>0</v>
      </c>
      <c r="AR364" s="34">
        <f t="shared" si="878"/>
        <v>0</v>
      </c>
      <c r="AS364" s="34">
        <f t="shared" si="878"/>
        <v>1</v>
      </c>
      <c r="AT364" s="34">
        <f t="shared" si="878"/>
        <v>3</v>
      </c>
      <c r="AU364" s="34">
        <f t="shared" si="878"/>
        <v>4</v>
      </c>
      <c r="AV364" s="34">
        <f t="shared" si="878"/>
        <v>0</v>
      </c>
      <c r="AW364" s="34">
        <f t="shared" si="878"/>
        <v>0</v>
      </c>
      <c r="AX364" s="34">
        <f t="shared" si="878"/>
        <v>0</v>
      </c>
      <c r="AY364" s="34">
        <f t="shared" si="878"/>
        <v>77</v>
      </c>
      <c r="AZ364" s="34">
        <f t="shared" si="878"/>
        <v>56</v>
      </c>
      <c r="BA364" s="34">
        <f t="shared" si="878"/>
        <v>133</v>
      </c>
      <c r="BB364" s="80">
        <f t="shared" ref="BB364" si="879">BB363+BB360</f>
        <v>12</v>
      </c>
      <c r="BC364" s="34">
        <f t="shared" ref="BC364" si="880">BC363+BC360</f>
        <v>0</v>
      </c>
      <c r="BD364" s="34">
        <f t="shared" ref="BD364" si="881">BD363+BD360</f>
        <v>0</v>
      </c>
      <c r="BE364" s="34">
        <f t="shared" ref="BE364" si="882">BE363+BE360</f>
        <v>0</v>
      </c>
      <c r="BF364" s="34">
        <f t="shared" ref="BF364" si="883">BF363+BF360</f>
        <v>77</v>
      </c>
      <c r="BG364" s="34">
        <f t="shared" ref="BG364" si="884">BG363+BG360</f>
        <v>56</v>
      </c>
      <c r="BH364" s="34">
        <f t="shared" ref="BH364" si="885">BH363+BH360</f>
        <v>133</v>
      </c>
      <c r="BI364" s="34">
        <f t="shared" ref="BI364" si="886">BI363+BI360</f>
        <v>2</v>
      </c>
      <c r="BJ364" s="34">
        <f t="shared" ref="BJ364" si="887">BJ363+BJ360</f>
        <v>0</v>
      </c>
      <c r="BK364" s="34">
        <f>BK363+BK360</f>
        <v>2</v>
      </c>
      <c r="BL364" s="34">
        <f t="shared" ref="BL364" si="888">BL363+BL360</f>
        <v>22</v>
      </c>
      <c r="BM364" s="34">
        <f>BM363+BM360</f>
        <v>62</v>
      </c>
      <c r="BN364" s="34">
        <f t="shared" ref="BN364" si="889">BN363+BN360</f>
        <v>37</v>
      </c>
      <c r="BO364" s="34">
        <f t="shared" ref="BO364" si="890">BO363+BO360</f>
        <v>8</v>
      </c>
      <c r="BP364" s="34">
        <f>BP363+BP360</f>
        <v>129</v>
      </c>
      <c r="BQ364" s="74">
        <f>BQ363+BQ360</f>
        <v>369.56</v>
      </c>
      <c r="BR364" s="74">
        <f>BQ364/BP364</f>
        <v>2.8648062015503877</v>
      </c>
    </row>
    <row r="365" spans="1:70" s="57" customFormat="1">
      <c r="A365" s="58"/>
      <c r="B365" s="59" t="s">
        <v>1</v>
      </c>
      <c r="C365" s="34">
        <f t="shared" ref="C365:AL365" si="891">C352+C364</f>
        <v>33</v>
      </c>
      <c r="D365" s="34">
        <f t="shared" si="891"/>
        <v>6</v>
      </c>
      <c r="E365" s="34">
        <f t="shared" si="891"/>
        <v>39</v>
      </c>
      <c r="F365" s="34">
        <f t="shared" si="891"/>
        <v>0</v>
      </c>
      <c r="G365" s="34">
        <f t="shared" si="891"/>
        <v>0</v>
      </c>
      <c r="H365" s="34">
        <f t="shared" si="891"/>
        <v>0</v>
      </c>
      <c r="I365" s="34">
        <f t="shared" si="891"/>
        <v>0</v>
      </c>
      <c r="J365" s="34">
        <f t="shared" si="891"/>
        <v>0</v>
      </c>
      <c r="K365" s="34">
        <f t="shared" si="891"/>
        <v>0</v>
      </c>
      <c r="L365" s="34">
        <f t="shared" si="891"/>
        <v>0</v>
      </c>
      <c r="M365" s="34">
        <f t="shared" si="891"/>
        <v>0</v>
      </c>
      <c r="N365" s="34">
        <f t="shared" si="891"/>
        <v>0</v>
      </c>
      <c r="O365" s="34">
        <f t="shared" si="891"/>
        <v>72</v>
      </c>
      <c r="P365" s="34">
        <f t="shared" si="891"/>
        <v>96</v>
      </c>
      <c r="Q365" s="34">
        <f t="shared" si="891"/>
        <v>168</v>
      </c>
      <c r="R365" s="34">
        <f t="shared" si="891"/>
        <v>0</v>
      </c>
      <c r="S365" s="34">
        <f t="shared" si="891"/>
        <v>0</v>
      </c>
      <c r="T365" s="34">
        <f t="shared" si="891"/>
        <v>0</v>
      </c>
      <c r="U365" s="34">
        <f t="shared" si="891"/>
        <v>0</v>
      </c>
      <c r="V365" s="34">
        <f t="shared" si="891"/>
        <v>3</v>
      </c>
      <c r="W365" s="34">
        <f t="shared" si="891"/>
        <v>3</v>
      </c>
      <c r="X365" s="34">
        <f t="shared" si="891"/>
        <v>0</v>
      </c>
      <c r="Y365" s="34">
        <f t="shared" si="891"/>
        <v>0</v>
      </c>
      <c r="Z365" s="34">
        <f t="shared" si="891"/>
        <v>0</v>
      </c>
      <c r="AA365" s="34">
        <f t="shared" si="891"/>
        <v>161</v>
      </c>
      <c r="AB365" s="34">
        <f t="shared" si="891"/>
        <v>136</v>
      </c>
      <c r="AC365" s="34">
        <f t="shared" si="891"/>
        <v>297</v>
      </c>
      <c r="AD365" s="34">
        <f t="shared" si="891"/>
        <v>0</v>
      </c>
      <c r="AE365" s="34">
        <f t="shared" si="891"/>
        <v>0</v>
      </c>
      <c r="AF365" s="34">
        <f t="shared" si="891"/>
        <v>0</v>
      </c>
      <c r="AG365" s="34">
        <f t="shared" si="891"/>
        <v>1</v>
      </c>
      <c r="AH365" s="34">
        <f t="shared" si="891"/>
        <v>0</v>
      </c>
      <c r="AI365" s="34">
        <f t="shared" si="891"/>
        <v>1</v>
      </c>
      <c r="AJ365" s="34">
        <f t="shared" si="891"/>
        <v>0</v>
      </c>
      <c r="AK365" s="34">
        <f t="shared" si="891"/>
        <v>0</v>
      </c>
      <c r="AL365" s="34">
        <f t="shared" si="891"/>
        <v>0</v>
      </c>
      <c r="AM365" s="34">
        <f t="shared" si="740"/>
        <v>266</v>
      </c>
      <c r="AN365" s="34">
        <f t="shared" si="741"/>
        <v>238</v>
      </c>
      <c r="AO365" s="34">
        <f t="shared" si="742"/>
        <v>504</v>
      </c>
      <c r="AP365" s="34">
        <f t="shared" si="743"/>
        <v>0</v>
      </c>
      <c r="AQ365" s="34">
        <f t="shared" si="744"/>
        <v>0</v>
      </c>
      <c r="AR365" s="34">
        <f t="shared" si="745"/>
        <v>0</v>
      </c>
      <c r="AS365" s="34">
        <f t="shared" si="746"/>
        <v>1</v>
      </c>
      <c r="AT365" s="34">
        <f t="shared" si="747"/>
        <v>3</v>
      </c>
      <c r="AU365" s="34">
        <f t="shared" si="748"/>
        <v>4</v>
      </c>
      <c r="AV365" s="34">
        <f t="shared" si="749"/>
        <v>0</v>
      </c>
      <c r="AW365" s="34">
        <f t="shared" si="750"/>
        <v>0</v>
      </c>
      <c r="AX365" s="34">
        <f t="shared" si="751"/>
        <v>0</v>
      </c>
      <c r="AY365" s="34">
        <f t="shared" ref="AY365:BO365" si="892">AY352+AY364</f>
        <v>267</v>
      </c>
      <c r="AZ365" s="34">
        <f t="shared" si="892"/>
        <v>241</v>
      </c>
      <c r="BA365" s="34">
        <f t="shared" si="892"/>
        <v>508</v>
      </c>
      <c r="BB365" s="56">
        <f t="shared" si="892"/>
        <v>34</v>
      </c>
      <c r="BC365" s="34">
        <f t="shared" si="892"/>
        <v>0</v>
      </c>
      <c r="BD365" s="34">
        <f t="shared" si="892"/>
        <v>0</v>
      </c>
      <c r="BE365" s="34">
        <f t="shared" si="892"/>
        <v>0</v>
      </c>
      <c r="BF365" s="34">
        <f t="shared" si="892"/>
        <v>267</v>
      </c>
      <c r="BG365" s="34">
        <f t="shared" si="892"/>
        <v>241</v>
      </c>
      <c r="BH365" s="34">
        <f t="shared" si="892"/>
        <v>508</v>
      </c>
      <c r="BI365" s="34">
        <f t="shared" si="892"/>
        <v>48</v>
      </c>
      <c r="BJ365" s="34">
        <f t="shared" si="892"/>
        <v>16</v>
      </c>
      <c r="BK365" s="34">
        <f t="shared" si="892"/>
        <v>64</v>
      </c>
      <c r="BL365" s="34">
        <f t="shared" si="892"/>
        <v>69</v>
      </c>
      <c r="BM365" s="34">
        <f t="shared" si="892"/>
        <v>180</v>
      </c>
      <c r="BN365" s="34">
        <f t="shared" si="892"/>
        <v>187</v>
      </c>
      <c r="BO365" s="34">
        <f t="shared" si="892"/>
        <v>68</v>
      </c>
      <c r="BP365" s="34">
        <f t="shared" si="791"/>
        <v>504</v>
      </c>
      <c r="BQ365" s="74">
        <f>BQ352+BQ364</f>
        <v>1508.4299999999998</v>
      </c>
      <c r="BR365" s="74">
        <f>BQ365/BP365</f>
        <v>2.9929166666666664</v>
      </c>
    </row>
    <row r="366" spans="1:70">
      <c r="A366" s="5" t="s">
        <v>30</v>
      </c>
      <c r="B366" s="8"/>
      <c r="C366" s="40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40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40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40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9"/>
      <c r="AY366" s="38"/>
      <c r="AZ366" s="38"/>
      <c r="BA366" s="39"/>
      <c r="BC366" s="40"/>
      <c r="BD366" s="38"/>
      <c r="BE366" s="38"/>
      <c r="BF366" s="38"/>
      <c r="BG366" s="38"/>
      <c r="BH366" s="39"/>
      <c r="BI366" s="65"/>
      <c r="BJ366" s="65"/>
      <c r="BK366" s="44"/>
      <c r="BL366" s="65"/>
      <c r="BM366" s="65"/>
      <c r="BN366" s="65"/>
      <c r="BO366" s="65"/>
      <c r="BP366" s="44"/>
      <c r="BQ366" s="73"/>
      <c r="BR366" s="73"/>
    </row>
    <row r="367" spans="1:70">
      <c r="A367" s="5"/>
      <c r="B367" s="18" t="s">
        <v>9</v>
      </c>
      <c r="C367" s="49"/>
      <c r="D367" s="50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49"/>
      <c r="P367" s="50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49"/>
      <c r="AB367" s="50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40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9"/>
      <c r="AY367" s="38"/>
      <c r="AZ367" s="38"/>
      <c r="BA367" s="39"/>
      <c r="BC367" s="40"/>
      <c r="BD367" s="38"/>
      <c r="BE367" s="38"/>
      <c r="BF367" s="38"/>
      <c r="BG367" s="38"/>
      <c r="BH367" s="39"/>
      <c r="BI367" s="65"/>
      <c r="BJ367" s="65"/>
      <c r="BK367" s="44"/>
      <c r="BL367" s="65"/>
      <c r="BM367" s="65"/>
      <c r="BN367" s="65"/>
      <c r="BO367" s="65"/>
      <c r="BP367" s="44"/>
      <c r="BQ367" s="73"/>
      <c r="BR367" s="73"/>
    </row>
    <row r="368" spans="1:70">
      <c r="A368" s="9"/>
      <c r="B368" s="14" t="s">
        <v>24</v>
      </c>
      <c r="C368" s="31"/>
      <c r="D368" s="32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1"/>
      <c r="P368" s="32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1"/>
      <c r="AB368" s="32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40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9"/>
      <c r="AY368" s="38"/>
      <c r="AZ368" s="38"/>
      <c r="BA368" s="39"/>
      <c r="BC368" s="40"/>
      <c r="BD368" s="38"/>
      <c r="BE368" s="38"/>
      <c r="BF368" s="38"/>
      <c r="BG368" s="38"/>
      <c r="BH368" s="39"/>
      <c r="BI368" s="65"/>
      <c r="BJ368" s="65"/>
      <c r="BK368" s="44"/>
      <c r="BL368" s="65"/>
      <c r="BM368" s="65"/>
      <c r="BN368" s="65"/>
      <c r="BO368" s="65"/>
      <c r="BP368" s="44"/>
      <c r="BQ368" s="73"/>
      <c r="BR368" s="73"/>
    </row>
    <row r="369" spans="1:70">
      <c r="A369" s="9"/>
      <c r="B369" s="12" t="s">
        <v>20</v>
      </c>
      <c r="C369" s="47">
        <v>0</v>
      </c>
      <c r="D369" s="47">
        <v>0</v>
      </c>
      <c r="E369" s="44">
        <f t="shared" ref="E369:E376" si="893">C369+D369</f>
        <v>0</v>
      </c>
      <c r="F369" s="44">
        <v>0</v>
      </c>
      <c r="G369" s="44">
        <v>0</v>
      </c>
      <c r="H369" s="44">
        <f t="shared" ref="H369:H376" si="894">SUM(F369:G369)</f>
        <v>0</v>
      </c>
      <c r="I369" s="44">
        <v>0</v>
      </c>
      <c r="J369" s="44">
        <v>0</v>
      </c>
      <c r="K369" s="44">
        <f t="shared" ref="K369:K376" si="895">SUM(I369:J369)</f>
        <v>0</v>
      </c>
      <c r="L369" s="44">
        <v>0</v>
      </c>
      <c r="M369" s="44">
        <v>0</v>
      </c>
      <c r="N369" s="44">
        <f t="shared" ref="N369:N376" si="896">SUM(L369:M369)</f>
        <v>0</v>
      </c>
      <c r="O369" s="47">
        <v>0</v>
      </c>
      <c r="P369" s="47">
        <v>33</v>
      </c>
      <c r="Q369" s="44">
        <f t="shared" ref="Q369:Q376" si="897">O369+P369</f>
        <v>33</v>
      </c>
      <c r="R369" s="44">
        <v>0</v>
      </c>
      <c r="S369" s="44">
        <v>0</v>
      </c>
      <c r="T369" s="44">
        <f t="shared" ref="T369:T376" si="898">SUM(R369:S369)</f>
        <v>0</v>
      </c>
      <c r="U369" s="44">
        <v>0</v>
      </c>
      <c r="V369" s="44">
        <v>0</v>
      </c>
      <c r="W369" s="44">
        <f t="shared" ref="W369:W376" si="899">SUM(U369:V369)</f>
        <v>0</v>
      </c>
      <c r="X369" s="44">
        <v>0</v>
      </c>
      <c r="Y369" s="44">
        <v>0</v>
      </c>
      <c r="Z369" s="44">
        <f t="shared" ref="Z369:Z376" si="900">SUM(X369:Y369)</f>
        <v>0</v>
      </c>
      <c r="AA369" s="47">
        <v>3</v>
      </c>
      <c r="AB369" s="47">
        <v>4</v>
      </c>
      <c r="AC369" s="44">
        <f t="shared" ref="AC369:AC376" si="901">AA369+AB369</f>
        <v>7</v>
      </c>
      <c r="AD369" s="44">
        <v>0</v>
      </c>
      <c r="AE369" s="44">
        <v>0</v>
      </c>
      <c r="AF369" s="44">
        <f t="shared" ref="AF369:AF376" si="902">SUM(AD369:AE369)</f>
        <v>0</v>
      </c>
      <c r="AG369" s="44">
        <v>0</v>
      </c>
      <c r="AH369" s="44">
        <v>0</v>
      </c>
      <c r="AI369" s="44">
        <f t="shared" ref="AI369:AI376" si="903">SUM(AG369:AH369)</f>
        <v>0</v>
      </c>
      <c r="AJ369" s="44">
        <v>0</v>
      </c>
      <c r="AK369" s="44">
        <v>0</v>
      </c>
      <c r="AL369" s="44">
        <f t="shared" ref="AL369:AL376" si="904">SUM(AJ369:AK369)</f>
        <v>0</v>
      </c>
      <c r="AM369" s="44">
        <f t="shared" si="740"/>
        <v>3</v>
      </c>
      <c r="AN369" s="44">
        <f t="shared" si="741"/>
        <v>37</v>
      </c>
      <c r="AO369" s="44">
        <f t="shared" si="742"/>
        <v>40</v>
      </c>
      <c r="AP369" s="44">
        <f t="shared" si="743"/>
        <v>0</v>
      </c>
      <c r="AQ369" s="44">
        <f t="shared" si="744"/>
        <v>0</v>
      </c>
      <c r="AR369" s="44">
        <f t="shared" si="745"/>
        <v>0</v>
      </c>
      <c r="AS369" s="44">
        <f t="shared" si="746"/>
        <v>0</v>
      </c>
      <c r="AT369" s="44">
        <f t="shared" si="747"/>
        <v>0</v>
      </c>
      <c r="AU369" s="44">
        <f t="shared" si="748"/>
        <v>0</v>
      </c>
      <c r="AV369" s="44">
        <f t="shared" si="749"/>
        <v>0</v>
      </c>
      <c r="AW369" s="44">
        <f t="shared" si="750"/>
        <v>0</v>
      </c>
      <c r="AX369" s="44">
        <f t="shared" si="751"/>
        <v>0</v>
      </c>
      <c r="AY369" s="44">
        <f t="shared" ref="AY369:AZ369" si="905">AM369+AP369+AS369+AV369</f>
        <v>3</v>
      </c>
      <c r="AZ369" s="44">
        <f t="shared" si="905"/>
        <v>37</v>
      </c>
      <c r="BA369" s="44">
        <f>AO369+AR369+AU369+AX369</f>
        <v>40</v>
      </c>
      <c r="BB369" s="27">
        <v>2</v>
      </c>
      <c r="BC369" s="44" t="str">
        <f t="shared" ref="BC369:BC376" si="906">IF(BB369=1,AY369,"0")</f>
        <v>0</v>
      </c>
      <c r="BD369" s="44" t="str">
        <f t="shared" ref="BD369:BD376" si="907">IF(BB369=1,AZ369,"0")</f>
        <v>0</v>
      </c>
      <c r="BE369" s="44" t="str">
        <f t="shared" ref="BE369:BE376" si="908">IF(BB369=1,BA369,"0")</f>
        <v>0</v>
      </c>
      <c r="BF369" s="44">
        <f t="shared" ref="BF369:BF376" si="909">IF(BB369=2,AY369,"0")</f>
        <v>3</v>
      </c>
      <c r="BG369" s="44">
        <f t="shared" ref="BG369:BG376" si="910">IF(BB369=2,AZ369,"0")</f>
        <v>37</v>
      </c>
      <c r="BH369" s="44">
        <f t="shared" ref="BH369:BH376" si="911">IF(BB369=2,BA369,"0")</f>
        <v>40</v>
      </c>
      <c r="BI369" s="65">
        <v>3</v>
      </c>
      <c r="BJ369" s="65">
        <v>1</v>
      </c>
      <c r="BK369" s="44">
        <f t="shared" si="790"/>
        <v>4</v>
      </c>
      <c r="BL369" s="65">
        <v>13</v>
      </c>
      <c r="BM369" s="65">
        <v>16</v>
      </c>
      <c r="BN369" s="65">
        <v>8</v>
      </c>
      <c r="BO369" s="65">
        <v>3</v>
      </c>
      <c r="BP369" s="44">
        <f t="shared" si="791"/>
        <v>40</v>
      </c>
      <c r="BQ369" s="73">
        <v>109.21</v>
      </c>
      <c r="BR369" s="73">
        <f t="shared" si="792"/>
        <v>2.7302499999999998</v>
      </c>
    </row>
    <row r="370" spans="1:70">
      <c r="A370" s="9"/>
      <c r="B370" s="12" t="s">
        <v>29</v>
      </c>
      <c r="C370" s="47">
        <v>0</v>
      </c>
      <c r="D370" s="47">
        <v>0</v>
      </c>
      <c r="E370" s="44">
        <f t="shared" si="893"/>
        <v>0</v>
      </c>
      <c r="F370" s="44">
        <v>0</v>
      </c>
      <c r="G370" s="44">
        <v>0</v>
      </c>
      <c r="H370" s="44">
        <f t="shared" si="894"/>
        <v>0</v>
      </c>
      <c r="I370" s="44">
        <v>0</v>
      </c>
      <c r="J370" s="44">
        <v>0</v>
      </c>
      <c r="K370" s="44">
        <f t="shared" si="895"/>
        <v>0</v>
      </c>
      <c r="L370" s="44">
        <v>0</v>
      </c>
      <c r="M370" s="44">
        <v>0</v>
      </c>
      <c r="N370" s="44">
        <f t="shared" si="896"/>
        <v>0</v>
      </c>
      <c r="O370" s="47">
        <v>7</v>
      </c>
      <c r="P370" s="47">
        <v>34</v>
      </c>
      <c r="Q370" s="44">
        <f t="shared" si="897"/>
        <v>41</v>
      </c>
      <c r="R370" s="44">
        <v>0</v>
      </c>
      <c r="S370" s="44">
        <v>0</v>
      </c>
      <c r="T370" s="44">
        <f t="shared" si="898"/>
        <v>0</v>
      </c>
      <c r="U370" s="44">
        <v>0</v>
      </c>
      <c r="V370" s="44">
        <v>0</v>
      </c>
      <c r="W370" s="44">
        <f t="shared" si="899"/>
        <v>0</v>
      </c>
      <c r="X370" s="44">
        <v>0</v>
      </c>
      <c r="Y370" s="44">
        <v>0</v>
      </c>
      <c r="Z370" s="44">
        <f t="shared" si="900"/>
        <v>0</v>
      </c>
      <c r="AA370" s="47">
        <v>0</v>
      </c>
      <c r="AB370" s="47">
        <v>0</v>
      </c>
      <c r="AC370" s="44">
        <f t="shared" si="901"/>
        <v>0</v>
      </c>
      <c r="AD370" s="44">
        <v>0</v>
      </c>
      <c r="AE370" s="44">
        <v>0</v>
      </c>
      <c r="AF370" s="44">
        <f t="shared" si="902"/>
        <v>0</v>
      </c>
      <c r="AG370" s="44">
        <v>0</v>
      </c>
      <c r="AH370" s="44">
        <v>0</v>
      </c>
      <c r="AI370" s="44">
        <f t="shared" si="903"/>
        <v>0</v>
      </c>
      <c r="AJ370" s="44">
        <v>0</v>
      </c>
      <c r="AK370" s="44">
        <v>0</v>
      </c>
      <c r="AL370" s="44">
        <f t="shared" si="904"/>
        <v>0</v>
      </c>
      <c r="AM370" s="44">
        <f t="shared" si="740"/>
        <v>7</v>
      </c>
      <c r="AN370" s="44">
        <f t="shared" si="741"/>
        <v>34</v>
      </c>
      <c r="AO370" s="44">
        <f t="shared" si="742"/>
        <v>41</v>
      </c>
      <c r="AP370" s="44">
        <f t="shared" si="743"/>
        <v>0</v>
      </c>
      <c r="AQ370" s="44">
        <f t="shared" si="744"/>
        <v>0</v>
      </c>
      <c r="AR370" s="44">
        <f t="shared" si="745"/>
        <v>0</v>
      </c>
      <c r="AS370" s="44">
        <f t="shared" si="746"/>
        <v>0</v>
      </c>
      <c r="AT370" s="44">
        <f t="shared" si="747"/>
        <v>0</v>
      </c>
      <c r="AU370" s="44">
        <f t="shared" si="748"/>
        <v>0</v>
      </c>
      <c r="AV370" s="44">
        <f t="shared" si="749"/>
        <v>0</v>
      </c>
      <c r="AW370" s="44">
        <f t="shared" si="750"/>
        <v>0</v>
      </c>
      <c r="AX370" s="44">
        <f t="shared" si="751"/>
        <v>0</v>
      </c>
      <c r="AY370" s="44">
        <f t="shared" ref="AY370:AY376" si="912">AM370+AP370+AS370+AV370</f>
        <v>7</v>
      </c>
      <c r="AZ370" s="44">
        <f t="shared" ref="AZ370:AZ376" si="913">AN370+AQ370+AT370+AW370</f>
        <v>34</v>
      </c>
      <c r="BA370" s="44">
        <f t="shared" ref="BA370:BA376" si="914">AO370+AR370+AU370+AX370</f>
        <v>41</v>
      </c>
      <c r="BB370" s="27">
        <v>2</v>
      </c>
      <c r="BC370" s="44" t="str">
        <f t="shared" si="906"/>
        <v>0</v>
      </c>
      <c r="BD370" s="44" t="str">
        <f t="shared" si="907"/>
        <v>0</v>
      </c>
      <c r="BE370" s="44" t="str">
        <f t="shared" si="908"/>
        <v>0</v>
      </c>
      <c r="BF370" s="44">
        <f t="shared" si="909"/>
        <v>7</v>
      </c>
      <c r="BG370" s="44">
        <f t="shared" si="910"/>
        <v>34</v>
      </c>
      <c r="BH370" s="44">
        <f t="shared" si="911"/>
        <v>41</v>
      </c>
      <c r="BI370" s="65">
        <v>0</v>
      </c>
      <c r="BJ370" s="65">
        <v>0</v>
      </c>
      <c r="BK370" s="44">
        <f t="shared" si="790"/>
        <v>0</v>
      </c>
      <c r="BL370" s="65">
        <v>11</v>
      </c>
      <c r="BM370" s="65">
        <v>23</v>
      </c>
      <c r="BN370" s="65">
        <v>6</v>
      </c>
      <c r="BO370" s="65">
        <v>1</v>
      </c>
      <c r="BP370" s="44">
        <f t="shared" si="791"/>
        <v>41</v>
      </c>
      <c r="BQ370" s="73">
        <v>112.48</v>
      </c>
      <c r="BR370" s="73">
        <f t="shared" si="792"/>
        <v>2.7434146341463417</v>
      </c>
    </row>
    <row r="371" spans="1:70">
      <c r="A371" s="9"/>
      <c r="B371" s="19" t="s">
        <v>28</v>
      </c>
      <c r="C371" s="47">
        <v>0</v>
      </c>
      <c r="D371" s="47">
        <v>2</v>
      </c>
      <c r="E371" s="44">
        <f t="shared" si="893"/>
        <v>2</v>
      </c>
      <c r="F371" s="44">
        <v>0</v>
      </c>
      <c r="G371" s="44">
        <v>0</v>
      </c>
      <c r="H371" s="44">
        <f t="shared" si="894"/>
        <v>0</v>
      </c>
      <c r="I371" s="44">
        <v>0</v>
      </c>
      <c r="J371" s="44">
        <v>0</v>
      </c>
      <c r="K371" s="44">
        <f t="shared" si="895"/>
        <v>0</v>
      </c>
      <c r="L371" s="44">
        <v>0</v>
      </c>
      <c r="M371" s="44">
        <v>0</v>
      </c>
      <c r="N371" s="44">
        <f t="shared" si="896"/>
        <v>0</v>
      </c>
      <c r="O371" s="47">
        <v>6</v>
      </c>
      <c r="P371" s="47">
        <v>33</v>
      </c>
      <c r="Q371" s="44">
        <f t="shared" si="897"/>
        <v>39</v>
      </c>
      <c r="R371" s="44">
        <v>0</v>
      </c>
      <c r="S371" s="44">
        <v>0</v>
      </c>
      <c r="T371" s="44">
        <f t="shared" si="898"/>
        <v>0</v>
      </c>
      <c r="U371" s="44">
        <v>0</v>
      </c>
      <c r="V371" s="44">
        <v>0</v>
      </c>
      <c r="W371" s="44">
        <f t="shared" si="899"/>
        <v>0</v>
      </c>
      <c r="X371" s="44">
        <v>0</v>
      </c>
      <c r="Y371" s="44">
        <v>0</v>
      </c>
      <c r="Z371" s="44">
        <f t="shared" si="900"/>
        <v>0</v>
      </c>
      <c r="AA371" s="47">
        <v>0</v>
      </c>
      <c r="AB371" s="47">
        <v>0</v>
      </c>
      <c r="AC371" s="44">
        <f t="shared" si="901"/>
        <v>0</v>
      </c>
      <c r="AD371" s="44">
        <v>0</v>
      </c>
      <c r="AE371" s="44">
        <v>0</v>
      </c>
      <c r="AF371" s="44">
        <f t="shared" si="902"/>
        <v>0</v>
      </c>
      <c r="AG371" s="44">
        <v>0</v>
      </c>
      <c r="AH371" s="44">
        <v>0</v>
      </c>
      <c r="AI371" s="44">
        <f t="shared" si="903"/>
        <v>0</v>
      </c>
      <c r="AJ371" s="44">
        <v>0</v>
      </c>
      <c r="AK371" s="44">
        <v>0</v>
      </c>
      <c r="AL371" s="44">
        <f t="shared" si="904"/>
        <v>0</v>
      </c>
      <c r="AM371" s="44">
        <f t="shared" si="740"/>
        <v>6</v>
      </c>
      <c r="AN371" s="44">
        <f t="shared" si="741"/>
        <v>35</v>
      </c>
      <c r="AO371" s="44">
        <f t="shared" si="742"/>
        <v>41</v>
      </c>
      <c r="AP371" s="44">
        <f t="shared" si="743"/>
        <v>0</v>
      </c>
      <c r="AQ371" s="44">
        <f t="shared" si="744"/>
        <v>0</v>
      </c>
      <c r="AR371" s="44">
        <f t="shared" si="745"/>
        <v>0</v>
      </c>
      <c r="AS371" s="44">
        <f t="shared" si="746"/>
        <v>0</v>
      </c>
      <c r="AT371" s="44">
        <f t="shared" si="747"/>
        <v>0</v>
      </c>
      <c r="AU371" s="44">
        <f t="shared" si="748"/>
        <v>0</v>
      </c>
      <c r="AV371" s="44">
        <f t="shared" si="749"/>
        <v>0</v>
      </c>
      <c r="AW371" s="44">
        <f t="shared" si="750"/>
        <v>0</v>
      </c>
      <c r="AX371" s="44">
        <f t="shared" si="751"/>
        <v>0</v>
      </c>
      <c r="AY371" s="44">
        <f t="shared" si="912"/>
        <v>6</v>
      </c>
      <c r="AZ371" s="44">
        <f t="shared" si="913"/>
        <v>35</v>
      </c>
      <c r="BA371" s="44">
        <f t="shared" si="914"/>
        <v>41</v>
      </c>
      <c r="BB371" s="27">
        <v>2</v>
      </c>
      <c r="BC371" s="44" t="str">
        <f t="shared" si="906"/>
        <v>0</v>
      </c>
      <c r="BD371" s="44" t="str">
        <f t="shared" si="907"/>
        <v>0</v>
      </c>
      <c r="BE371" s="44" t="str">
        <f t="shared" si="908"/>
        <v>0</v>
      </c>
      <c r="BF371" s="44">
        <f t="shared" si="909"/>
        <v>6</v>
      </c>
      <c r="BG371" s="44">
        <f t="shared" si="910"/>
        <v>35</v>
      </c>
      <c r="BH371" s="44">
        <f t="shared" si="911"/>
        <v>41</v>
      </c>
      <c r="BI371" s="65">
        <v>4</v>
      </c>
      <c r="BJ371" s="65">
        <v>1</v>
      </c>
      <c r="BK371" s="44">
        <f t="shared" si="790"/>
        <v>5</v>
      </c>
      <c r="BL371" s="65">
        <v>9</v>
      </c>
      <c r="BM371" s="65">
        <v>16</v>
      </c>
      <c r="BN371" s="65">
        <v>11</v>
      </c>
      <c r="BO371" s="65">
        <v>5</v>
      </c>
      <c r="BP371" s="44">
        <f t="shared" si="791"/>
        <v>41</v>
      </c>
      <c r="BQ371" s="73">
        <v>118.19</v>
      </c>
      <c r="BR371" s="73">
        <f t="shared" si="792"/>
        <v>2.8826829268292684</v>
      </c>
    </row>
    <row r="372" spans="1:70">
      <c r="A372" s="7"/>
      <c r="B372" s="12" t="s">
        <v>21</v>
      </c>
      <c r="C372" s="47">
        <v>1</v>
      </c>
      <c r="D372" s="47">
        <v>0</v>
      </c>
      <c r="E372" s="44">
        <f t="shared" si="893"/>
        <v>1</v>
      </c>
      <c r="F372" s="44">
        <v>0</v>
      </c>
      <c r="G372" s="44">
        <v>0</v>
      </c>
      <c r="H372" s="44">
        <f t="shared" si="894"/>
        <v>0</v>
      </c>
      <c r="I372" s="44">
        <v>0</v>
      </c>
      <c r="J372" s="44">
        <v>0</v>
      </c>
      <c r="K372" s="44">
        <f t="shared" si="895"/>
        <v>0</v>
      </c>
      <c r="L372" s="44">
        <v>0</v>
      </c>
      <c r="M372" s="44">
        <v>0</v>
      </c>
      <c r="N372" s="44">
        <f t="shared" si="896"/>
        <v>0</v>
      </c>
      <c r="O372" s="47">
        <v>1</v>
      </c>
      <c r="P372" s="47">
        <v>0</v>
      </c>
      <c r="Q372" s="44">
        <f t="shared" si="897"/>
        <v>1</v>
      </c>
      <c r="R372" s="44">
        <v>0</v>
      </c>
      <c r="S372" s="44">
        <v>0</v>
      </c>
      <c r="T372" s="44">
        <f t="shared" si="898"/>
        <v>0</v>
      </c>
      <c r="U372" s="44">
        <v>0</v>
      </c>
      <c r="V372" s="44">
        <v>0</v>
      </c>
      <c r="W372" s="44">
        <f t="shared" si="899"/>
        <v>0</v>
      </c>
      <c r="X372" s="44">
        <v>0</v>
      </c>
      <c r="Y372" s="44">
        <v>0</v>
      </c>
      <c r="Z372" s="44">
        <f t="shared" si="900"/>
        <v>0</v>
      </c>
      <c r="AA372" s="47">
        <v>0</v>
      </c>
      <c r="AB372" s="47">
        <v>0</v>
      </c>
      <c r="AC372" s="44">
        <f t="shared" si="901"/>
        <v>0</v>
      </c>
      <c r="AD372" s="44">
        <v>0</v>
      </c>
      <c r="AE372" s="44">
        <v>0</v>
      </c>
      <c r="AF372" s="44">
        <f t="shared" si="902"/>
        <v>0</v>
      </c>
      <c r="AG372" s="44">
        <v>0</v>
      </c>
      <c r="AH372" s="44">
        <v>0</v>
      </c>
      <c r="AI372" s="44">
        <f t="shared" si="903"/>
        <v>0</v>
      </c>
      <c r="AJ372" s="44">
        <v>0</v>
      </c>
      <c r="AK372" s="44">
        <v>0</v>
      </c>
      <c r="AL372" s="44">
        <f t="shared" si="904"/>
        <v>0</v>
      </c>
      <c r="AM372" s="44">
        <f t="shared" si="740"/>
        <v>2</v>
      </c>
      <c r="AN372" s="44">
        <f t="shared" si="741"/>
        <v>0</v>
      </c>
      <c r="AO372" s="44">
        <f t="shared" si="742"/>
        <v>2</v>
      </c>
      <c r="AP372" s="44">
        <f t="shared" si="743"/>
        <v>0</v>
      </c>
      <c r="AQ372" s="44">
        <f t="shared" si="744"/>
        <v>0</v>
      </c>
      <c r="AR372" s="44">
        <f t="shared" si="745"/>
        <v>0</v>
      </c>
      <c r="AS372" s="44">
        <f t="shared" si="746"/>
        <v>0</v>
      </c>
      <c r="AT372" s="44">
        <f t="shared" si="747"/>
        <v>0</v>
      </c>
      <c r="AU372" s="44">
        <f t="shared" si="748"/>
        <v>0</v>
      </c>
      <c r="AV372" s="44">
        <f t="shared" si="749"/>
        <v>0</v>
      </c>
      <c r="AW372" s="44">
        <f t="shared" si="750"/>
        <v>0</v>
      </c>
      <c r="AX372" s="44">
        <f t="shared" si="751"/>
        <v>0</v>
      </c>
      <c r="AY372" s="44">
        <f t="shared" si="912"/>
        <v>2</v>
      </c>
      <c r="AZ372" s="44">
        <f t="shared" si="913"/>
        <v>0</v>
      </c>
      <c r="BA372" s="44">
        <f t="shared" si="914"/>
        <v>2</v>
      </c>
      <c r="BB372" s="27">
        <v>2</v>
      </c>
      <c r="BC372" s="44" t="str">
        <f t="shared" si="906"/>
        <v>0</v>
      </c>
      <c r="BD372" s="44" t="str">
        <f t="shared" si="907"/>
        <v>0</v>
      </c>
      <c r="BE372" s="44" t="str">
        <f t="shared" si="908"/>
        <v>0</v>
      </c>
      <c r="BF372" s="44">
        <f t="shared" si="909"/>
        <v>2</v>
      </c>
      <c r="BG372" s="44">
        <f t="shared" si="910"/>
        <v>0</v>
      </c>
      <c r="BH372" s="44">
        <f t="shared" si="911"/>
        <v>2</v>
      </c>
      <c r="BI372" s="65">
        <v>0</v>
      </c>
      <c r="BJ372" s="65">
        <v>0</v>
      </c>
      <c r="BK372" s="44">
        <f t="shared" si="790"/>
        <v>0</v>
      </c>
      <c r="BL372" s="65">
        <v>2</v>
      </c>
      <c r="BM372" s="65">
        <v>0</v>
      </c>
      <c r="BN372" s="65">
        <v>0</v>
      </c>
      <c r="BO372" s="65">
        <v>0</v>
      </c>
      <c r="BP372" s="44">
        <f t="shared" si="791"/>
        <v>2</v>
      </c>
      <c r="BQ372" s="73">
        <v>4.07</v>
      </c>
      <c r="BR372" s="73">
        <f t="shared" si="792"/>
        <v>2.0350000000000001</v>
      </c>
    </row>
    <row r="373" spans="1:70">
      <c r="A373" s="9"/>
      <c r="B373" s="12" t="s">
        <v>27</v>
      </c>
      <c r="C373" s="47">
        <v>0</v>
      </c>
      <c r="D373" s="47">
        <v>0</v>
      </c>
      <c r="E373" s="44">
        <f t="shared" si="893"/>
        <v>0</v>
      </c>
      <c r="F373" s="44">
        <v>0</v>
      </c>
      <c r="G373" s="44">
        <v>0</v>
      </c>
      <c r="H373" s="44">
        <f t="shared" si="894"/>
        <v>0</v>
      </c>
      <c r="I373" s="44">
        <v>0</v>
      </c>
      <c r="J373" s="44">
        <v>0</v>
      </c>
      <c r="K373" s="44">
        <f t="shared" si="895"/>
        <v>0</v>
      </c>
      <c r="L373" s="44">
        <v>0</v>
      </c>
      <c r="M373" s="44">
        <v>0</v>
      </c>
      <c r="N373" s="44">
        <f t="shared" si="896"/>
        <v>0</v>
      </c>
      <c r="O373" s="47">
        <v>7</v>
      </c>
      <c r="P373" s="47">
        <v>18</v>
      </c>
      <c r="Q373" s="44">
        <f t="shared" si="897"/>
        <v>25</v>
      </c>
      <c r="R373" s="44">
        <v>0</v>
      </c>
      <c r="S373" s="44">
        <v>0</v>
      </c>
      <c r="T373" s="44">
        <f t="shared" si="898"/>
        <v>0</v>
      </c>
      <c r="U373" s="44">
        <v>0</v>
      </c>
      <c r="V373" s="44">
        <v>0</v>
      </c>
      <c r="W373" s="44">
        <f t="shared" si="899"/>
        <v>0</v>
      </c>
      <c r="X373" s="44">
        <v>0</v>
      </c>
      <c r="Y373" s="44">
        <v>0</v>
      </c>
      <c r="Z373" s="44">
        <f t="shared" si="900"/>
        <v>0</v>
      </c>
      <c r="AA373" s="47">
        <v>4</v>
      </c>
      <c r="AB373" s="47">
        <v>0</v>
      </c>
      <c r="AC373" s="44">
        <f t="shared" si="901"/>
        <v>4</v>
      </c>
      <c r="AD373" s="44">
        <v>0</v>
      </c>
      <c r="AE373" s="44">
        <v>0</v>
      </c>
      <c r="AF373" s="44">
        <f t="shared" si="902"/>
        <v>0</v>
      </c>
      <c r="AG373" s="44">
        <v>0</v>
      </c>
      <c r="AH373" s="44">
        <v>0</v>
      </c>
      <c r="AI373" s="44">
        <f t="shared" si="903"/>
        <v>0</v>
      </c>
      <c r="AJ373" s="44">
        <v>0</v>
      </c>
      <c r="AK373" s="44">
        <v>0</v>
      </c>
      <c r="AL373" s="44">
        <f t="shared" si="904"/>
        <v>0</v>
      </c>
      <c r="AM373" s="44">
        <f t="shared" si="740"/>
        <v>11</v>
      </c>
      <c r="AN373" s="44">
        <f t="shared" si="741"/>
        <v>18</v>
      </c>
      <c r="AO373" s="44">
        <f t="shared" si="742"/>
        <v>29</v>
      </c>
      <c r="AP373" s="44">
        <f t="shared" si="743"/>
        <v>0</v>
      </c>
      <c r="AQ373" s="44">
        <f t="shared" si="744"/>
        <v>0</v>
      </c>
      <c r="AR373" s="44">
        <f t="shared" si="745"/>
        <v>0</v>
      </c>
      <c r="AS373" s="44">
        <f t="shared" si="746"/>
        <v>0</v>
      </c>
      <c r="AT373" s="44">
        <f t="shared" si="747"/>
        <v>0</v>
      </c>
      <c r="AU373" s="44">
        <f t="shared" si="748"/>
        <v>0</v>
      </c>
      <c r="AV373" s="44">
        <f t="shared" si="749"/>
        <v>0</v>
      </c>
      <c r="AW373" s="44">
        <f t="shared" si="750"/>
        <v>0</v>
      </c>
      <c r="AX373" s="44">
        <f t="shared" si="751"/>
        <v>0</v>
      </c>
      <c r="AY373" s="44">
        <f t="shared" si="912"/>
        <v>11</v>
      </c>
      <c r="AZ373" s="44">
        <f t="shared" si="913"/>
        <v>18</v>
      </c>
      <c r="BA373" s="44">
        <f t="shared" si="914"/>
        <v>29</v>
      </c>
      <c r="BB373" s="27">
        <v>2</v>
      </c>
      <c r="BC373" s="44" t="str">
        <f t="shared" si="906"/>
        <v>0</v>
      </c>
      <c r="BD373" s="44" t="str">
        <f t="shared" si="907"/>
        <v>0</v>
      </c>
      <c r="BE373" s="44" t="str">
        <f t="shared" si="908"/>
        <v>0</v>
      </c>
      <c r="BF373" s="44">
        <f t="shared" si="909"/>
        <v>11</v>
      </c>
      <c r="BG373" s="44">
        <f t="shared" si="910"/>
        <v>18</v>
      </c>
      <c r="BH373" s="44">
        <f t="shared" si="911"/>
        <v>29</v>
      </c>
      <c r="BI373" s="65">
        <v>0</v>
      </c>
      <c r="BJ373" s="65">
        <v>0</v>
      </c>
      <c r="BK373" s="44">
        <f t="shared" si="790"/>
        <v>0</v>
      </c>
      <c r="BL373" s="65">
        <v>15</v>
      </c>
      <c r="BM373" s="65">
        <v>12</v>
      </c>
      <c r="BN373" s="65">
        <v>2</v>
      </c>
      <c r="BO373" s="65">
        <v>0</v>
      </c>
      <c r="BP373" s="44">
        <f t="shared" si="791"/>
        <v>29</v>
      </c>
      <c r="BQ373" s="73">
        <v>74.55</v>
      </c>
      <c r="BR373" s="73">
        <f t="shared" si="792"/>
        <v>2.5706896551724139</v>
      </c>
    </row>
    <row r="374" spans="1:70">
      <c r="A374" s="9"/>
      <c r="B374" s="19" t="s">
        <v>23</v>
      </c>
      <c r="C374" s="47">
        <v>0</v>
      </c>
      <c r="D374" s="47">
        <v>1</v>
      </c>
      <c r="E374" s="44">
        <f t="shared" si="893"/>
        <v>1</v>
      </c>
      <c r="F374" s="44">
        <v>0</v>
      </c>
      <c r="G374" s="44">
        <v>0</v>
      </c>
      <c r="H374" s="44">
        <f t="shared" si="894"/>
        <v>0</v>
      </c>
      <c r="I374" s="44">
        <v>0</v>
      </c>
      <c r="J374" s="44">
        <v>0</v>
      </c>
      <c r="K374" s="44">
        <f t="shared" si="895"/>
        <v>0</v>
      </c>
      <c r="L374" s="44">
        <v>0</v>
      </c>
      <c r="M374" s="44">
        <v>0</v>
      </c>
      <c r="N374" s="44">
        <f t="shared" si="896"/>
        <v>0</v>
      </c>
      <c r="O374" s="47">
        <v>35</v>
      </c>
      <c r="P374" s="47">
        <v>21</v>
      </c>
      <c r="Q374" s="44">
        <f t="shared" si="897"/>
        <v>56</v>
      </c>
      <c r="R374" s="44">
        <v>0</v>
      </c>
      <c r="S374" s="44">
        <v>0</v>
      </c>
      <c r="T374" s="44">
        <f t="shared" si="898"/>
        <v>0</v>
      </c>
      <c r="U374" s="44">
        <v>0</v>
      </c>
      <c r="V374" s="44">
        <v>0</v>
      </c>
      <c r="W374" s="44">
        <f t="shared" si="899"/>
        <v>0</v>
      </c>
      <c r="X374" s="44">
        <v>0</v>
      </c>
      <c r="Y374" s="44">
        <v>0</v>
      </c>
      <c r="Z374" s="44">
        <f t="shared" si="900"/>
        <v>0</v>
      </c>
      <c r="AA374" s="47">
        <v>4</v>
      </c>
      <c r="AB374" s="47">
        <v>7</v>
      </c>
      <c r="AC374" s="44">
        <f t="shared" si="901"/>
        <v>11</v>
      </c>
      <c r="AD374" s="44">
        <v>0</v>
      </c>
      <c r="AE374" s="44">
        <v>0</v>
      </c>
      <c r="AF374" s="44">
        <f t="shared" si="902"/>
        <v>0</v>
      </c>
      <c r="AG374" s="44">
        <v>0</v>
      </c>
      <c r="AH374" s="44">
        <v>0</v>
      </c>
      <c r="AI374" s="44">
        <f t="shared" si="903"/>
        <v>0</v>
      </c>
      <c r="AJ374" s="44">
        <v>0</v>
      </c>
      <c r="AK374" s="44">
        <v>0</v>
      </c>
      <c r="AL374" s="44">
        <f t="shared" si="904"/>
        <v>0</v>
      </c>
      <c r="AM374" s="44">
        <f t="shared" si="740"/>
        <v>39</v>
      </c>
      <c r="AN374" s="44">
        <f t="shared" si="741"/>
        <v>29</v>
      </c>
      <c r="AO374" s="44">
        <f t="shared" si="742"/>
        <v>68</v>
      </c>
      <c r="AP374" s="44">
        <f t="shared" si="743"/>
        <v>0</v>
      </c>
      <c r="AQ374" s="44">
        <f t="shared" si="744"/>
        <v>0</v>
      </c>
      <c r="AR374" s="44">
        <f t="shared" si="745"/>
        <v>0</v>
      </c>
      <c r="AS374" s="44">
        <f t="shared" si="746"/>
        <v>0</v>
      </c>
      <c r="AT374" s="44">
        <f t="shared" si="747"/>
        <v>0</v>
      </c>
      <c r="AU374" s="44">
        <f t="shared" si="748"/>
        <v>0</v>
      </c>
      <c r="AV374" s="44">
        <f t="shared" si="749"/>
        <v>0</v>
      </c>
      <c r="AW374" s="44">
        <f t="shared" si="750"/>
        <v>0</v>
      </c>
      <c r="AX374" s="44">
        <f t="shared" si="751"/>
        <v>0</v>
      </c>
      <c r="AY374" s="44">
        <f t="shared" si="912"/>
        <v>39</v>
      </c>
      <c r="AZ374" s="44">
        <f t="shared" si="913"/>
        <v>29</v>
      </c>
      <c r="BA374" s="44">
        <f t="shared" si="914"/>
        <v>68</v>
      </c>
      <c r="BB374" s="81">
        <v>2</v>
      </c>
      <c r="BC374" s="44" t="str">
        <f t="shared" ref="BC374:BC375" si="915">IF(BB374=1,AY374,"0")</f>
        <v>0</v>
      </c>
      <c r="BD374" s="44" t="str">
        <f t="shared" ref="BD374:BD375" si="916">IF(BB374=1,AZ374,"0")</f>
        <v>0</v>
      </c>
      <c r="BE374" s="44" t="str">
        <f t="shared" ref="BE374:BE375" si="917">IF(BB374=1,BA374,"0")</f>
        <v>0</v>
      </c>
      <c r="BF374" s="44">
        <f t="shared" ref="BF374:BF375" si="918">IF(BB374=2,AY374,"0")</f>
        <v>39</v>
      </c>
      <c r="BG374" s="44">
        <f t="shared" ref="BG374:BG375" si="919">IF(BB374=2,AZ374,"0")</f>
        <v>29</v>
      </c>
      <c r="BH374" s="44">
        <f t="shared" ref="BH374:BH375" si="920">IF(BB374=2,BA374,"0")</f>
        <v>68</v>
      </c>
      <c r="BI374" s="65">
        <v>5</v>
      </c>
      <c r="BJ374" s="65">
        <v>0</v>
      </c>
      <c r="BK374" s="44">
        <f t="shared" si="790"/>
        <v>5</v>
      </c>
      <c r="BL374" s="65">
        <v>21</v>
      </c>
      <c r="BM374" s="65">
        <v>31</v>
      </c>
      <c r="BN374" s="65">
        <v>12</v>
      </c>
      <c r="BO374" s="65">
        <v>4</v>
      </c>
      <c r="BP374" s="44">
        <f t="shared" si="791"/>
        <v>68</v>
      </c>
      <c r="BQ374" s="73">
        <v>187.07</v>
      </c>
      <c r="BR374" s="73">
        <f t="shared" si="792"/>
        <v>2.7510294117647058</v>
      </c>
    </row>
    <row r="375" spans="1:70">
      <c r="A375" s="9"/>
      <c r="B375" s="19" t="s">
        <v>19</v>
      </c>
      <c r="C375" s="47">
        <v>0</v>
      </c>
      <c r="D375" s="47">
        <v>0</v>
      </c>
      <c r="E375" s="44">
        <f t="shared" si="893"/>
        <v>0</v>
      </c>
      <c r="F375" s="44">
        <v>0</v>
      </c>
      <c r="G375" s="44">
        <v>0</v>
      </c>
      <c r="H375" s="44">
        <f t="shared" si="894"/>
        <v>0</v>
      </c>
      <c r="I375" s="44">
        <v>0</v>
      </c>
      <c r="J375" s="44">
        <v>0</v>
      </c>
      <c r="K375" s="44">
        <f t="shared" si="895"/>
        <v>0</v>
      </c>
      <c r="L375" s="44">
        <v>0</v>
      </c>
      <c r="M375" s="44">
        <v>0</v>
      </c>
      <c r="N375" s="44">
        <f t="shared" si="896"/>
        <v>0</v>
      </c>
      <c r="O375" s="47">
        <v>22</v>
      </c>
      <c r="P375" s="47">
        <v>33</v>
      </c>
      <c r="Q375" s="44">
        <f t="shared" si="897"/>
        <v>55</v>
      </c>
      <c r="R375" s="44">
        <v>0</v>
      </c>
      <c r="S375" s="44">
        <v>0</v>
      </c>
      <c r="T375" s="44">
        <f t="shared" si="898"/>
        <v>0</v>
      </c>
      <c r="U375" s="44">
        <v>0</v>
      </c>
      <c r="V375" s="44">
        <v>0</v>
      </c>
      <c r="W375" s="44">
        <f t="shared" si="899"/>
        <v>0</v>
      </c>
      <c r="X375" s="44">
        <v>0</v>
      </c>
      <c r="Y375" s="44">
        <v>0</v>
      </c>
      <c r="Z375" s="44">
        <f t="shared" si="900"/>
        <v>0</v>
      </c>
      <c r="AA375" s="47">
        <v>14</v>
      </c>
      <c r="AB375" s="47">
        <v>2</v>
      </c>
      <c r="AC375" s="44">
        <f t="shared" si="901"/>
        <v>16</v>
      </c>
      <c r="AD375" s="44">
        <v>0</v>
      </c>
      <c r="AE375" s="44">
        <v>0</v>
      </c>
      <c r="AF375" s="44">
        <f t="shared" si="902"/>
        <v>0</v>
      </c>
      <c r="AG375" s="44">
        <v>0</v>
      </c>
      <c r="AH375" s="44">
        <v>0</v>
      </c>
      <c r="AI375" s="44">
        <f t="shared" si="903"/>
        <v>0</v>
      </c>
      <c r="AJ375" s="44">
        <v>0</v>
      </c>
      <c r="AK375" s="44">
        <v>0</v>
      </c>
      <c r="AL375" s="44">
        <f t="shared" si="904"/>
        <v>0</v>
      </c>
      <c r="AM375" s="44">
        <f t="shared" si="740"/>
        <v>36</v>
      </c>
      <c r="AN375" s="44">
        <f t="shared" si="741"/>
        <v>35</v>
      </c>
      <c r="AO375" s="44">
        <f t="shared" si="742"/>
        <v>71</v>
      </c>
      <c r="AP375" s="44">
        <v>0</v>
      </c>
      <c r="AQ375" s="44">
        <v>0</v>
      </c>
      <c r="AR375" s="44">
        <f t="shared" si="745"/>
        <v>0</v>
      </c>
      <c r="AS375" s="44">
        <v>0</v>
      </c>
      <c r="AT375" s="44">
        <v>0</v>
      </c>
      <c r="AU375" s="44">
        <f t="shared" si="748"/>
        <v>0</v>
      </c>
      <c r="AV375" s="44">
        <v>0</v>
      </c>
      <c r="AW375" s="44">
        <v>0</v>
      </c>
      <c r="AX375" s="44">
        <f t="shared" si="751"/>
        <v>0</v>
      </c>
      <c r="AY375" s="44">
        <f t="shared" ref="AY375" si="921">AM375+AP375+AS375+AV375</f>
        <v>36</v>
      </c>
      <c r="AZ375" s="44">
        <f t="shared" ref="AZ375" si="922">AN375+AQ375+AT375+AW375</f>
        <v>35</v>
      </c>
      <c r="BA375" s="44">
        <f t="shared" ref="BA375" si="923">AO375+AR375+AU375+AX375</f>
        <v>71</v>
      </c>
      <c r="BB375" s="81">
        <v>2</v>
      </c>
      <c r="BC375" s="44" t="str">
        <f t="shared" si="915"/>
        <v>0</v>
      </c>
      <c r="BD375" s="44" t="str">
        <f t="shared" si="916"/>
        <v>0</v>
      </c>
      <c r="BE375" s="44" t="str">
        <f t="shared" si="917"/>
        <v>0</v>
      </c>
      <c r="BF375" s="44">
        <f t="shared" si="918"/>
        <v>36</v>
      </c>
      <c r="BG375" s="44">
        <f t="shared" si="919"/>
        <v>35</v>
      </c>
      <c r="BH375" s="44">
        <f t="shared" si="920"/>
        <v>71</v>
      </c>
      <c r="BI375" s="65">
        <v>0</v>
      </c>
      <c r="BJ375" s="65">
        <v>0</v>
      </c>
      <c r="BK375" s="44">
        <f t="shared" si="790"/>
        <v>0</v>
      </c>
      <c r="BL375" s="65">
        <v>22</v>
      </c>
      <c r="BM375" s="65">
        <v>33</v>
      </c>
      <c r="BN375" s="65">
        <v>16</v>
      </c>
      <c r="BO375" s="65">
        <v>0</v>
      </c>
      <c r="BP375" s="44">
        <f t="shared" si="791"/>
        <v>71</v>
      </c>
      <c r="BQ375" s="73">
        <v>191.07</v>
      </c>
      <c r="BR375" s="73">
        <f t="shared" si="792"/>
        <v>2.6911267605633804</v>
      </c>
    </row>
    <row r="376" spans="1:70">
      <c r="A376" s="9"/>
      <c r="B376" s="12" t="s">
        <v>26</v>
      </c>
      <c r="C376" s="47">
        <v>1</v>
      </c>
      <c r="D376" s="47">
        <v>0</v>
      </c>
      <c r="E376" s="44">
        <f t="shared" si="893"/>
        <v>1</v>
      </c>
      <c r="F376" s="44">
        <v>0</v>
      </c>
      <c r="G376" s="44">
        <v>0</v>
      </c>
      <c r="H376" s="44">
        <f t="shared" si="894"/>
        <v>0</v>
      </c>
      <c r="I376" s="44">
        <v>0</v>
      </c>
      <c r="J376" s="44">
        <v>0</v>
      </c>
      <c r="K376" s="44">
        <f t="shared" si="895"/>
        <v>0</v>
      </c>
      <c r="L376" s="44">
        <v>0</v>
      </c>
      <c r="M376" s="44">
        <v>0</v>
      </c>
      <c r="N376" s="44">
        <f t="shared" si="896"/>
        <v>0</v>
      </c>
      <c r="O376" s="47">
        <v>4</v>
      </c>
      <c r="P376" s="47">
        <v>23</v>
      </c>
      <c r="Q376" s="44">
        <f t="shared" si="897"/>
        <v>27</v>
      </c>
      <c r="R376" s="44">
        <v>0</v>
      </c>
      <c r="S376" s="44">
        <v>0</v>
      </c>
      <c r="T376" s="44">
        <f t="shared" si="898"/>
        <v>0</v>
      </c>
      <c r="U376" s="44">
        <v>0</v>
      </c>
      <c r="V376" s="44">
        <v>0</v>
      </c>
      <c r="W376" s="44">
        <f t="shared" si="899"/>
        <v>0</v>
      </c>
      <c r="X376" s="44">
        <v>0</v>
      </c>
      <c r="Y376" s="44">
        <v>0</v>
      </c>
      <c r="Z376" s="44">
        <f t="shared" si="900"/>
        <v>0</v>
      </c>
      <c r="AA376" s="47">
        <v>0</v>
      </c>
      <c r="AB376" s="47">
        <v>3</v>
      </c>
      <c r="AC376" s="44">
        <f t="shared" si="901"/>
        <v>3</v>
      </c>
      <c r="AD376" s="44">
        <v>0</v>
      </c>
      <c r="AE376" s="44">
        <v>0</v>
      </c>
      <c r="AF376" s="44">
        <f t="shared" si="902"/>
        <v>0</v>
      </c>
      <c r="AG376" s="44">
        <v>0</v>
      </c>
      <c r="AH376" s="44">
        <v>0</v>
      </c>
      <c r="AI376" s="44">
        <f t="shared" si="903"/>
        <v>0</v>
      </c>
      <c r="AJ376" s="44">
        <v>0</v>
      </c>
      <c r="AK376" s="44">
        <v>0</v>
      </c>
      <c r="AL376" s="44">
        <f t="shared" si="904"/>
        <v>0</v>
      </c>
      <c r="AM376" s="44">
        <f t="shared" ref="AM376:AM425" si="924">C376+O376+AA376</f>
        <v>5</v>
      </c>
      <c r="AN376" s="44">
        <f t="shared" ref="AN376:AN425" si="925">D376+P376+AB376</f>
        <v>26</v>
      </c>
      <c r="AO376" s="44">
        <f t="shared" ref="AO376:AO425" si="926">AM376+AN376</f>
        <v>31</v>
      </c>
      <c r="AP376" s="44">
        <f t="shared" ref="AP376:AP425" si="927">F376+R376+AD376</f>
        <v>0</v>
      </c>
      <c r="AQ376" s="44">
        <f t="shared" ref="AQ376:AQ425" si="928">G376+S376+AE376</f>
        <v>0</v>
      </c>
      <c r="AR376" s="44">
        <f t="shared" ref="AR376:AR425" si="929">SUM(AP376:AQ376)</f>
        <v>0</v>
      </c>
      <c r="AS376" s="44">
        <f t="shared" ref="AS376:AS425" si="930">I376+U376+AG376</f>
        <v>0</v>
      </c>
      <c r="AT376" s="44">
        <f t="shared" ref="AT376:AT425" si="931">J376+V376+AH376</f>
        <v>0</v>
      </c>
      <c r="AU376" s="44">
        <f t="shared" ref="AU376:AU425" si="932">SUM(AS376:AT376)</f>
        <v>0</v>
      </c>
      <c r="AV376" s="44">
        <f t="shared" ref="AV376:AV425" si="933">L376+X376+AJ376</f>
        <v>0</v>
      </c>
      <c r="AW376" s="44">
        <f t="shared" ref="AW376:AW425" si="934">M376+Y376+AK376</f>
        <v>0</v>
      </c>
      <c r="AX376" s="44">
        <f t="shared" ref="AX376:AX425" si="935">SUM(AV376:AW376)</f>
        <v>0</v>
      </c>
      <c r="AY376" s="44">
        <f t="shared" si="912"/>
        <v>5</v>
      </c>
      <c r="AZ376" s="44">
        <f t="shared" si="913"/>
        <v>26</v>
      </c>
      <c r="BA376" s="44">
        <f t="shared" si="914"/>
        <v>31</v>
      </c>
      <c r="BB376" s="27">
        <v>2</v>
      </c>
      <c r="BC376" s="44" t="str">
        <f t="shared" si="906"/>
        <v>0</v>
      </c>
      <c r="BD376" s="44" t="str">
        <f t="shared" si="907"/>
        <v>0</v>
      </c>
      <c r="BE376" s="44" t="str">
        <f t="shared" si="908"/>
        <v>0</v>
      </c>
      <c r="BF376" s="44">
        <f t="shared" si="909"/>
        <v>5</v>
      </c>
      <c r="BG376" s="44">
        <f t="shared" si="910"/>
        <v>26</v>
      </c>
      <c r="BH376" s="44">
        <f t="shared" si="911"/>
        <v>31</v>
      </c>
      <c r="BI376" s="65">
        <v>2</v>
      </c>
      <c r="BJ376" s="65">
        <v>0</v>
      </c>
      <c r="BK376" s="44">
        <f t="shared" si="790"/>
        <v>2</v>
      </c>
      <c r="BL376" s="65">
        <v>5</v>
      </c>
      <c r="BM376" s="65">
        <v>16</v>
      </c>
      <c r="BN376" s="65">
        <v>7</v>
      </c>
      <c r="BO376" s="65">
        <v>3</v>
      </c>
      <c r="BP376" s="44">
        <f t="shared" si="791"/>
        <v>31</v>
      </c>
      <c r="BQ376" s="73">
        <v>88.99</v>
      </c>
      <c r="BR376" s="73">
        <f t="shared" si="792"/>
        <v>2.8706451612903225</v>
      </c>
    </row>
    <row r="377" spans="1:70" s="57" customFormat="1">
      <c r="A377" s="54"/>
      <c r="B377" s="55" t="s">
        <v>3</v>
      </c>
      <c r="C377" s="35">
        <f t="shared" ref="C377:N377" si="936">SUM(C369:C376)</f>
        <v>2</v>
      </c>
      <c r="D377" s="35">
        <f t="shared" si="936"/>
        <v>3</v>
      </c>
      <c r="E377" s="34">
        <f t="shared" si="936"/>
        <v>5</v>
      </c>
      <c r="F377" s="34">
        <f t="shared" si="936"/>
        <v>0</v>
      </c>
      <c r="G377" s="34">
        <f t="shared" si="936"/>
        <v>0</v>
      </c>
      <c r="H377" s="34">
        <f t="shared" si="936"/>
        <v>0</v>
      </c>
      <c r="I377" s="34">
        <f t="shared" si="936"/>
        <v>0</v>
      </c>
      <c r="J377" s="34">
        <f t="shared" si="936"/>
        <v>0</v>
      </c>
      <c r="K377" s="34">
        <f t="shared" si="936"/>
        <v>0</v>
      </c>
      <c r="L377" s="34">
        <f t="shared" si="936"/>
        <v>0</v>
      </c>
      <c r="M377" s="34">
        <f t="shared" si="936"/>
        <v>0</v>
      </c>
      <c r="N377" s="34">
        <f t="shared" si="936"/>
        <v>0</v>
      </c>
      <c r="O377" s="35">
        <f t="shared" ref="O377:Z377" si="937">SUM(O369:O376)</f>
        <v>82</v>
      </c>
      <c r="P377" s="35">
        <f t="shared" si="937"/>
        <v>195</v>
      </c>
      <c r="Q377" s="34">
        <f t="shared" si="937"/>
        <v>277</v>
      </c>
      <c r="R377" s="34">
        <f t="shared" si="937"/>
        <v>0</v>
      </c>
      <c r="S377" s="34">
        <f t="shared" si="937"/>
        <v>0</v>
      </c>
      <c r="T377" s="34">
        <f t="shared" si="937"/>
        <v>0</v>
      </c>
      <c r="U377" s="34">
        <f t="shared" si="937"/>
        <v>0</v>
      </c>
      <c r="V377" s="34">
        <f t="shared" si="937"/>
        <v>0</v>
      </c>
      <c r="W377" s="34">
        <f t="shared" si="937"/>
        <v>0</v>
      </c>
      <c r="X377" s="34">
        <f t="shared" si="937"/>
        <v>0</v>
      </c>
      <c r="Y377" s="34">
        <f t="shared" si="937"/>
        <v>0</v>
      </c>
      <c r="Z377" s="34">
        <f t="shared" si="937"/>
        <v>0</v>
      </c>
      <c r="AA377" s="35">
        <f t="shared" ref="AA377:AL377" si="938">SUM(AA369:AA376)</f>
        <v>25</v>
      </c>
      <c r="AB377" s="35">
        <f t="shared" si="938"/>
        <v>16</v>
      </c>
      <c r="AC377" s="34">
        <f t="shared" si="938"/>
        <v>41</v>
      </c>
      <c r="AD377" s="34">
        <f t="shared" si="938"/>
        <v>0</v>
      </c>
      <c r="AE377" s="34">
        <f t="shared" si="938"/>
        <v>0</v>
      </c>
      <c r="AF377" s="34">
        <f t="shared" si="938"/>
        <v>0</v>
      </c>
      <c r="AG377" s="34">
        <f t="shared" si="938"/>
        <v>0</v>
      </c>
      <c r="AH377" s="34">
        <f t="shared" si="938"/>
        <v>0</v>
      </c>
      <c r="AI377" s="34">
        <f t="shared" si="938"/>
        <v>0</v>
      </c>
      <c r="AJ377" s="34">
        <f t="shared" si="938"/>
        <v>0</v>
      </c>
      <c r="AK377" s="34">
        <f t="shared" si="938"/>
        <v>0</v>
      </c>
      <c r="AL377" s="34">
        <f t="shared" si="938"/>
        <v>0</v>
      </c>
      <c r="AM377" s="34">
        <f t="shared" si="924"/>
        <v>109</v>
      </c>
      <c r="AN377" s="34">
        <f t="shared" si="925"/>
        <v>214</v>
      </c>
      <c r="AO377" s="34">
        <f t="shared" si="926"/>
        <v>323</v>
      </c>
      <c r="AP377" s="34">
        <f t="shared" si="927"/>
        <v>0</v>
      </c>
      <c r="AQ377" s="34">
        <f t="shared" si="928"/>
        <v>0</v>
      </c>
      <c r="AR377" s="34">
        <f t="shared" si="929"/>
        <v>0</v>
      </c>
      <c r="AS377" s="34">
        <f t="shared" si="930"/>
        <v>0</v>
      </c>
      <c r="AT377" s="34">
        <f t="shared" si="931"/>
        <v>0</v>
      </c>
      <c r="AU377" s="34">
        <f t="shared" si="932"/>
        <v>0</v>
      </c>
      <c r="AV377" s="34">
        <f t="shared" si="933"/>
        <v>0</v>
      </c>
      <c r="AW377" s="34">
        <f t="shared" si="934"/>
        <v>0</v>
      </c>
      <c r="AX377" s="34">
        <f t="shared" si="935"/>
        <v>0</v>
      </c>
      <c r="AY377" s="34">
        <f t="shared" ref="AY377:BQ377" si="939">SUM(AY369:AY376)</f>
        <v>109</v>
      </c>
      <c r="AZ377" s="34">
        <f t="shared" si="939"/>
        <v>214</v>
      </c>
      <c r="BA377" s="34">
        <f t="shared" si="939"/>
        <v>323</v>
      </c>
      <c r="BB377" s="56">
        <f t="shared" si="939"/>
        <v>16</v>
      </c>
      <c r="BC377" s="34">
        <f t="shared" si="939"/>
        <v>0</v>
      </c>
      <c r="BD377" s="34">
        <f t="shared" si="939"/>
        <v>0</v>
      </c>
      <c r="BE377" s="34">
        <f t="shared" si="939"/>
        <v>0</v>
      </c>
      <c r="BF377" s="34">
        <f t="shared" si="939"/>
        <v>109</v>
      </c>
      <c r="BG377" s="34">
        <f t="shared" si="939"/>
        <v>214</v>
      </c>
      <c r="BH377" s="34">
        <f t="shared" si="939"/>
        <v>323</v>
      </c>
      <c r="BI377" s="34">
        <f t="shared" si="939"/>
        <v>14</v>
      </c>
      <c r="BJ377" s="34">
        <f t="shared" si="939"/>
        <v>2</v>
      </c>
      <c r="BK377" s="34">
        <f t="shared" si="939"/>
        <v>16</v>
      </c>
      <c r="BL377" s="34">
        <f t="shared" si="939"/>
        <v>98</v>
      </c>
      <c r="BM377" s="34">
        <f t="shared" si="939"/>
        <v>147</v>
      </c>
      <c r="BN377" s="34">
        <f t="shared" si="939"/>
        <v>62</v>
      </c>
      <c r="BO377" s="34">
        <f t="shared" si="939"/>
        <v>16</v>
      </c>
      <c r="BP377" s="34">
        <f t="shared" si="791"/>
        <v>323</v>
      </c>
      <c r="BQ377" s="74">
        <f t="shared" si="939"/>
        <v>885.62999999999988</v>
      </c>
      <c r="BR377" s="74">
        <f>BQ377/BP377</f>
        <v>2.7418885448916406</v>
      </c>
    </row>
    <row r="378" spans="1:70">
      <c r="A378" s="7"/>
      <c r="B378" s="14" t="s">
        <v>25</v>
      </c>
      <c r="C378" s="31"/>
      <c r="D378" s="32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1"/>
      <c r="P378" s="32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1"/>
      <c r="AB378" s="32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40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9"/>
      <c r="AY378" s="38"/>
      <c r="AZ378" s="38"/>
      <c r="BA378" s="39"/>
      <c r="BC378" s="40"/>
      <c r="BD378" s="38"/>
      <c r="BE378" s="38"/>
      <c r="BF378" s="38"/>
      <c r="BG378" s="38"/>
      <c r="BH378" s="39"/>
      <c r="BI378" s="65"/>
      <c r="BJ378" s="65"/>
      <c r="BK378" s="44"/>
      <c r="BL378" s="65"/>
      <c r="BM378" s="65"/>
      <c r="BN378" s="65"/>
      <c r="BO378" s="65"/>
      <c r="BP378" s="44"/>
      <c r="BQ378" s="73"/>
      <c r="BR378" s="73"/>
    </row>
    <row r="379" spans="1:70">
      <c r="A379" s="7"/>
      <c r="B379" s="12" t="s">
        <v>21</v>
      </c>
      <c r="C379" s="47">
        <v>0</v>
      </c>
      <c r="D379" s="47">
        <v>0</v>
      </c>
      <c r="E379" s="44">
        <f>C379+D379</f>
        <v>0</v>
      </c>
      <c r="F379" s="44">
        <v>0</v>
      </c>
      <c r="G379" s="44">
        <v>0</v>
      </c>
      <c r="H379" s="44">
        <f>SUM(F379:G379)</f>
        <v>0</v>
      </c>
      <c r="I379" s="44">
        <v>0</v>
      </c>
      <c r="J379" s="44">
        <v>0</v>
      </c>
      <c r="K379" s="44">
        <f>SUM(I379:J379)</f>
        <v>0</v>
      </c>
      <c r="L379" s="44">
        <v>0</v>
      </c>
      <c r="M379" s="44">
        <v>0</v>
      </c>
      <c r="N379" s="44">
        <f>SUM(L379:M379)</f>
        <v>0</v>
      </c>
      <c r="O379" s="47">
        <v>0</v>
      </c>
      <c r="P379" s="47">
        <v>0</v>
      </c>
      <c r="Q379" s="44">
        <f>O379+P379</f>
        <v>0</v>
      </c>
      <c r="R379" s="44">
        <v>0</v>
      </c>
      <c r="S379" s="44">
        <v>0</v>
      </c>
      <c r="T379" s="44">
        <f>SUM(R379:S379)</f>
        <v>0</v>
      </c>
      <c r="U379" s="44">
        <v>0</v>
      </c>
      <c r="V379" s="44">
        <v>0</v>
      </c>
      <c r="W379" s="44">
        <f>SUM(U379:V379)</f>
        <v>0</v>
      </c>
      <c r="X379" s="44">
        <v>0</v>
      </c>
      <c r="Y379" s="44">
        <v>0</v>
      </c>
      <c r="Z379" s="44">
        <f>SUM(X379:Y379)</f>
        <v>0</v>
      </c>
      <c r="AA379" s="47">
        <v>0</v>
      </c>
      <c r="AB379" s="47">
        <v>0</v>
      </c>
      <c r="AC379" s="44">
        <f>AA379+AB379</f>
        <v>0</v>
      </c>
      <c r="AD379" s="44">
        <v>0</v>
      </c>
      <c r="AE379" s="44">
        <v>0</v>
      </c>
      <c r="AF379" s="44">
        <f>SUM(AD379:AE379)</f>
        <v>0</v>
      </c>
      <c r="AG379" s="44">
        <v>0</v>
      </c>
      <c r="AH379" s="44">
        <v>0</v>
      </c>
      <c r="AI379" s="44">
        <f>SUM(AG379:AH379)</f>
        <v>0</v>
      </c>
      <c r="AJ379" s="44">
        <v>0</v>
      </c>
      <c r="AK379" s="44">
        <v>0</v>
      </c>
      <c r="AL379" s="44">
        <f>SUM(AJ379:AK379)</f>
        <v>0</v>
      </c>
      <c r="AM379" s="44">
        <f t="shared" si="924"/>
        <v>0</v>
      </c>
      <c r="AN379" s="44">
        <f t="shared" si="925"/>
        <v>0</v>
      </c>
      <c r="AO379" s="44">
        <f t="shared" si="926"/>
        <v>0</v>
      </c>
      <c r="AP379" s="44">
        <f t="shared" si="927"/>
        <v>0</v>
      </c>
      <c r="AQ379" s="44">
        <f t="shared" si="928"/>
        <v>0</v>
      </c>
      <c r="AR379" s="44">
        <f t="shared" si="929"/>
        <v>0</v>
      </c>
      <c r="AS379" s="44">
        <f t="shared" si="930"/>
        <v>0</v>
      </c>
      <c r="AT379" s="44">
        <f t="shared" si="931"/>
        <v>0</v>
      </c>
      <c r="AU379" s="44">
        <f t="shared" si="932"/>
        <v>0</v>
      </c>
      <c r="AV379" s="44">
        <f t="shared" si="933"/>
        <v>0</v>
      </c>
      <c r="AW379" s="44">
        <f t="shared" si="934"/>
        <v>0</v>
      </c>
      <c r="AX379" s="44">
        <f t="shared" si="935"/>
        <v>0</v>
      </c>
      <c r="AY379" s="44">
        <f>AM379+AP379+AS379+AV379</f>
        <v>0</v>
      </c>
      <c r="AZ379" s="44">
        <f>AN379+AQ379+AT379+AW379</f>
        <v>0</v>
      </c>
      <c r="BA379" s="44">
        <f>AO379+AR379+AU379+AX379</f>
        <v>0</v>
      </c>
      <c r="BB379" s="27">
        <v>2</v>
      </c>
      <c r="BC379" s="44" t="str">
        <f>IF(BB379=1,AY379,"0")</f>
        <v>0</v>
      </c>
      <c r="BD379" s="44" t="str">
        <f>IF(BB379=1,AZ379,"0")</f>
        <v>0</v>
      </c>
      <c r="BE379" s="44" t="str">
        <f t="shared" ref="BE379" si="940">IF(BB379=1,BA379,"0")</f>
        <v>0</v>
      </c>
      <c r="BF379" s="44">
        <f>IF(BB379=2,AY379,"0")</f>
        <v>0</v>
      </c>
      <c r="BG379" s="44">
        <f>IF(BB379=2,AZ379,"0")</f>
        <v>0</v>
      </c>
      <c r="BH379" s="44">
        <f t="shared" ref="BH379" si="941">IF(BB379=2,BA379,"0")</f>
        <v>0</v>
      </c>
      <c r="BI379" s="65">
        <v>0</v>
      </c>
      <c r="BJ379" s="65">
        <v>0</v>
      </c>
      <c r="BK379" s="44">
        <f t="shared" si="790"/>
        <v>0</v>
      </c>
      <c r="BL379" s="65">
        <v>0</v>
      </c>
      <c r="BM379" s="65">
        <v>0</v>
      </c>
      <c r="BN379" s="65">
        <v>0</v>
      </c>
      <c r="BO379" s="65">
        <v>0</v>
      </c>
      <c r="BP379" s="44">
        <f t="shared" si="791"/>
        <v>0</v>
      </c>
      <c r="BQ379" s="73">
        <v>0</v>
      </c>
      <c r="BR379" s="73">
        <v>0</v>
      </c>
    </row>
    <row r="380" spans="1:70" s="57" customFormat="1">
      <c r="A380" s="54"/>
      <c r="B380" s="55" t="s">
        <v>3</v>
      </c>
      <c r="C380" s="35">
        <f t="shared" ref="C380:N380" si="942">SUM(C379)</f>
        <v>0</v>
      </c>
      <c r="D380" s="35">
        <f t="shared" si="942"/>
        <v>0</v>
      </c>
      <c r="E380" s="34">
        <f t="shared" si="942"/>
        <v>0</v>
      </c>
      <c r="F380" s="34">
        <f t="shared" si="942"/>
        <v>0</v>
      </c>
      <c r="G380" s="34">
        <f t="shared" si="942"/>
        <v>0</v>
      </c>
      <c r="H380" s="34">
        <f t="shared" si="942"/>
        <v>0</v>
      </c>
      <c r="I380" s="34">
        <f t="shared" si="942"/>
        <v>0</v>
      </c>
      <c r="J380" s="34">
        <f t="shared" si="942"/>
        <v>0</v>
      </c>
      <c r="K380" s="34">
        <f t="shared" si="942"/>
        <v>0</v>
      </c>
      <c r="L380" s="34">
        <f t="shared" si="942"/>
        <v>0</v>
      </c>
      <c r="M380" s="34">
        <f t="shared" si="942"/>
        <v>0</v>
      </c>
      <c r="N380" s="34">
        <f t="shared" si="942"/>
        <v>0</v>
      </c>
      <c r="O380" s="35">
        <f t="shared" ref="O380:Z380" si="943">SUM(O379)</f>
        <v>0</v>
      </c>
      <c r="P380" s="35">
        <f t="shared" si="943"/>
        <v>0</v>
      </c>
      <c r="Q380" s="34">
        <f t="shared" si="943"/>
        <v>0</v>
      </c>
      <c r="R380" s="34">
        <f t="shared" si="943"/>
        <v>0</v>
      </c>
      <c r="S380" s="34">
        <f t="shared" si="943"/>
        <v>0</v>
      </c>
      <c r="T380" s="34">
        <f t="shared" si="943"/>
        <v>0</v>
      </c>
      <c r="U380" s="34">
        <f t="shared" si="943"/>
        <v>0</v>
      </c>
      <c r="V380" s="34">
        <f t="shared" si="943"/>
        <v>0</v>
      </c>
      <c r="W380" s="34">
        <f t="shared" si="943"/>
        <v>0</v>
      </c>
      <c r="X380" s="34">
        <f t="shared" si="943"/>
        <v>0</v>
      </c>
      <c r="Y380" s="34">
        <f t="shared" si="943"/>
        <v>0</v>
      </c>
      <c r="Z380" s="34">
        <f t="shared" si="943"/>
        <v>0</v>
      </c>
      <c r="AA380" s="35">
        <f t="shared" ref="AA380:AL380" si="944">SUM(AA379)</f>
        <v>0</v>
      </c>
      <c r="AB380" s="35">
        <f t="shared" si="944"/>
        <v>0</v>
      </c>
      <c r="AC380" s="34">
        <f t="shared" si="944"/>
        <v>0</v>
      </c>
      <c r="AD380" s="34">
        <f t="shared" si="944"/>
        <v>0</v>
      </c>
      <c r="AE380" s="34">
        <f t="shared" si="944"/>
        <v>0</v>
      </c>
      <c r="AF380" s="34">
        <f t="shared" si="944"/>
        <v>0</v>
      </c>
      <c r="AG380" s="34">
        <f t="shared" si="944"/>
        <v>0</v>
      </c>
      <c r="AH380" s="34">
        <f t="shared" si="944"/>
        <v>0</v>
      </c>
      <c r="AI380" s="34">
        <f t="shared" si="944"/>
        <v>0</v>
      </c>
      <c r="AJ380" s="34">
        <f t="shared" si="944"/>
        <v>0</v>
      </c>
      <c r="AK380" s="34">
        <f t="shared" si="944"/>
        <v>0</v>
      </c>
      <c r="AL380" s="34">
        <f t="shared" si="944"/>
        <v>0</v>
      </c>
      <c r="AM380" s="34">
        <f t="shared" si="924"/>
        <v>0</v>
      </c>
      <c r="AN380" s="34">
        <f t="shared" si="925"/>
        <v>0</v>
      </c>
      <c r="AO380" s="34">
        <f t="shared" si="926"/>
        <v>0</v>
      </c>
      <c r="AP380" s="34">
        <f t="shared" si="927"/>
        <v>0</v>
      </c>
      <c r="AQ380" s="34">
        <f t="shared" si="928"/>
        <v>0</v>
      </c>
      <c r="AR380" s="34">
        <f t="shared" si="929"/>
        <v>0</v>
      </c>
      <c r="AS380" s="34">
        <f t="shared" si="930"/>
        <v>0</v>
      </c>
      <c r="AT380" s="34">
        <f t="shared" si="931"/>
        <v>0</v>
      </c>
      <c r="AU380" s="34">
        <f t="shared" si="932"/>
        <v>0</v>
      </c>
      <c r="AV380" s="34">
        <f t="shared" si="933"/>
        <v>0</v>
      </c>
      <c r="AW380" s="34">
        <f t="shared" si="934"/>
        <v>0</v>
      </c>
      <c r="AX380" s="34">
        <f t="shared" si="935"/>
        <v>0</v>
      </c>
      <c r="AY380" s="34">
        <f t="shared" ref="AY380:BQ380" si="945">SUM(AY379)</f>
        <v>0</v>
      </c>
      <c r="AZ380" s="34">
        <f t="shared" si="945"/>
        <v>0</v>
      </c>
      <c r="BA380" s="34">
        <f t="shared" si="945"/>
        <v>0</v>
      </c>
      <c r="BB380" s="56">
        <f t="shared" si="945"/>
        <v>2</v>
      </c>
      <c r="BC380" s="34">
        <f t="shared" si="945"/>
        <v>0</v>
      </c>
      <c r="BD380" s="34">
        <f t="shared" si="945"/>
        <v>0</v>
      </c>
      <c r="BE380" s="34">
        <f t="shared" si="945"/>
        <v>0</v>
      </c>
      <c r="BF380" s="34">
        <f t="shared" si="945"/>
        <v>0</v>
      </c>
      <c r="BG380" s="34">
        <f t="shared" si="945"/>
        <v>0</v>
      </c>
      <c r="BH380" s="34">
        <f t="shared" si="945"/>
        <v>0</v>
      </c>
      <c r="BI380" s="34">
        <f t="shared" si="945"/>
        <v>0</v>
      </c>
      <c r="BJ380" s="34">
        <f t="shared" si="945"/>
        <v>0</v>
      </c>
      <c r="BK380" s="34">
        <f t="shared" si="945"/>
        <v>0</v>
      </c>
      <c r="BL380" s="34">
        <f t="shared" si="945"/>
        <v>0</v>
      </c>
      <c r="BM380" s="34">
        <f t="shared" si="945"/>
        <v>0</v>
      </c>
      <c r="BN380" s="34">
        <f t="shared" si="945"/>
        <v>0</v>
      </c>
      <c r="BO380" s="34">
        <f t="shared" si="945"/>
        <v>0</v>
      </c>
      <c r="BP380" s="34">
        <f t="shared" si="791"/>
        <v>0</v>
      </c>
      <c r="BQ380" s="74">
        <f t="shared" si="945"/>
        <v>0</v>
      </c>
      <c r="BR380" s="74">
        <v>0</v>
      </c>
    </row>
    <row r="381" spans="1:70" s="4" customFormat="1">
      <c r="A381" s="7"/>
      <c r="B381" s="17" t="s">
        <v>217</v>
      </c>
      <c r="C381" s="31"/>
      <c r="D381" s="32"/>
      <c r="E381" s="38"/>
      <c r="F381" s="46"/>
      <c r="G381" s="46"/>
      <c r="H381" s="46"/>
      <c r="I381" s="46"/>
      <c r="J381" s="46"/>
      <c r="K381" s="46"/>
      <c r="L381" s="46"/>
      <c r="M381" s="46"/>
      <c r="N381" s="46"/>
      <c r="O381" s="31"/>
      <c r="P381" s="32"/>
      <c r="Q381" s="38"/>
      <c r="R381" s="46"/>
      <c r="S381" s="46"/>
      <c r="T381" s="46"/>
      <c r="U381" s="46"/>
      <c r="V381" s="46"/>
      <c r="W381" s="46"/>
      <c r="X381" s="46"/>
      <c r="Y381" s="46"/>
      <c r="Z381" s="46"/>
      <c r="AA381" s="31"/>
      <c r="AB381" s="32"/>
      <c r="AC381" s="38"/>
      <c r="AD381" s="46"/>
      <c r="AE381" s="46"/>
      <c r="AF381" s="46"/>
      <c r="AG381" s="46"/>
      <c r="AH381" s="46"/>
      <c r="AI381" s="46"/>
      <c r="AJ381" s="46"/>
      <c r="AK381" s="46"/>
      <c r="AL381" s="46"/>
      <c r="AM381" s="40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9"/>
      <c r="AY381" s="46"/>
      <c r="AZ381" s="46"/>
      <c r="BA381" s="48"/>
      <c r="BB381" s="28"/>
      <c r="BC381" s="45"/>
      <c r="BD381" s="46"/>
      <c r="BE381" s="46"/>
      <c r="BF381" s="46"/>
      <c r="BG381" s="46"/>
      <c r="BH381" s="48"/>
      <c r="BI381" s="69"/>
      <c r="BJ381" s="69"/>
      <c r="BK381" s="44"/>
      <c r="BL381" s="69"/>
      <c r="BM381" s="69"/>
      <c r="BN381" s="69"/>
      <c r="BO381" s="69"/>
      <c r="BP381" s="44"/>
      <c r="BQ381" s="75"/>
      <c r="BR381" s="73"/>
    </row>
    <row r="382" spans="1:70" s="4" customFormat="1">
      <c r="A382" s="7"/>
      <c r="B382" s="12" t="s">
        <v>225</v>
      </c>
      <c r="C382" s="47">
        <v>0</v>
      </c>
      <c r="D382" s="47">
        <v>0</v>
      </c>
      <c r="E382" s="44">
        <f>SUM(C382:D382)</f>
        <v>0</v>
      </c>
      <c r="F382" s="44">
        <v>0</v>
      </c>
      <c r="G382" s="44">
        <v>0</v>
      </c>
      <c r="H382" s="44">
        <f>G382+F382</f>
        <v>0</v>
      </c>
      <c r="I382" s="44">
        <v>1</v>
      </c>
      <c r="J382" s="44">
        <v>3</v>
      </c>
      <c r="K382" s="44">
        <f>J382+I382</f>
        <v>4</v>
      </c>
      <c r="L382" s="44">
        <v>0</v>
      </c>
      <c r="M382" s="44">
        <v>0</v>
      </c>
      <c r="N382" s="44">
        <f>M382+L382</f>
        <v>0</v>
      </c>
      <c r="O382" s="47">
        <v>0</v>
      </c>
      <c r="P382" s="47">
        <v>0</v>
      </c>
      <c r="Q382" s="44">
        <f>SUM(O382:P382)</f>
        <v>0</v>
      </c>
      <c r="R382" s="44">
        <v>0</v>
      </c>
      <c r="S382" s="44">
        <v>0</v>
      </c>
      <c r="T382" s="44">
        <f>S382+R382</f>
        <v>0</v>
      </c>
      <c r="U382" s="44">
        <v>1</v>
      </c>
      <c r="V382" s="44">
        <v>2</v>
      </c>
      <c r="W382" s="44">
        <f>V382+U382</f>
        <v>3</v>
      </c>
      <c r="X382" s="44">
        <v>0</v>
      </c>
      <c r="Y382" s="44">
        <v>0</v>
      </c>
      <c r="Z382" s="44">
        <f>Y382+X382</f>
        <v>0</v>
      </c>
      <c r="AA382" s="47">
        <v>0</v>
      </c>
      <c r="AB382" s="47">
        <v>0</v>
      </c>
      <c r="AC382" s="44">
        <f>SUM(AA382:AB382)</f>
        <v>0</v>
      </c>
      <c r="AD382" s="44">
        <v>0</v>
      </c>
      <c r="AE382" s="44">
        <v>0</v>
      </c>
      <c r="AF382" s="44">
        <f>AE382+AD382</f>
        <v>0</v>
      </c>
      <c r="AG382" s="44">
        <v>0</v>
      </c>
      <c r="AH382" s="44">
        <v>0</v>
      </c>
      <c r="AI382" s="44">
        <f>AH382+AG382</f>
        <v>0</v>
      </c>
      <c r="AJ382" s="44">
        <v>0</v>
      </c>
      <c r="AK382" s="44">
        <v>0</v>
      </c>
      <c r="AL382" s="44">
        <f>AK382+AJ382</f>
        <v>0</v>
      </c>
      <c r="AM382" s="44">
        <f t="shared" si="924"/>
        <v>0</v>
      </c>
      <c r="AN382" s="44">
        <f t="shared" si="925"/>
        <v>0</v>
      </c>
      <c r="AO382" s="44">
        <f t="shared" si="926"/>
        <v>0</v>
      </c>
      <c r="AP382" s="44">
        <f t="shared" si="927"/>
        <v>0</v>
      </c>
      <c r="AQ382" s="44">
        <f t="shared" si="928"/>
        <v>0</v>
      </c>
      <c r="AR382" s="44">
        <f t="shared" si="929"/>
        <v>0</v>
      </c>
      <c r="AS382" s="44">
        <f t="shared" si="930"/>
        <v>2</v>
      </c>
      <c r="AT382" s="44">
        <f t="shared" si="931"/>
        <v>5</v>
      </c>
      <c r="AU382" s="44">
        <f t="shared" si="932"/>
        <v>7</v>
      </c>
      <c r="AV382" s="44">
        <f t="shared" si="933"/>
        <v>0</v>
      </c>
      <c r="AW382" s="44">
        <f t="shared" si="934"/>
        <v>0</v>
      </c>
      <c r="AX382" s="44">
        <f t="shared" si="935"/>
        <v>0</v>
      </c>
      <c r="AY382" s="44">
        <f t="shared" ref="AY382:BA383" si="946">AM382+AP382+AS382+AV382</f>
        <v>2</v>
      </c>
      <c r="AZ382" s="44">
        <f t="shared" si="946"/>
        <v>5</v>
      </c>
      <c r="BA382" s="44">
        <f t="shared" si="946"/>
        <v>7</v>
      </c>
      <c r="BB382" s="28">
        <v>2</v>
      </c>
      <c r="BC382" s="44" t="str">
        <f>IF(BB382=1,AY382,"0")</f>
        <v>0</v>
      </c>
      <c r="BD382" s="44" t="str">
        <f>IF(BB382=1,AZ382,"0")</f>
        <v>0</v>
      </c>
      <c r="BE382" s="44" t="str">
        <f t="shared" ref="BE382" si="947">IF(BB382=1,BA382,"0")</f>
        <v>0</v>
      </c>
      <c r="BF382" s="44">
        <f>IF(BB382=2,AY382,"0")</f>
        <v>2</v>
      </c>
      <c r="BG382" s="44">
        <f>IF(BB382=2,AZ382,"0")</f>
        <v>5</v>
      </c>
      <c r="BH382" s="44">
        <f t="shared" ref="BH382" si="948">IF(BB382=2,BA382,"0")</f>
        <v>7</v>
      </c>
      <c r="BI382" s="65">
        <v>0</v>
      </c>
      <c r="BJ382" s="65">
        <v>0</v>
      </c>
      <c r="BK382" s="44">
        <f t="shared" si="790"/>
        <v>0</v>
      </c>
      <c r="BL382" s="65">
        <v>0</v>
      </c>
      <c r="BM382" s="65">
        <v>0</v>
      </c>
      <c r="BN382" s="65">
        <v>0</v>
      </c>
      <c r="BO382" s="65">
        <v>0</v>
      </c>
      <c r="BP382" s="44">
        <f t="shared" si="791"/>
        <v>0</v>
      </c>
      <c r="BQ382" s="73">
        <v>0</v>
      </c>
      <c r="BR382" s="73">
        <v>0</v>
      </c>
    </row>
    <row r="383" spans="1:70" s="4" customFormat="1">
      <c r="A383" s="7"/>
      <c r="B383" s="12" t="s">
        <v>234</v>
      </c>
      <c r="C383" s="47">
        <v>0</v>
      </c>
      <c r="D383" s="47">
        <v>0</v>
      </c>
      <c r="E383" s="44">
        <f>SUM(C383:D383)</f>
        <v>0</v>
      </c>
      <c r="F383" s="44">
        <v>0</v>
      </c>
      <c r="G383" s="44">
        <v>0</v>
      </c>
      <c r="H383" s="44">
        <f>G383+F383</f>
        <v>0</v>
      </c>
      <c r="I383" s="44">
        <v>0</v>
      </c>
      <c r="J383" s="44">
        <v>2</v>
      </c>
      <c r="K383" s="44">
        <f t="shared" ref="K383" si="949">J383+I383</f>
        <v>2</v>
      </c>
      <c r="L383" s="44">
        <v>0</v>
      </c>
      <c r="M383" s="44">
        <v>0</v>
      </c>
      <c r="N383" s="44">
        <f>M383+L383</f>
        <v>0</v>
      </c>
      <c r="O383" s="47">
        <v>0</v>
      </c>
      <c r="P383" s="47">
        <v>0</v>
      </c>
      <c r="Q383" s="44">
        <f t="shared" ref="Q383" si="950">SUM(O383:P383)</f>
        <v>0</v>
      </c>
      <c r="R383" s="44">
        <v>0</v>
      </c>
      <c r="S383" s="44">
        <v>0</v>
      </c>
      <c r="T383" s="44">
        <f>S383+R383</f>
        <v>0</v>
      </c>
      <c r="U383" s="44">
        <v>1</v>
      </c>
      <c r="V383" s="44">
        <v>1</v>
      </c>
      <c r="W383" s="44">
        <f>V383+U383</f>
        <v>2</v>
      </c>
      <c r="X383" s="44">
        <v>0</v>
      </c>
      <c r="Y383" s="44">
        <v>0</v>
      </c>
      <c r="Z383" s="44">
        <f>Y383+X383</f>
        <v>0</v>
      </c>
      <c r="AA383" s="47">
        <v>0</v>
      </c>
      <c r="AB383" s="47">
        <v>0</v>
      </c>
      <c r="AC383" s="44">
        <f>SUM(AA383:AB383)</f>
        <v>0</v>
      </c>
      <c r="AD383" s="44">
        <v>0</v>
      </c>
      <c r="AE383" s="44">
        <v>0</v>
      </c>
      <c r="AF383" s="44">
        <f>AE383+AD383</f>
        <v>0</v>
      </c>
      <c r="AG383" s="44">
        <v>0</v>
      </c>
      <c r="AH383" s="44">
        <v>0</v>
      </c>
      <c r="AI383" s="44">
        <f>AH383+AG383</f>
        <v>0</v>
      </c>
      <c r="AJ383" s="44">
        <v>0</v>
      </c>
      <c r="AK383" s="44">
        <v>0</v>
      </c>
      <c r="AL383" s="44">
        <f>AK383+AJ383</f>
        <v>0</v>
      </c>
      <c r="AM383" s="44">
        <f t="shared" ref="AM383" si="951">C383+O383+AA383</f>
        <v>0</v>
      </c>
      <c r="AN383" s="44">
        <f t="shared" ref="AN383" si="952">D383+P383+AB383</f>
        <v>0</v>
      </c>
      <c r="AO383" s="44">
        <f t="shared" si="926"/>
        <v>0</v>
      </c>
      <c r="AP383" s="44">
        <f t="shared" ref="AP383" si="953">F383+R383+AD383</f>
        <v>0</v>
      </c>
      <c r="AQ383" s="44">
        <f t="shared" ref="AQ383" si="954">G383+S383+AE383</f>
        <v>0</v>
      </c>
      <c r="AR383" s="44">
        <f t="shared" si="929"/>
        <v>0</v>
      </c>
      <c r="AS383" s="44">
        <f t="shared" ref="AS383" si="955">I383+U383+AG383</f>
        <v>1</v>
      </c>
      <c r="AT383" s="44">
        <f t="shared" ref="AT383" si="956">J383+V383+AH383</f>
        <v>3</v>
      </c>
      <c r="AU383" s="44">
        <f t="shared" si="932"/>
        <v>4</v>
      </c>
      <c r="AV383" s="44">
        <f t="shared" ref="AV383" si="957">L383+X383+AJ383</f>
        <v>0</v>
      </c>
      <c r="AW383" s="44">
        <f t="shared" ref="AW383" si="958">M383+Y383+AK383</f>
        <v>0</v>
      </c>
      <c r="AX383" s="44">
        <f t="shared" si="935"/>
        <v>0</v>
      </c>
      <c r="AY383" s="44">
        <f t="shared" si="946"/>
        <v>1</v>
      </c>
      <c r="AZ383" s="44">
        <f t="shared" si="946"/>
        <v>3</v>
      </c>
      <c r="BA383" s="44">
        <f t="shared" si="946"/>
        <v>4</v>
      </c>
      <c r="BB383" s="28">
        <v>2</v>
      </c>
      <c r="BC383" s="44" t="str">
        <f>IF(BB383=1,AY383,"0")</f>
        <v>0</v>
      </c>
      <c r="BD383" s="44" t="str">
        <f>IF(BB383=1,AZ383,"0")</f>
        <v>0</v>
      </c>
      <c r="BE383" s="44" t="str">
        <f t="shared" ref="BE383" si="959">IF(BB383=1,BA383,"0")</f>
        <v>0</v>
      </c>
      <c r="BF383" s="44">
        <f>IF(BB383=2,AY383,"0")</f>
        <v>1</v>
      </c>
      <c r="BG383" s="44">
        <f>IF(BB383=2,AZ383,"0")</f>
        <v>3</v>
      </c>
      <c r="BH383" s="44">
        <f t="shared" ref="BH383" si="960">IF(BB383=2,BA383,"0")</f>
        <v>4</v>
      </c>
      <c r="BI383" s="65">
        <v>0</v>
      </c>
      <c r="BJ383" s="65">
        <v>0</v>
      </c>
      <c r="BK383" s="44">
        <f t="shared" si="790"/>
        <v>0</v>
      </c>
      <c r="BL383" s="65">
        <v>0</v>
      </c>
      <c r="BM383" s="65">
        <v>0</v>
      </c>
      <c r="BN383" s="65">
        <v>0</v>
      </c>
      <c r="BO383" s="65">
        <v>0</v>
      </c>
      <c r="BP383" s="44">
        <f t="shared" si="791"/>
        <v>0</v>
      </c>
      <c r="BQ383" s="73">
        <v>0</v>
      </c>
      <c r="BR383" s="73">
        <v>0</v>
      </c>
    </row>
    <row r="384" spans="1:70" s="57" customFormat="1">
      <c r="A384" s="54"/>
      <c r="B384" s="55" t="s">
        <v>3</v>
      </c>
      <c r="C384" s="35">
        <f>SUM(C382:C383)</f>
        <v>0</v>
      </c>
      <c r="D384" s="35">
        <f t="shared" ref="D384:BH384" si="961">SUM(D382:D383)</f>
        <v>0</v>
      </c>
      <c r="E384" s="34">
        <f t="shared" si="961"/>
        <v>0</v>
      </c>
      <c r="F384" s="34">
        <f t="shared" si="961"/>
        <v>0</v>
      </c>
      <c r="G384" s="34">
        <f t="shared" si="961"/>
        <v>0</v>
      </c>
      <c r="H384" s="34">
        <f t="shared" si="961"/>
        <v>0</v>
      </c>
      <c r="I384" s="34">
        <f t="shared" si="961"/>
        <v>1</v>
      </c>
      <c r="J384" s="34">
        <f t="shared" ref="J384" si="962">SUM(J382:J383)</f>
        <v>5</v>
      </c>
      <c r="K384" s="34">
        <f t="shared" ref="K384" si="963">SUM(K382:K383)</f>
        <v>6</v>
      </c>
      <c r="L384" s="34">
        <f t="shared" si="961"/>
        <v>0</v>
      </c>
      <c r="M384" s="34">
        <f t="shared" si="961"/>
        <v>0</v>
      </c>
      <c r="N384" s="34">
        <f t="shared" si="961"/>
        <v>0</v>
      </c>
      <c r="O384" s="35">
        <f t="shared" si="961"/>
        <v>0</v>
      </c>
      <c r="P384" s="35">
        <f t="shared" si="961"/>
        <v>0</v>
      </c>
      <c r="Q384" s="35">
        <f t="shared" si="961"/>
        <v>0</v>
      </c>
      <c r="R384" s="34">
        <f t="shared" si="961"/>
        <v>0</v>
      </c>
      <c r="S384" s="34">
        <f t="shared" si="961"/>
        <v>0</v>
      </c>
      <c r="T384" s="34">
        <f t="shared" si="961"/>
        <v>0</v>
      </c>
      <c r="U384" s="34">
        <f t="shared" si="961"/>
        <v>2</v>
      </c>
      <c r="V384" s="34">
        <f t="shared" si="961"/>
        <v>3</v>
      </c>
      <c r="W384" s="34">
        <f t="shared" si="961"/>
        <v>5</v>
      </c>
      <c r="X384" s="34">
        <f t="shared" si="961"/>
        <v>0</v>
      </c>
      <c r="Y384" s="34">
        <f t="shared" si="961"/>
        <v>0</v>
      </c>
      <c r="Z384" s="34">
        <f t="shared" si="961"/>
        <v>0</v>
      </c>
      <c r="AA384" s="35">
        <f t="shared" si="961"/>
        <v>0</v>
      </c>
      <c r="AB384" s="35">
        <f t="shared" si="961"/>
        <v>0</v>
      </c>
      <c r="AC384" s="34">
        <f t="shared" si="961"/>
        <v>0</v>
      </c>
      <c r="AD384" s="34">
        <f t="shared" si="961"/>
        <v>0</v>
      </c>
      <c r="AE384" s="34">
        <f t="shared" si="961"/>
        <v>0</v>
      </c>
      <c r="AF384" s="34">
        <f t="shared" si="961"/>
        <v>0</v>
      </c>
      <c r="AG384" s="34">
        <f t="shared" si="961"/>
        <v>0</v>
      </c>
      <c r="AH384" s="34">
        <f t="shared" si="961"/>
        <v>0</v>
      </c>
      <c r="AI384" s="34">
        <f t="shared" si="961"/>
        <v>0</v>
      </c>
      <c r="AJ384" s="34">
        <f t="shared" si="961"/>
        <v>0</v>
      </c>
      <c r="AK384" s="34">
        <f t="shared" si="961"/>
        <v>0</v>
      </c>
      <c r="AL384" s="34">
        <f t="shared" si="961"/>
        <v>0</v>
      </c>
      <c r="AM384" s="34">
        <f t="shared" si="961"/>
        <v>0</v>
      </c>
      <c r="AN384" s="34">
        <f t="shared" si="961"/>
        <v>0</v>
      </c>
      <c r="AO384" s="34">
        <f t="shared" si="961"/>
        <v>0</v>
      </c>
      <c r="AP384" s="34">
        <f t="shared" si="961"/>
        <v>0</v>
      </c>
      <c r="AQ384" s="34">
        <f t="shared" si="961"/>
        <v>0</v>
      </c>
      <c r="AR384" s="34">
        <f t="shared" si="961"/>
        <v>0</v>
      </c>
      <c r="AS384" s="34">
        <f t="shared" si="961"/>
        <v>3</v>
      </c>
      <c r="AT384" s="34">
        <f t="shared" si="961"/>
        <v>8</v>
      </c>
      <c r="AU384" s="34">
        <f t="shared" si="961"/>
        <v>11</v>
      </c>
      <c r="AV384" s="34">
        <f t="shared" si="961"/>
        <v>0</v>
      </c>
      <c r="AW384" s="34">
        <f t="shared" si="961"/>
        <v>0</v>
      </c>
      <c r="AX384" s="34">
        <f t="shared" si="961"/>
        <v>0</v>
      </c>
      <c r="AY384" s="34">
        <f t="shared" si="961"/>
        <v>3</v>
      </c>
      <c r="AZ384" s="34">
        <f t="shared" si="961"/>
        <v>8</v>
      </c>
      <c r="BA384" s="34">
        <f t="shared" si="961"/>
        <v>11</v>
      </c>
      <c r="BB384" s="56">
        <f t="shared" si="961"/>
        <v>4</v>
      </c>
      <c r="BC384" s="34">
        <f t="shared" si="961"/>
        <v>0</v>
      </c>
      <c r="BD384" s="34">
        <f t="shared" si="961"/>
        <v>0</v>
      </c>
      <c r="BE384" s="34">
        <f t="shared" si="961"/>
        <v>0</v>
      </c>
      <c r="BF384" s="34">
        <f t="shared" si="961"/>
        <v>3</v>
      </c>
      <c r="BG384" s="34">
        <f t="shared" si="961"/>
        <v>8</v>
      </c>
      <c r="BH384" s="34">
        <f t="shared" si="961"/>
        <v>11</v>
      </c>
      <c r="BI384" s="34">
        <f t="shared" ref="BI384:BO384" si="964">SUM(BI382:BI383)</f>
        <v>0</v>
      </c>
      <c r="BJ384" s="34">
        <f t="shared" si="964"/>
        <v>0</v>
      </c>
      <c r="BK384" s="34">
        <f t="shared" si="964"/>
        <v>0</v>
      </c>
      <c r="BL384" s="34">
        <f t="shared" si="964"/>
        <v>0</v>
      </c>
      <c r="BM384" s="34">
        <f t="shared" si="964"/>
        <v>0</v>
      </c>
      <c r="BN384" s="34">
        <f t="shared" si="964"/>
        <v>0</v>
      </c>
      <c r="BO384" s="34">
        <f t="shared" si="964"/>
        <v>0</v>
      </c>
      <c r="BP384" s="34">
        <f t="shared" si="791"/>
        <v>0</v>
      </c>
      <c r="BQ384" s="74">
        <f>SUM(BQ382:BQ383)</f>
        <v>0</v>
      </c>
      <c r="BR384" s="74">
        <v>0</v>
      </c>
    </row>
    <row r="385" spans="1:70" s="57" customFormat="1">
      <c r="A385" s="54"/>
      <c r="B385" s="55" t="s">
        <v>2</v>
      </c>
      <c r="C385" s="35">
        <f>C377+C380+C384</f>
        <v>2</v>
      </c>
      <c r="D385" s="35">
        <f t="shared" ref="D385:N385" si="965">D377+D380+D384</f>
        <v>3</v>
      </c>
      <c r="E385" s="34">
        <f t="shared" si="965"/>
        <v>5</v>
      </c>
      <c r="F385" s="34">
        <f t="shared" si="965"/>
        <v>0</v>
      </c>
      <c r="G385" s="34">
        <f t="shared" si="965"/>
        <v>0</v>
      </c>
      <c r="H385" s="34">
        <f t="shared" si="965"/>
        <v>0</v>
      </c>
      <c r="I385" s="34">
        <f t="shared" si="965"/>
        <v>1</v>
      </c>
      <c r="J385" s="34">
        <f t="shared" si="965"/>
        <v>5</v>
      </c>
      <c r="K385" s="34">
        <f t="shared" si="965"/>
        <v>6</v>
      </c>
      <c r="L385" s="34">
        <f t="shared" si="965"/>
        <v>0</v>
      </c>
      <c r="M385" s="34">
        <f t="shared" si="965"/>
        <v>0</v>
      </c>
      <c r="N385" s="34">
        <f t="shared" si="965"/>
        <v>0</v>
      </c>
      <c r="O385" s="35">
        <f>O377+O380+O384</f>
        <v>82</v>
      </c>
      <c r="P385" s="35">
        <f t="shared" ref="P385:Z385" si="966">P377+P380+P384</f>
        <v>195</v>
      </c>
      <c r="Q385" s="34">
        <f t="shared" si="966"/>
        <v>277</v>
      </c>
      <c r="R385" s="34">
        <f t="shared" si="966"/>
        <v>0</v>
      </c>
      <c r="S385" s="34">
        <f t="shared" si="966"/>
        <v>0</v>
      </c>
      <c r="T385" s="34">
        <f t="shared" si="966"/>
        <v>0</v>
      </c>
      <c r="U385" s="34">
        <f t="shared" si="966"/>
        <v>2</v>
      </c>
      <c r="V385" s="34">
        <f t="shared" si="966"/>
        <v>3</v>
      </c>
      <c r="W385" s="34">
        <f t="shared" si="966"/>
        <v>5</v>
      </c>
      <c r="X385" s="34">
        <f t="shared" si="966"/>
        <v>0</v>
      </c>
      <c r="Y385" s="34">
        <f t="shared" si="966"/>
        <v>0</v>
      </c>
      <c r="Z385" s="34">
        <f t="shared" si="966"/>
        <v>0</v>
      </c>
      <c r="AA385" s="35">
        <f>AA377+AA380+AA384</f>
        <v>25</v>
      </c>
      <c r="AB385" s="35">
        <f t="shared" ref="AB385:AL385" si="967">AB377+AB380+AB384</f>
        <v>16</v>
      </c>
      <c r="AC385" s="34">
        <f t="shared" si="967"/>
        <v>41</v>
      </c>
      <c r="AD385" s="34">
        <f t="shared" si="967"/>
        <v>0</v>
      </c>
      <c r="AE385" s="34">
        <f t="shared" si="967"/>
        <v>0</v>
      </c>
      <c r="AF385" s="34">
        <f t="shared" si="967"/>
        <v>0</v>
      </c>
      <c r="AG385" s="34">
        <f t="shared" si="967"/>
        <v>0</v>
      </c>
      <c r="AH385" s="34">
        <f t="shared" si="967"/>
        <v>0</v>
      </c>
      <c r="AI385" s="34">
        <f t="shared" si="967"/>
        <v>0</v>
      </c>
      <c r="AJ385" s="34">
        <f t="shared" si="967"/>
        <v>0</v>
      </c>
      <c r="AK385" s="34">
        <f t="shared" si="967"/>
        <v>0</v>
      </c>
      <c r="AL385" s="34">
        <f t="shared" si="967"/>
        <v>0</v>
      </c>
      <c r="AM385" s="34">
        <f t="shared" si="924"/>
        <v>109</v>
      </c>
      <c r="AN385" s="34">
        <f t="shared" si="925"/>
        <v>214</v>
      </c>
      <c r="AO385" s="34">
        <f t="shared" si="926"/>
        <v>323</v>
      </c>
      <c r="AP385" s="34">
        <f t="shared" si="927"/>
        <v>0</v>
      </c>
      <c r="AQ385" s="34">
        <f t="shared" si="928"/>
        <v>0</v>
      </c>
      <c r="AR385" s="34">
        <f t="shared" si="929"/>
        <v>0</v>
      </c>
      <c r="AS385" s="34">
        <f t="shared" si="930"/>
        <v>3</v>
      </c>
      <c r="AT385" s="34">
        <f t="shared" si="931"/>
        <v>8</v>
      </c>
      <c r="AU385" s="34">
        <f t="shared" si="932"/>
        <v>11</v>
      </c>
      <c r="AV385" s="34">
        <f t="shared" si="933"/>
        <v>0</v>
      </c>
      <c r="AW385" s="34">
        <f t="shared" si="934"/>
        <v>0</v>
      </c>
      <c r="AX385" s="34">
        <f t="shared" si="935"/>
        <v>0</v>
      </c>
      <c r="AY385" s="34">
        <f t="shared" ref="AY385:BH385" si="968">AY377+AY380+AY384</f>
        <v>112</v>
      </c>
      <c r="AZ385" s="34">
        <f t="shared" si="968"/>
        <v>222</v>
      </c>
      <c r="BA385" s="34">
        <f t="shared" si="968"/>
        <v>334</v>
      </c>
      <c r="BB385" s="56">
        <f t="shared" si="968"/>
        <v>22</v>
      </c>
      <c r="BC385" s="34">
        <f t="shared" si="968"/>
        <v>0</v>
      </c>
      <c r="BD385" s="34">
        <f t="shared" si="968"/>
        <v>0</v>
      </c>
      <c r="BE385" s="34">
        <f t="shared" si="968"/>
        <v>0</v>
      </c>
      <c r="BF385" s="34">
        <f t="shared" si="968"/>
        <v>112</v>
      </c>
      <c r="BG385" s="34">
        <f t="shared" si="968"/>
        <v>222</v>
      </c>
      <c r="BH385" s="34">
        <f t="shared" si="968"/>
        <v>334</v>
      </c>
      <c r="BI385" s="34">
        <f t="shared" ref="BI385:BQ385" si="969">BI377+BI380+BI384</f>
        <v>14</v>
      </c>
      <c r="BJ385" s="34">
        <f t="shared" si="969"/>
        <v>2</v>
      </c>
      <c r="BK385" s="34">
        <f t="shared" si="969"/>
        <v>16</v>
      </c>
      <c r="BL385" s="34">
        <f t="shared" si="969"/>
        <v>98</v>
      </c>
      <c r="BM385" s="34">
        <f t="shared" si="969"/>
        <v>147</v>
      </c>
      <c r="BN385" s="34">
        <f t="shared" si="969"/>
        <v>62</v>
      </c>
      <c r="BO385" s="34">
        <f t="shared" si="969"/>
        <v>16</v>
      </c>
      <c r="BP385" s="34">
        <f t="shared" si="791"/>
        <v>323</v>
      </c>
      <c r="BQ385" s="74">
        <f t="shared" si="969"/>
        <v>885.62999999999988</v>
      </c>
      <c r="BR385" s="74">
        <f t="shared" si="792"/>
        <v>2.7418885448916406</v>
      </c>
    </row>
    <row r="386" spans="1:70">
      <c r="A386" s="7"/>
      <c r="B386" s="15" t="s">
        <v>14</v>
      </c>
      <c r="C386" s="41"/>
      <c r="D386" s="42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41"/>
      <c r="P386" s="42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41"/>
      <c r="AB386" s="42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40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9"/>
      <c r="AY386" s="38"/>
      <c r="AZ386" s="38"/>
      <c r="BA386" s="39"/>
      <c r="BC386" s="40"/>
      <c r="BD386" s="38"/>
      <c r="BE386" s="38"/>
      <c r="BF386" s="38"/>
      <c r="BG386" s="38"/>
      <c r="BH386" s="39"/>
      <c r="BI386" s="65"/>
      <c r="BJ386" s="65"/>
      <c r="BK386" s="44"/>
      <c r="BL386" s="65"/>
      <c r="BM386" s="65"/>
      <c r="BN386" s="65"/>
      <c r="BO386" s="65"/>
      <c r="BP386" s="44"/>
      <c r="BQ386" s="73"/>
      <c r="BR386" s="73"/>
    </row>
    <row r="387" spans="1:70">
      <c r="A387" s="7"/>
      <c r="B387" s="14" t="s">
        <v>24</v>
      </c>
      <c r="C387" s="31"/>
      <c r="D387" s="32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1"/>
      <c r="P387" s="32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1"/>
      <c r="AB387" s="32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40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9"/>
      <c r="AY387" s="38"/>
      <c r="AZ387" s="38"/>
      <c r="BA387" s="39"/>
      <c r="BC387" s="40"/>
      <c r="BD387" s="38"/>
      <c r="BE387" s="38"/>
      <c r="BF387" s="38"/>
      <c r="BG387" s="38"/>
      <c r="BH387" s="39"/>
      <c r="BI387" s="65"/>
      <c r="BJ387" s="65"/>
      <c r="BK387" s="44"/>
      <c r="BL387" s="65"/>
      <c r="BM387" s="65"/>
      <c r="BN387" s="65"/>
      <c r="BO387" s="65"/>
      <c r="BP387" s="44"/>
      <c r="BQ387" s="73"/>
      <c r="BR387" s="73"/>
    </row>
    <row r="388" spans="1:70">
      <c r="A388" s="7"/>
      <c r="B388" s="12" t="s">
        <v>19</v>
      </c>
      <c r="C388" s="47">
        <v>0</v>
      </c>
      <c r="D388" s="47">
        <v>0</v>
      </c>
      <c r="E388" s="44">
        <f>C388+D388</f>
        <v>0</v>
      </c>
      <c r="F388" s="44">
        <v>0</v>
      </c>
      <c r="G388" s="44">
        <v>0</v>
      </c>
      <c r="H388" s="44">
        <f>SUM(F388:G388)</f>
        <v>0</v>
      </c>
      <c r="I388" s="44">
        <v>0</v>
      </c>
      <c r="J388" s="44">
        <v>0</v>
      </c>
      <c r="K388" s="44">
        <f>SUM(I388:J388)</f>
        <v>0</v>
      </c>
      <c r="L388" s="44">
        <v>0</v>
      </c>
      <c r="M388" s="44">
        <v>0</v>
      </c>
      <c r="N388" s="44">
        <f>SUM(L388:M388)</f>
        <v>0</v>
      </c>
      <c r="O388" s="47">
        <v>0</v>
      </c>
      <c r="P388" s="47">
        <v>0</v>
      </c>
      <c r="Q388" s="44">
        <f>O388+P388</f>
        <v>0</v>
      </c>
      <c r="R388" s="44">
        <v>0</v>
      </c>
      <c r="S388" s="44">
        <v>0</v>
      </c>
      <c r="T388" s="44">
        <f>SUM(R388:S388)</f>
        <v>0</v>
      </c>
      <c r="U388" s="44">
        <v>0</v>
      </c>
      <c r="V388" s="44">
        <v>0</v>
      </c>
      <c r="W388" s="44">
        <f>SUM(U388:V388)</f>
        <v>0</v>
      </c>
      <c r="X388" s="44">
        <v>0</v>
      </c>
      <c r="Y388" s="44">
        <v>0</v>
      </c>
      <c r="Z388" s="44">
        <f>SUM(X388:Y388)</f>
        <v>0</v>
      </c>
      <c r="AA388" s="47">
        <v>0</v>
      </c>
      <c r="AB388" s="47">
        <v>0</v>
      </c>
      <c r="AC388" s="44">
        <f>AA388+AB388</f>
        <v>0</v>
      </c>
      <c r="AD388" s="44">
        <v>0</v>
      </c>
      <c r="AE388" s="44">
        <v>0</v>
      </c>
      <c r="AF388" s="44">
        <f>SUM(AD388:AE388)</f>
        <v>0</v>
      </c>
      <c r="AG388" s="44">
        <v>0</v>
      </c>
      <c r="AH388" s="44">
        <v>0</v>
      </c>
      <c r="AI388" s="44">
        <f>SUM(AG388:AH388)</f>
        <v>0</v>
      </c>
      <c r="AJ388" s="44">
        <v>0</v>
      </c>
      <c r="AK388" s="44">
        <v>0</v>
      </c>
      <c r="AL388" s="44">
        <f>SUM(AJ388:AK388)</f>
        <v>0</v>
      </c>
      <c r="AM388" s="44">
        <f t="shared" si="924"/>
        <v>0</v>
      </c>
      <c r="AN388" s="44">
        <f t="shared" si="925"/>
        <v>0</v>
      </c>
      <c r="AO388" s="44">
        <f t="shared" si="926"/>
        <v>0</v>
      </c>
      <c r="AP388" s="44">
        <f t="shared" si="927"/>
        <v>0</v>
      </c>
      <c r="AQ388" s="44">
        <f t="shared" si="928"/>
        <v>0</v>
      </c>
      <c r="AR388" s="44">
        <f t="shared" si="929"/>
        <v>0</v>
      </c>
      <c r="AS388" s="44">
        <f t="shared" si="930"/>
        <v>0</v>
      </c>
      <c r="AT388" s="44">
        <f t="shared" si="931"/>
        <v>0</v>
      </c>
      <c r="AU388" s="44">
        <f t="shared" si="932"/>
        <v>0</v>
      </c>
      <c r="AV388" s="44">
        <f t="shared" si="933"/>
        <v>0</v>
      </c>
      <c r="AW388" s="44">
        <f t="shared" si="934"/>
        <v>0</v>
      </c>
      <c r="AX388" s="44">
        <f t="shared" si="935"/>
        <v>0</v>
      </c>
      <c r="AY388" s="44">
        <f t="shared" ref="AY388:AZ388" si="970">AM388+AP388+AS388+AV388</f>
        <v>0</v>
      </c>
      <c r="AZ388" s="44">
        <f t="shared" si="970"/>
        <v>0</v>
      </c>
      <c r="BA388" s="44">
        <f>AO388+AR388+AU388+AX388</f>
        <v>0</v>
      </c>
      <c r="BB388" s="27">
        <v>2</v>
      </c>
      <c r="BC388" s="44" t="str">
        <f>IF(BB388=1,AY388,"0")</f>
        <v>0</v>
      </c>
      <c r="BD388" s="44" t="str">
        <f>IF(BB388=1,AZ388,"0")</f>
        <v>0</v>
      </c>
      <c r="BE388" s="44" t="str">
        <f t="shared" ref="BE388:BE389" si="971">IF(BB388=1,BA388,"0")</f>
        <v>0</v>
      </c>
      <c r="BF388" s="44">
        <f>IF(BB388=2,AY388,"0")</f>
        <v>0</v>
      </c>
      <c r="BG388" s="44">
        <f>IF(BB388=2,AZ388,"0")</f>
        <v>0</v>
      </c>
      <c r="BH388" s="44">
        <f t="shared" ref="BH388:BH389" si="972">IF(BB388=2,BA388,"0")</f>
        <v>0</v>
      </c>
      <c r="BI388" s="65">
        <v>0</v>
      </c>
      <c r="BJ388" s="65">
        <v>0</v>
      </c>
      <c r="BK388" s="44">
        <f t="shared" si="790"/>
        <v>0</v>
      </c>
      <c r="BL388" s="65">
        <v>0</v>
      </c>
      <c r="BM388" s="65">
        <v>0</v>
      </c>
      <c r="BN388" s="65">
        <v>0</v>
      </c>
      <c r="BO388" s="65">
        <v>0</v>
      </c>
      <c r="BP388" s="44">
        <f t="shared" si="791"/>
        <v>0</v>
      </c>
      <c r="BQ388" s="73">
        <v>0</v>
      </c>
      <c r="BR388" s="73">
        <v>0</v>
      </c>
    </row>
    <row r="389" spans="1:70">
      <c r="A389" s="7"/>
      <c r="B389" s="12" t="s">
        <v>23</v>
      </c>
      <c r="C389" s="47">
        <v>0</v>
      </c>
      <c r="D389" s="47">
        <v>0</v>
      </c>
      <c r="E389" s="44">
        <f>C389+D389</f>
        <v>0</v>
      </c>
      <c r="F389" s="44">
        <v>0</v>
      </c>
      <c r="G389" s="44">
        <v>0</v>
      </c>
      <c r="H389" s="44">
        <f>SUM(F389:G389)</f>
        <v>0</v>
      </c>
      <c r="I389" s="44">
        <v>0</v>
      </c>
      <c r="J389" s="44">
        <v>0</v>
      </c>
      <c r="K389" s="44">
        <f>SUM(I389:J389)</f>
        <v>0</v>
      </c>
      <c r="L389" s="44">
        <v>0</v>
      </c>
      <c r="M389" s="44">
        <v>0</v>
      </c>
      <c r="N389" s="44">
        <f>SUM(L389:M389)</f>
        <v>0</v>
      </c>
      <c r="O389" s="47">
        <v>1</v>
      </c>
      <c r="P389" s="47">
        <v>0</v>
      </c>
      <c r="Q389" s="44">
        <f>O389+P389</f>
        <v>1</v>
      </c>
      <c r="R389" s="44">
        <v>0</v>
      </c>
      <c r="S389" s="44">
        <v>0</v>
      </c>
      <c r="T389" s="44">
        <f>SUM(R389:S389)</f>
        <v>0</v>
      </c>
      <c r="U389" s="44">
        <v>0</v>
      </c>
      <c r="V389" s="44">
        <v>0</v>
      </c>
      <c r="W389" s="44">
        <f>SUM(U389:V389)</f>
        <v>0</v>
      </c>
      <c r="X389" s="44">
        <v>0</v>
      </c>
      <c r="Y389" s="44">
        <v>0</v>
      </c>
      <c r="Z389" s="44">
        <f>SUM(X389:Y389)</f>
        <v>0</v>
      </c>
      <c r="AA389" s="47">
        <v>0</v>
      </c>
      <c r="AB389" s="47">
        <v>0</v>
      </c>
      <c r="AC389" s="44">
        <f>AA389+AB389</f>
        <v>0</v>
      </c>
      <c r="AD389" s="44">
        <v>0</v>
      </c>
      <c r="AE389" s="44">
        <v>0</v>
      </c>
      <c r="AF389" s="44">
        <f>SUM(AD389:AE389)</f>
        <v>0</v>
      </c>
      <c r="AG389" s="44">
        <v>0</v>
      </c>
      <c r="AH389" s="44">
        <v>0</v>
      </c>
      <c r="AI389" s="44">
        <f>SUM(AG389:AH389)</f>
        <v>0</v>
      </c>
      <c r="AJ389" s="44">
        <v>0</v>
      </c>
      <c r="AK389" s="44">
        <v>0</v>
      </c>
      <c r="AL389" s="44">
        <f>SUM(AJ389:AK389)</f>
        <v>0</v>
      </c>
      <c r="AM389" s="44">
        <f t="shared" si="924"/>
        <v>1</v>
      </c>
      <c r="AN389" s="44">
        <f t="shared" si="925"/>
        <v>0</v>
      </c>
      <c r="AO389" s="44">
        <f t="shared" si="926"/>
        <v>1</v>
      </c>
      <c r="AP389" s="44">
        <f t="shared" si="927"/>
        <v>0</v>
      </c>
      <c r="AQ389" s="44">
        <f t="shared" si="928"/>
        <v>0</v>
      </c>
      <c r="AR389" s="44">
        <f t="shared" si="929"/>
        <v>0</v>
      </c>
      <c r="AS389" s="44">
        <f t="shared" si="930"/>
        <v>0</v>
      </c>
      <c r="AT389" s="44">
        <f t="shared" si="931"/>
        <v>0</v>
      </c>
      <c r="AU389" s="44">
        <f t="shared" si="932"/>
        <v>0</v>
      </c>
      <c r="AV389" s="44">
        <f t="shared" si="933"/>
        <v>0</v>
      </c>
      <c r="AW389" s="44">
        <f t="shared" si="934"/>
        <v>0</v>
      </c>
      <c r="AX389" s="44">
        <f t="shared" si="935"/>
        <v>0</v>
      </c>
      <c r="AY389" s="44">
        <f t="shared" ref="AY389" si="973">AM389+AP389+AS389+AV389</f>
        <v>1</v>
      </c>
      <c r="AZ389" s="44">
        <f t="shared" ref="AZ389" si="974">AN389+AQ389+AT389+AW389</f>
        <v>0</v>
      </c>
      <c r="BA389" s="44">
        <f t="shared" ref="BA389" si="975">AO389+AR389+AU389+AX389</f>
        <v>1</v>
      </c>
      <c r="BB389" s="27">
        <v>2</v>
      </c>
      <c r="BC389" s="44" t="str">
        <f>IF(BB389=1,AY389,"0")</f>
        <v>0</v>
      </c>
      <c r="BD389" s="44" t="str">
        <f>IF(BB389=1,AZ389,"0")</f>
        <v>0</v>
      </c>
      <c r="BE389" s="44" t="str">
        <f t="shared" si="971"/>
        <v>0</v>
      </c>
      <c r="BF389" s="44">
        <f>IF(BB389=2,AY389,"0")</f>
        <v>1</v>
      </c>
      <c r="BG389" s="44">
        <f>IF(BB389=2,AZ389,"0")</f>
        <v>0</v>
      </c>
      <c r="BH389" s="44">
        <f t="shared" si="972"/>
        <v>1</v>
      </c>
      <c r="BI389" s="65">
        <v>1</v>
      </c>
      <c r="BJ389" s="65">
        <v>0</v>
      </c>
      <c r="BK389" s="44">
        <f t="shared" si="790"/>
        <v>1</v>
      </c>
      <c r="BL389" s="65">
        <v>0</v>
      </c>
      <c r="BM389" s="65">
        <v>0</v>
      </c>
      <c r="BN389" s="65">
        <v>0</v>
      </c>
      <c r="BO389" s="65">
        <v>1</v>
      </c>
      <c r="BP389" s="44">
        <f t="shared" si="791"/>
        <v>1</v>
      </c>
      <c r="BQ389" s="73">
        <v>3.67</v>
      </c>
      <c r="BR389" s="73">
        <f t="shared" si="792"/>
        <v>3.67</v>
      </c>
    </row>
    <row r="390" spans="1:70" s="57" customFormat="1">
      <c r="A390" s="63"/>
      <c r="B390" s="55" t="s">
        <v>3</v>
      </c>
      <c r="C390" s="35">
        <f t="shared" ref="C390:AL390" si="976">SUM(C388:C389)</f>
        <v>0</v>
      </c>
      <c r="D390" s="35">
        <f t="shared" si="976"/>
        <v>0</v>
      </c>
      <c r="E390" s="34">
        <f t="shared" si="976"/>
        <v>0</v>
      </c>
      <c r="F390" s="34">
        <f t="shared" si="976"/>
        <v>0</v>
      </c>
      <c r="G390" s="34">
        <f t="shared" si="976"/>
        <v>0</v>
      </c>
      <c r="H390" s="34">
        <f t="shared" si="976"/>
        <v>0</v>
      </c>
      <c r="I390" s="34">
        <f t="shared" si="976"/>
        <v>0</v>
      </c>
      <c r="J390" s="34">
        <f t="shared" si="976"/>
        <v>0</v>
      </c>
      <c r="K390" s="34">
        <f t="shared" si="976"/>
        <v>0</v>
      </c>
      <c r="L390" s="34">
        <f t="shared" si="976"/>
        <v>0</v>
      </c>
      <c r="M390" s="34">
        <f t="shared" si="976"/>
        <v>0</v>
      </c>
      <c r="N390" s="34">
        <f t="shared" si="976"/>
        <v>0</v>
      </c>
      <c r="O390" s="35">
        <f t="shared" si="976"/>
        <v>1</v>
      </c>
      <c r="P390" s="35">
        <f t="shared" si="976"/>
        <v>0</v>
      </c>
      <c r="Q390" s="34">
        <f t="shared" si="976"/>
        <v>1</v>
      </c>
      <c r="R390" s="34">
        <f t="shared" si="976"/>
        <v>0</v>
      </c>
      <c r="S390" s="34">
        <f t="shared" si="976"/>
        <v>0</v>
      </c>
      <c r="T390" s="34">
        <f t="shared" si="976"/>
        <v>0</v>
      </c>
      <c r="U390" s="34">
        <f t="shared" si="976"/>
        <v>0</v>
      </c>
      <c r="V390" s="34">
        <f t="shared" si="976"/>
        <v>0</v>
      </c>
      <c r="W390" s="34">
        <f t="shared" si="976"/>
        <v>0</v>
      </c>
      <c r="X390" s="34">
        <f t="shared" si="976"/>
        <v>0</v>
      </c>
      <c r="Y390" s="34">
        <f t="shared" si="976"/>
        <v>0</v>
      </c>
      <c r="Z390" s="34">
        <f t="shared" si="976"/>
        <v>0</v>
      </c>
      <c r="AA390" s="35">
        <f t="shared" si="976"/>
        <v>0</v>
      </c>
      <c r="AB390" s="35">
        <f t="shared" si="976"/>
        <v>0</v>
      </c>
      <c r="AC390" s="34">
        <f t="shared" si="976"/>
        <v>0</v>
      </c>
      <c r="AD390" s="34">
        <f t="shared" si="976"/>
        <v>0</v>
      </c>
      <c r="AE390" s="34">
        <f t="shared" si="976"/>
        <v>0</v>
      </c>
      <c r="AF390" s="34">
        <f t="shared" si="976"/>
        <v>0</v>
      </c>
      <c r="AG390" s="34">
        <f t="shared" si="976"/>
        <v>0</v>
      </c>
      <c r="AH390" s="34">
        <f t="shared" si="976"/>
        <v>0</v>
      </c>
      <c r="AI390" s="34">
        <f t="shared" si="976"/>
        <v>0</v>
      </c>
      <c r="AJ390" s="34">
        <f t="shared" si="976"/>
        <v>0</v>
      </c>
      <c r="AK390" s="34">
        <f t="shared" si="976"/>
        <v>0</v>
      </c>
      <c r="AL390" s="34">
        <f t="shared" si="976"/>
        <v>0</v>
      </c>
      <c r="AM390" s="34">
        <f t="shared" si="924"/>
        <v>1</v>
      </c>
      <c r="AN390" s="34">
        <f t="shared" si="925"/>
        <v>0</v>
      </c>
      <c r="AO390" s="34">
        <f t="shared" si="926"/>
        <v>1</v>
      </c>
      <c r="AP390" s="34">
        <f t="shared" si="927"/>
        <v>0</v>
      </c>
      <c r="AQ390" s="34">
        <f t="shared" si="928"/>
        <v>0</v>
      </c>
      <c r="AR390" s="34">
        <f t="shared" si="929"/>
        <v>0</v>
      </c>
      <c r="AS390" s="34">
        <f t="shared" si="930"/>
        <v>0</v>
      </c>
      <c r="AT390" s="34">
        <f t="shared" si="931"/>
        <v>0</v>
      </c>
      <c r="AU390" s="34">
        <f t="shared" si="932"/>
        <v>0</v>
      </c>
      <c r="AV390" s="34">
        <f t="shared" si="933"/>
        <v>0</v>
      </c>
      <c r="AW390" s="34">
        <f t="shared" si="934"/>
        <v>0</v>
      </c>
      <c r="AX390" s="34">
        <f t="shared" si="935"/>
        <v>0</v>
      </c>
      <c r="AY390" s="34">
        <f t="shared" ref="AY390:BQ390" si="977">SUM(AY388:AY389)</f>
        <v>1</v>
      </c>
      <c r="AZ390" s="34">
        <f t="shared" si="977"/>
        <v>0</v>
      </c>
      <c r="BA390" s="34">
        <f t="shared" si="977"/>
        <v>1</v>
      </c>
      <c r="BB390" s="56">
        <f t="shared" si="977"/>
        <v>4</v>
      </c>
      <c r="BC390" s="34">
        <f t="shared" si="977"/>
        <v>0</v>
      </c>
      <c r="BD390" s="34">
        <f t="shared" si="977"/>
        <v>0</v>
      </c>
      <c r="BE390" s="34">
        <f t="shared" si="977"/>
        <v>0</v>
      </c>
      <c r="BF390" s="34">
        <f t="shared" si="977"/>
        <v>1</v>
      </c>
      <c r="BG390" s="34">
        <f t="shared" si="977"/>
        <v>0</v>
      </c>
      <c r="BH390" s="34">
        <f t="shared" si="977"/>
        <v>1</v>
      </c>
      <c r="BI390" s="34">
        <f t="shared" si="977"/>
        <v>1</v>
      </c>
      <c r="BJ390" s="34">
        <f t="shared" si="977"/>
        <v>0</v>
      </c>
      <c r="BK390" s="34">
        <f t="shared" si="977"/>
        <v>1</v>
      </c>
      <c r="BL390" s="34">
        <f t="shared" si="977"/>
        <v>0</v>
      </c>
      <c r="BM390" s="34">
        <f t="shared" si="977"/>
        <v>0</v>
      </c>
      <c r="BN390" s="34">
        <f t="shared" si="977"/>
        <v>0</v>
      </c>
      <c r="BO390" s="34">
        <f t="shared" si="977"/>
        <v>1</v>
      </c>
      <c r="BP390" s="34">
        <f t="shared" si="791"/>
        <v>1</v>
      </c>
      <c r="BQ390" s="74">
        <f t="shared" si="977"/>
        <v>3.67</v>
      </c>
      <c r="BR390" s="74">
        <f t="shared" si="792"/>
        <v>3.67</v>
      </c>
    </row>
    <row r="391" spans="1:70">
      <c r="A391" s="7"/>
      <c r="B391" s="14" t="s">
        <v>22</v>
      </c>
      <c r="C391" s="31"/>
      <c r="D391" s="32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1"/>
      <c r="P391" s="32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1"/>
      <c r="AB391" s="32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40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9"/>
      <c r="AY391" s="38"/>
      <c r="AZ391" s="38"/>
      <c r="BA391" s="39"/>
      <c r="BC391" s="40"/>
      <c r="BD391" s="38"/>
      <c r="BE391" s="38"/>
      <c r="BF391" s="38"/>
      <c r="BG391" s="38"/>
      <c r="BH391" s="39"/>
      <c r="BI391" s="65"/>
      <c r="BJ391" s="65"/>
      <c r="BK391" s="44"/>
      <c r="BL391" s="65"/>
      <c r="BM391" s="65"/>
      <c r="BN391" s="65"/>
      <c r="BO391" s="65"/>
      <c r="BP391" s="44"/>
      <c r="BQ391" s="73"/>
      <c r="BR391" s="73"/>
    </row>
    <row r="392" spans="1:70">
      <c r="A392" s="7"/>
      <c r="B392" s="12" t="s">
        <v>21</v>
      </c>
      <c r="C392" s="47">
        <v>0</v>
      </c>
      <c r="D392" s="47">
        <v>0</v>
      </c>
      <c r="E392" s="44">
        <f>C392+D392</f>
        <v>0</v>
      </c>
      <c r="F392" s="44">
        <v>0</v>
      </c>
      <c r="G392" s="44">
        <v>0</v>
      </c>
      <c r="H392" s="44">
        <f>SUM(F392:G392)</f>
        <v>0</v>
      </c>
      <c r="I392" s="44">
        <v>0</v>
      </c>
      <c r="J392" s="44">
        <v>0</v>
      </c>
      <c r="K392" s="44">
        <f>SUM(I392:J392)</f>
        <v>0</v>
      </c>
      <c r="L392" s="44">
        <v>0</v>
      </c>
      <c r="M392" s="44">
        <v>0</v>
      </c>
      <c r="N392" s="44">
        <f>SUM(L392:M392)</f>
        <v>0</v>
      </c>
      <c r="O392" s="47">
        <v>0</v>
      </c>
      <c r="P392" s="47">
        <v>0</v>
      </c>
      <c r="Q392" s="44">
        <f>O392+P392</f>
        <v>0</v>
      </c>
      <c r="R392" s="44">
        <v>0</v>
      </c>
      <c r="S392" s="44">
        <v>0</v>
      </c>
      <c r="T392" s="44">
        <f>SUM(R392:S392)</f>
        <v>0</v>
      </c>
      <c r="U392" s="44">
        <v>0</v>
      </c>
      <c r="V392" s="44">
        <v>0</v>
      </c>
      <c r="W392" s="44">
        <f>SUM(U392:V392)</f>
        <v>0</v>
      </c>
      <c r="X392" s="44">
        <v>0</v>
      </c>
      <c r="Y392" s="44">
        <v>0</v>
      </c>
      <c r="Z392" s="44">
        <f>SUM(X392:Y392)</f>
        <v>0</v>
      </c>
      <c r="AA392" s="47">
        <v>0</v>
      </c>
      <c r="AB392" s="47">
        <v>0</v>
      </c>
      <c r="AC392" s="44">
        <f>AA392+AB392</f>
        <v>0</v>
      </c>
      <c r="AD392" s="44">
        <v>0</v>
      </c>
      <c r="AE392" s="44">
        <v>0</v>
      </c>
      <c r="AF392" s="44">
        <f>SUM(AD392:AE392)</f>
        <v>0</v>
      </c>
      <c r="AG392" s="44">
        <v>0</v>
      </c>
      <c r="AH392" s="44">
        <v>0</v>
      </c>
      <c r="AI392" s="44">
        <f>SUM(AG392:AH392)</f>
        <v>0</v>
      </c>
      <c r="AJ392" s="44">
        <v>0</v>
      </c>
      <c r="AK392" s="44">
        <v>0</v>
      </c>
      <c r="AL392" s="44">
        <f>SUM(AJ392:AK392)</f>
        <v>0</v>
      </c>
      <c r="AM392" s="44">
        <f t="shared" si="924"/>
        <v>0</v>
      </c>
      <c r="AN392" s="44">
        <f t="shared" si="925"/>
        <v>0</v>
      </c>
      <c r="AO392" s="44">
        <f t="shared" si="926"/>
        <v>0</v>
      </c>
      <c r="AP392" s="44">
        <f t="shared" si="927"/>
        <v>0</v>
      </c>
      <c r="AQ392" s="44">
        <f t="shared" si="928"/>
        <v>0</v>
      </c>
      <c r="AR392" s="44">
        <f t="shared" si="929"/>
        <v>0</v>
      </c>
      <c r="AS392" s="44">
        <f t="shared" si="930"/>
        <v>0</v>
      </c>
      <c r="AT392" s="44">
        <f t="shared" si="931"/>
        <v>0</v>
      </c>
      <c r="AU392" s="44">
        <f t="shared" si="932"/>
        <v>0</v>
      </c>
      <c r="AV392" s="44">
        <f t="shared" si="933"/>
        <v>0</v>
      </c>
      <c r="AW392" s="44">
        <f t="shared" si="934"/>
        <v>0</v>
      </c>
      <c r="AX392" s="44">
        <f t="shared" si="935"/>
        <v>0</v>
      </c>
      <c r="AY392" s="44">
        <f t="shared" ref="AY392:AZ392" si="978">AM392+AP392+AS392+AV392</f>
        <v>0</v>
      </c>
      <c r="AZ392" s="44">
        <f t="shared" si="978"/>
        <v>0</v>
      </c>
      <c r="BA392" s="44">
        <f>AO392+AR392+AU392+AX392</f>
        <v>0</v>
      </c>
      <c r="BB392" s="27">
        <v>2</v>
      </c>
      <c r="BC392" s="44" t="str">
        <f>IF(BB392=1,AY392,"0")</f>
        <v>0</v>
      </c>
      <c r="BD392" s="44" t="str">
        <f>IF(BB392=1,AZ392,"0")</f>
        <v>0</v>
      </c>
      <c r="BE392" s="44" t="str">
        <f t="shared" ref="BE392:BE393" si="979">IF(BB392=1,BA392,"0")</f>
        <v>0</v>
      </c>
      <c r="BF392" s="44">
        <f>IF(BB392=2,AY392,"0")</f>
        <v>0</v>
      </c>
      <c r="BG392" s="44">
        <f>IF(BB392=2,AZ392,"0")</f>
        <v>0</v>
      </c>
      <c r="BH392" s="44">
        <f t="shared" ref="BH392:BH393" si="980">IF(BB392=2,BA392,"0")</f>
        <v>0</v>
      </c>
      <c r="BI392" s="65">
        <v>0</v>
      </c>
      <c r="BJ392" s="65">
        <v>0</v>
      </c>
      <c r="BK392" s="44">
        <f t="shared" si="790"/>
        <v>0</v>
      </c>
      <c r="BL392" s="65">
        <v>0</v>
      </c>
      <c r="BM392" s="65">
        <v>0</v>
      </c>
      <c r="BN392" s="65">
        <v>0</v>
      </c>
      <c r="BO392" s="65">
        <v>0</v>
      </c>
      <c r="BP392" s="44">
        <f t="shared" si="791"/>
        <v>0</v>
      </c>
      <c r="BQ392" s="73">
        <v>0</v>
      </c>
      <c r="BR392" s="73">
        <v>0</v>
      </c>
    </row>
    <row r="393" spans="1:70">
      <c r="A393" s="7"/>
      <c r="B393" s="12" t="s">
        <v>19</v>
      </c>
      <c r="C393" s="47">
        <v>1</v>
      </c>
      <c r="D393" s="47">
        <v>0</v>
      </c>
      <c r="E393" s="44">
        <f>C393+D393</f>
        <v>1</v>
      </c>
      <c r="F393" s="44">
        <v>0</v>
      </c>
      <c r="G393" s="44">
        <v>0</v>
      </c>
      <c r="H393" s="44">
        <f>SUM(F393:G393)</f>
        <v>0</v>
      </c>
      <c r="I393" s="44">
        <v>0</v>
      </c>
      <c r="J393" s="44">
        <v>0</v>
      </c>
      <c r="K393" s="44">
        <f>SUM(I393:J393)</f>
        <v>0</v>
      </c>
      <c r="L393" s="44">
        <v>0</v>
      </c>
      <c r="M393" s="44">
        <v>0</v>
      </c>
      <c r="N393" s="44">
        <f>SUM(L393:M393)</f>
        <v>0</v>
      </c>
      <c r="O393" s="47">
        <v>1</v>
      </c>
      <c r="P393" s="47">
        <v>0</v>
      </c>
      <c r="Q393" s="44">
        <f>O393+P393</f>
        <v>1</v>
      </c>
      <c r="R393" s="44">
        <v>0</v>
      </c>
      <c r="S393" s="44">
        <v>0</v>
      </c>
      <c r="T393" s="44">
        <f>SUM(R393:S393)</f>
        <v>0</v>
      </c>
      <c r="U393" s="44">
        <v>0</v>
      </c>
      <c r="V393" s="44">
        <v>0</v>
      </c>
      <c r="W393" s="44">
        <f>SUM(U393:V393)</f>
        <v>0</v>
      </c>
      <c r="X393" s="44">
        <v>0</v>
      </c>
      <c r="Y393" s="44">
        <v>0</v>
      </c>
      <c r="Z393" s="44">
        <f>SUM(X393:Y393)</f>
        <v>0</v>
      </c>
      <c r="AA393" s="47">
        <v>0</v>
      </c>
      <c r="AB393" s="47">
        <v>0</v>
      </c>
      <c r="AC393" s="44">
        <f>AA393+AB393</f>
        <v>0</v>
      </c>
      <c r="AD393" s="44">
        <v>0</v>
      </c>
      <c r="AE393" s="44">
        <v>0</v>
      </c>
      <c r="AF393" s="44">
        <f>SUM(AD393:AE393)</f>
        <v>0</v>
      </c>
      <c r="AG393" s="44">
        <v>0</v>
      </c>
      <c r="AH393" s="44">
        <v>0</v>
      </c>
      <c r="AI393" s="44">
        <f>SUM(AG393:AH393)</f>
        <v>0</v>
      </c>
      <c r="AJ393" s="44">
        <v>0</v>
      </c>
      <c r="AK393" s="44">
        <v>0</v>
      </c>
      <c r="AL393" s="44">
        <f>SUM(AJ393:AK393)</f>
        <v>0</v>
      </c>
      <c r="AM393" s="44">
        <f t="shared" si="924"/>
        <v>2</v>
      </c>
      <c r="AN393" s="44">
        <f t="shared" si="925"/>
        <v>0</v>
      </c>
      <c r="AO393" s="44">
        <f t="shared" si="926"/>
        <v>2</v>
      </c>
      <c r="AP393" s="44">
        <f t="shared" si="927"/>
        <v>0</v>
      </c>
      <c r="AQ393" s="44">
        <f t="shared" si="928"/>
        <v>0</v>
      </c>
      <c r="AR393" s="44">
        <f t="shared" si="929"/>
        <v>0</v>
      </c>
      <c r="AS393" s="44">
        <f t="shared" si="930"/>
        <v>0</v>
      </c>
      <c r="AT393" s="44">
        <f t="shared" si="931"/>
        <v>0</v>
      </c>
      <c r="AU393" s="44">
        <f t="shared" si="932"/>
        <v>0</v>
      </c>
      <c r="AV393" s="44">
        <f t="shared" si="933"/>
        <v>0</v>
      </c>
      <c r="AW393" s="44">
        <f t="shared" si="934"/>
        <v>0</v>
      </c>
      <c r="AX393" s="44">
        <f t="shared" si="935"/>
        <v>0</v>
      </c>
      <c r="AY393" s="44">
        <f t="shared" ref="AY393" si="981">AM393+AP393+AS393+AV393</f>
        <v>2</v>
      </c>
      <c r="AZ393" s="44">
        <f t="shared" ref="AZ393" si="982">AN393+AQ393+AT393+AW393</f>
        <v>0</v>
      </c>
      <c r="BA393" s="44">
        <f t="shared" ref="BA393" si="983">AO393+AR393+AU393+AX393</f>
        <v>2</v>
      </c>
      <c r="BB393" s="27">
        <v>2</v>
      </c>
      <c r="BC393" s="44" t="str">
        <f>IF(BB393=1,AY393,"0")</f>
        <v>0</v>
      </c>
      <c r="BD393" s="44" t="str">
        <f>IF(BB393=1,AZ393,"0")</f>
        <v>0</v>
      </c>
      <c r="BE393" s="44" t="str">
        <f t="shared" si="979"/>
        <v>0</v>
      </c>
      <c r="BF393" s="44">
        <f>IF(BB393=2,AY393,"0")</f>
        <v>2</v>
      </c>
      <c r="BG393" s="44">
        <f>IF(BB393=2,AZ393,"0")</f>
        <v>0</v>
      </c>
      <c r="BH393" s="44">
        <f t="shared" si="980"/>
        <v>2</v>
      </c>
      <c r="BI393" s="65">
        <v>0</v>
      </c>
      <c r="BJ393" s="65">
        <v>0</v>
      </c>
      <c r="BK393" s="44">
        <f t="shared" si="790"/>
        <v>0</v>
      </c>
      <c r="BL393" s="65">
        <v>2</v>
      </c>
      <c r="BM393" s="65">
        <v>0</v>
      </c>
      <c r="BN393" s="65">
        <v>0</v>
      </c>
      <c r="BO393" s="65">
        <v>0</v>
      </c>
      <c r="BP393" s="44">
        <f t="shared" si="791"/>
        <v>2</v>
      </c>
      <c r="BQ393" s="73">
        <v>4.7300000000000004</v>
      </c>
      <c r="BR393" s="73">
        <f t="shared" si="792"/>
        <v>2.3650000000000002</v>
      </c>
    </row>
    <row r="394" spans="1:70" s="57" customFormat="1">
      <c r="A394" s="63"/>
      <c r="B394" s="55" t="s">
        <v>3</v>
      </c>
      <c r="C394" s="35">
        <f t="shared" ref="C394:AL394" si="984">SUM(C392:C393)</f>
        <v>1</v>
      </c>
      <c r="D394" s="35">
        <f t="shared" si="984"/>
        <v>0</v>
      </c>
      <c r="E394" s="34">
        <f t="shared" si="984"/>
        <v>1</v>
      </c>
      <c r="F394" s="34">
        <f t="shared" si="984"/>
        <v>0</v>
      </c>
      <c r="G394" s="34">
        <f t="shared" si="984"/>
        <v>0</v>
      </c>
      <c r="H394" s="34">
        <f t="shared" si="984"/>
        <v>0</v>
      </c>
      <c r="I394" s="34">
        <f t="shared" si="984"/>
        <v>0</v>
      </c>
      <c r="J394" s="34">
        <f t="shared" si="984"/>
        <v>0</v>
      </c>
      <c r="K394" s="34">
        <f t="shared" si="984"/>
        <v>0</v>
      </c>
      <c r="L394" s="34">
        <f t="shared" si="984"/>
        <v>0</v>
      </c>
      <c r="M394" s="34">
        <f t="shared" si="984"/>
        <v>0</v>
      </c>
      <c r="N394" s="34">
        <f t="shared" si="984"/>
        <v>0</v>
      </c>
      <c r="O394" s="35">
        <f t="shared" si="984"/>
        <v>1</v>
      </c>
      <c r="P394" s="35">
        <f t="shared" si="984"/>
        <v>0</v>
      </c>
      <c r="Q394" s="34">
        <f t="shared" si="984"/>
        <v>1</v>
      </c>
      <c r="R394" s="34">
        <f t="shared" si="984"/>
        <v>0</v>
      </c>
      <c r="S394" s="34">
        <f t="shared" si="984"/>
        <v>0</v>
      </c>
      <c r="T394" s="34">
        <f t="shared" si="984"/>
        <v>0</v>
      </c>
      <c r="U394" s="34">
        <f t="shared" si="984"/>
        <v>0</v>
      </c>
      <c r="V394" s="34">
        <f t="shared" si="984"/>
        <v>0</v>
      </c>
      <c r="W394" s="34">
        <f t="shared" si="984"/>
        <v>0</v>
      </c>
      <c r="X394" s="34">
        <f t="shared" si="984"/>
        <v>0</v>
      </c>
      <c r="Y394" s="34">
        <f t="shared" si="984"/>
        <v>0</v>
      </c>
      <c r="Z394" s="34">
        <f t="shared" si="984"/>
        <v>0</v>
      </c>
      <c r="AA394" s="35">
        <f t="shared" si="984"/>
        <v>0</v>
      </c>
      <c r="AB394" s="35">
        <f t="shared" si="984"/>
        <v>0</v>
      </c>
      <c r="AC394" s="34">
        <f t="shared" si="984"/>
        <v>0</v>
      </c>
      <c r="AD394" s="34">
        <f t="shared" si="984"/>
        <v>0</v>
      </c>
      <c r="AE394" s="34">
        <f t="shared" si="984"/>
        <v>0</v>
      </c>
      <c r="AF394" s="34">
        <f t="shared" si="984"/>
        <v>0</v>
      </c>
      <c r="AG394" s="34">
        <f t="shared" si="984"/>
        <v>0</v>
      </c>
      <c r="AH394" s="34">
        <f t="shared" si="984"/>
        <v>0</v>
      </c>
      <c r="AI394" s="34">
        <f t="shared" si="984"/>
        <v>0</v>
      </c>
      <c r="AJ394" s="34">
        <f t="shared" si="984"/>
        <v>0</v>
      </c>
      <c r="AK394" s="34">
        <f t="shared" si="984"/>
        <v>0</v>
      </c>
      <c r="AL394" s="34">
        <f t="shared" si="984"/>
        <v>0</v>
      </c>
      <c r="AM394" s="34">
        <f t="shared" si="924"/>
        <v>2</v>
      </c>
      <c r="AN394" s="34">
        <f t="shared" si="925"/>
        <v>0</v>
      </c>
      <c r="AO394" s="34">
        <f t="shared" si="926"/>
        <v>2</v>
      </c>
      <c r="AP394" s="34">
        <f t="shared" si="927"/>
        <v>0</v>
      </c>
      <c r="AQ394" s="34">
        <f t="shared" si="928"/>
        <v>0</v>
      </c>
      <c r="AR394" s="34">
        <f t="shared" si="929"/>
        <v>0</v>
      </c>
      <c r="AS394" s="34">
        <f t="shared" si="930"/>
        <v>0</v>
      </c>
      <c r="AT394" s="34">
        <f t="shared" si="931"/>
        <v>0</v>
      </c>
      <c r="AU394" s="34">
        <f t="shared" si="932"/>
        <v>0</v>
      </c>
      <c r="AV394" s="34">
        <f t="shared" si="933"/>
        <v>0</v>
      </c>
      <c r="AW394" s="34">
        <f t="shared" si="934"/>
        <v>0</v>
      </c>
      <c r="AX394" s="34">
        <f t="shared" si="935"/>
        <v>0</v>
      </c>
      <c r="AY394" s="34">
        <f t="shared" ref="AY394:BQ394" si="985">SUM(AY392:AY393)</f>
        <v>2</v>
      </c>
      <c r="AZ394" s="34">
        <f t="shared" si="985"/>
        <v>0</v>
      </c>
      <c r="BA394" s="34">
        <f t="shared" si="985"/>
        <v>2</v>
      </c>
      <c r="BB394" s="56">
        <f t="shared" si="985"/>
        <v>4</v>
      </c>
      <c r="BC394" s="34">
        <f t="shared" si="985"/>
        <v>0</v>
      </c>
      <c r="BD394" s="34">
        <f t="shared" si="985"/>
        <v>0</v>
      </c>
      <c r="BE394" s="34">
        <f t="shared" si="985"/>
        <v>0</v>
      </c>
      <c r="BF394" s="34">
        <f t="shared" si="985"/>
        <v>2</v>
      </c>
      <c r="BG394" s="34">
        <f t="shared" si="985"/>
        <v>0</v>
      </c>
      <c r="BH394" s="34">
        <f t="shared" si="985"/>
        <v>2</v>
      </c>
      <c r="BI394" s="34">
        <f t="shared" si="985"/>
        <v>0</v>
      </c>
      <c r="BJ394" s="34">
        <f t="shared" si="985"/>
        <v>0</v>
      </c>
      <c r="BK394" s="34">
        <f t="shared" si="985"/>
        <v>0</v>
      </c>
      <c r="BL394" s="34">
        <f t="shared" si="985"/>
        <v>2</v>
      </c>
      <c r="BM394" s="34">
        <f t="shared" si="985"/>
        <v>0</v>
      </c>
      <c r="BN394" s="34">
        <f t="shared" si="985"/>
        <v>0</v>
      </c>
      <c r="BO394" s="34">
        <f t="shared" si="985"/>
        <v>0</v>
      </c>
      <c r="BP394" s="34">
        <f t="shared" si="791"/>
        <v>2</v>
      </c>
      <c r="BQ394" s="74">
        <f t="shared" si="985"/>
        <v>4.7300000000000004</v>
      </c>
      <c r="BR394" s="74">
        <f t="shared" si="792"/>
        <v>2.3650000000000002</v>
      </c>
    </row>
    <row r="395" spans="1:70" s="4" customFormat="1">
      <c r="A395" s="11"/>
      <c r="B395" s="17" t="s">
        <v>217</v>
      </c>
      <c r="C395" s="31"/>
      <c r="D395" s="32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31"/>
      <c r="P395" s="32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31"/>
      <c r="AB395" s="32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0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9"/>
      <c r="AY395" s="46"/>
      <c r="AZ395" s="46"/>
      <c r="BA395" s="48"/>
      <c r="BB395" s="28"/>
      <c r="BC395" s="45"/>
      <c r="BD395" s="46"/>
      <c r="BE395" s="46"/>
      <c r="BF395" s="46"/>
      <c r="BG395" s="46"/>
      <c r="BH395" s="48"/>
      <c r="BI395" s="65"/>
      <c r="BJ395" s="65"/>
      <c r="BK395" s="44"/>
      <c r="BL395" s="65"/>
      <c r="BM395" s="65"/>
      <c r="BN395" s="65"/>
      <c r="BO395" s="65"/>
      <c r="BP395" s="44"/>
      <c r="BQ395" s="73"/>
      <c r="BR395" s="73"/>
    </row>
    <row r="396" spans="1:70" s="4" customFormat="1">
      <c r="A396" s="11"/>
      <c r="B396" s="12" t="s">
        <v>20</v>
      </c>
      <c r="C396" s="47">
        <v>0</v>
      </c>
      <c r="D396" s="47">
        <v>0</v>
      </c>
      <c r="E396" s="44">
        <f>SUM(C396:D396)</f>
        <v>0</v>
      </c>
      <c r="F396" s="44">
        <v>0</v>
      </c>
      <c r="G396" s="44">
        <v>0</v>
      </c>
      <c r="H396" s="44">
        <f>G396+F396</f>
        <v>0</v>
      </c>
      <c r="I396" s="44">
        <v>0</v>
      </c>
      <c r="J396" s="44">
        <v>1</v>
      </c>
      <c r="K396" s="44">
        <f>J396+I396</f>
        <v>1</v>
      </c>
      <c r="L396" s="44">
        <v>0</v>
      </c>
      <c r="M396" s="44">
        <v>0</v>
      </c>
      <c r="N396" s="44">
        <f>M396+L396</f>
        <v>0</v>
      </c>
      <c r="O396" s="47">
        <v>0</v>
      </c>
      <c r="P396" s="47">
        <v>0</v>
      </c>
      <c r="Q396" s="44">
        <f>SUM(O396:P396)</f>
        <v>0</v>
      </c>
      <c r="R396" s="44">
        <v>0</v>
      </c>
      <c r="S396" s="44">
        <v>0</v>
      </c>
      <c r="T396" s="44">
        <f>S396+R396</f>
        <v>0</v>
      </c>
      <c r="U396" s="44">
        <v>0</v>
      </c>
      <c r="V396" s="44">
        <v>0</v>
      </c>
      <c r="W396" s="44">
        <f>V396+U396</f>
        <v>0</v>
      </c>
      <c r="X396" s="44">
        <v>0</v>
      </c>
      <c r="Y396" s="44">
        <v>0</v>
      </c>
      <c r="Z396" s="44">
        <f>Y396+X396</f>
        <v>0</v>
      </c>
      <c r="AA396" s="47">
        <v>0</v>
      </c>
      <c r="AB396" s="47">
        <v>0</v>
      </c>
      <c r="AC396" s="44">
        <f>SUM(AA396:AB396)</f>
        <v>0</v>
      </c>
      <c r="AD396" s="44">
        <v>0</v>
      </c>
      <c r="AE396" s="44">
        <v>0</v>
      </c>
      <c r="AF396" s="44">
        <f>AE396+AD396</f>
        <v>0</v>
      </c>
      <c r="AG396" s="44">
        <v>1</v>
      </c>
      <c r="AH396" s="44">
        <v>1</v>
      </c>
      <c r="AI396" s="44">
        <f>AH396+AG396</f>
        <v>2</v>
      </c>
      <c r="AJ396" s="44">
        <v>0</v>
      </c>
      <c r="AK396" s="44">
        <v>0</v>
      </c>
      <c r="AL396" s="44">
        <f>AK396+AJ396</f>
        <v>0</v>
      </c>
      <c r="AM396" s="44">
        <f t="shared" si="924"/>
        <v>0</v>
      </c>
      <c r="AN396" s="44">
        <f t="shared" si="925"/>
        <v>0</v>
      </c>
      <c r="AO396" s="44">
        <f t="shared" si="926"/>
        <v>0</v>
      </c>
      <c r="AP396" s="44">
        <f t="shared" si="927"/>
        <v>0</v>
      </c>
      <c r="AQ396" s="44">
        <f t="shared" si="928"/>
        <v>0</v>
      </c>
      <c r="AR396" s="44">
        <f t="shared" si="929"/>
        <v>0</v>
      </c>
      <c r="AS396" s="44">
        <f t="shared" si="930"/>
        <v>1</v>
      </c>
      <c r="AT396" s="44">
        <f t="shared" si="931"/>
        <v>2</v>
      </c>
      <c r="AU396" s="44">
        <f t="shared" si="932"/>
        <v>3</v>
      </c>
      <c r="AV396" s="44">
        <f t="shared" si="933"/>
        <v>0</v>
      </c>
      <c r="AW396" s="44">
        <f t="shared" si="934"/>
        <v>0</v>
      </c>
      <c r="AX396" s="44">
        <f t="shared" si="935"/>
        <v>0</v>
      </c>
      <c r="AY396" s="44">
        <f>AM396+AP396+AS396+AV396</f>
        <v>1</v>
      </c>
      <c r="AZ396" s="44">
        <f>AN396+AQ396+AT396+AW396</f>
        <v>2</v>
      </c>
      <c r="BA396" s="44">
        <f>AO396+AR396+AU396+AX396</f>
        <v>3</v>
      </c>
      <c r="BB396" s="28">
        <v>2</v>
      </c>
      <c r="BC396" s="44" t="str">
        <f>IF(BB396=1,AY396,"0")</f>
        <v>0</v>
      </c>
      <c r="BD396" s="44" t="str">
        <f>IF(BB396=1,AZ396,"0")</f>
        <v>0</v>
      </c>
      <c r="BE396" s="44" t="str">
        <f t="shared" ref="BE396" si="986">IF(BB396=1,BA396,"0")</f>
        <v>0</v>
      </c>
      <c r="BF396" s="44">
        <f>IF(BB396=2,AY396,"0")</f>
        <v>1</v>
      </c>
      <c r="BG396" s="44">
        <f>IF(BB396=2,AZ396,"0")</f>
        <v>2</v>
      </c>
      <c r="BH396" s="44">
        <f t="shared" ref="BH396" si="987">IF(BB396=2,BA396,"0")</f>
        <v>3</v>
      </c>
      <c r="BI396" s="65">
        <v>0</v>
      </c>
      <c r="BJ396" s="65">
        <v>0</v>
      </c>
      <c r="BK396" s="44">
        <f t="shared" si="790"/>
        <v>0</v>
      </c>
      <c r="BL396" s="65">
        <v>0</v>
      </c>
      <c r="BM396" s="65">
        <v>0</v>
      </c>
      <c r="BN396" s="65">
        <v>0</v>
      </c>
      <c r="BO396" s="65">
        <v>0</v>
      </c>
      <c r="BP396" s="44">
        <f t="shared" si="791"/>
        <v>0</v>
      </c>
      <c r="BQ396" s="73">
        <v>0</v>
      </c>
      <c r="BR396" s="73">
        <v>0</v>
      </c>
    </row>
    <row r="397" spans="1:70" s="57" customFormat="1">
      <c r="A397" s="63"/>
      <c r="B397" s="55" t="s">
        <v>3</v>
      </c>
      <c r="C397" s="35">
        <f>SUM(C396)</f>
        <v>0</v>
      </c>
      <c r="D397" s="35">
        <f t="shared" ref="D397:N397" si="988">SUM(D396)</f>
        <v>0</v>
      </c>
      <c r="E397" s="34">
        <f t="shared" si="988"/>
        <v>0</v>
      </c>
      <c r="F397" s="34">
        <f t="shared" si="988"/>
        <v>0</v>
      </c>
      <c r="G397" s="34">
        <f t="shared" si="988"/>
        <v>0</v>
      </c>
      <c r="H397" s="34">
        <f t="shared" si="988"/>
        <v>0</v>
      </c>
      <c r="I397" s="34">
        <f t="shared" si="988"/>
        <v>0</v>
      </c>
      <c r="J397" s="34">
        <f t="shared" si="988"/>
        <v>1</v>
      </c>
      <c r="K397" s="34">
        <f t="shared" si="988"/>
        <v>1</v>
      </c>
      <c r="L397" s="34">
        <f t="shared" si="988"/>
        <v>0</v>
      </c>
      <c r="M397" s="34">
        <f t="shared" si="988"/>
        <v>0</v>
      </c>
      <c r="N397" s="34">
        <f t="shared" si="988"/>
        <v>0</v>
      </c>
      <c r="O397" s="35">
        <f>SUM(O396)</f>
        <v>0</v>
      </c>
      <c r="P397" s="35">
        <f t="shared" ref="P397:Z397" si="989">SUM(P396)</f>
        <v>0</v>
      </c>
      <c r="Q397" s="34">
        <f t="shared" si="989"/>
        <v>0</v>
      </c>
      <c r="R397" s="34">
        <f t="shared" si="989"/>
        <v>0</v>
      </c>
      <c r="S397" s="34">
        <f t="shared" si="989"/>
        <v>0</v>
      </c>
      <c r="T397" s="34">
        <f t="shared" si="989"/>
        <v>0</v>
      </c>
      <c r="U397" s="34">
        <f t="shared" si="989"/>
        <v>0</v>
      </c>
      <c r="V397" s="34">
        <f t="shared" si="989"/>
        <v>0</v>
      </c>
      <c r="W397" s="34">
        <f t="shared" si="989"/>
        <v>0</v>
      </c>
      <c r="X397" s="34">
        <f t="shared" si="989"/>
        <v>0</v>
      </c>
      <c r="Y397" s="34">
        <f t="shared" si="989"/>
        <v>0</v>
      </c>
      <c r="Z397" s="34">
        <f t="shared" si="989"/>
        <v>0</v>
      </c>
      <c r="AA397" s="35">
        <f>SUM(AA396)</f>
        <v>0</v>
      </c>
      <c r="AB397" s="35">
        <f t="shared" ref="AB397:AL397" si="990">SUM(AB396)</f>
        <v>0</v>
      </c>
      <c r="AC397" s="34">
        <f t="shared" si="990"/>
        <v>0</v>
      </c>
      <c r="AD397" s="34">
        <f t="shared" si="990"/>
        <v>0</v>
      </c>
      <c r="AE397" s="34">
        <f t="shared" si="990"/>
        <v>0</v>
      </c>
      <c r="AF397" s="34">
        <f t="shared" si="990"/>
        <v>0</v>
      </c>
      <c r="AG397" s="34">
        <f t="shared" si="990"/>
        <v>1</v>
      </c>
      <c r="AH397" s="34">
        <f t="shared" si="990"/>
        <v>1</v>
      </c>
      <c r="AI397" s="34">
        <f t="shared" si="990"/>
        <v>2</v>
      </c>
      <c r="AJ397" s="34">
        <f t="shared" si="990"/>
        <v>0</v>
      </c>
      <c r="AK397" s="34">
        <f t="shared" si="990"/>
        <v>0</v>
      </c>
      <c r="AL397" s="34">
        <f t="shared" si="990"/>
        <v>0</v>
      </c>
      <c r="AM397" s="34">
        <f t="shared" si="924"/>
        <v>0</v>
      </c>
      <c r="AN397" s="34">
        <f t="shared" si="925"/>
        <v>0</v>
      </c>
      <c r="AO397" s="34">
        <f t="shared" si="926"/>
        <v>0</v>
      </c>
      <c r="AP397" s="34">
        <f t="shared" si="927"/>
        <v>0</v>
      </c>
      <c r="AQ397" s="34">
        <f t="shared" si="928"/>
        <v>0</v>
      </c>
      <c r="AR397" s="34">
        <f t="shared" si="929"/>
        <v>0</v>
      </c>
      <c r="AS397" s="34">
        <f t="shared" si="930"/>
        <v>1</v>
      </c>
      <c r="AT397" s="34">
        <f t="shared" si="931"/>
        <v>2</v>
      </c>
      <c r="AU397" s="34">
        <f t="shared" si="932"/>
        <v>3</v>
      </c>
      <c r="AV397" s="34">
        <f t="shared" si="933"/>
        <v>0</v>
      </c>
      <c r="AW397" s="34">
        <f t="shared" si="934"/>
        <v>0</v>
      </c>
      <c r="AX397" s="34">
        <f t="shared" si="935"/>
        <v>0</v>
      </c>
      <c r="AY397" s="34">
        <f t="shared" ref="AY397:BH397" si="991">SUM(AY396)</f>
        <v>1</v>
      </c>
      <c r="AZ397" s="34">
        <f t="shared" si="991"/>
        <v>2</v>
      </c>
      <c r="BA397" s="34">
        <f t="shared" si="991"/>
        <v>3</v>
      </c>
      <c r="BB397" s="56">
        <f t="shared" si="991"/>
        <v>2</v>
      </c>
      <c r="BC397" s="34">
        <f t="shared" si="991"/>
        <v>0</v>
      </c>
      <c r="BD397" s="34">
        <f t="shared" si="991"/>
        <v>0</v>
      </c>
      <c r="BE397" s="34">
        <f t="shared" si="991"/>
        <v>0</v>
      </c>
      <c r="BF397" s="34">
        <f t="shared" si="991"/>
        <v>1</v>
      </c>
      <c r="BG397" s="34">
        <f t="shared" si="991"/>
        <v>2</v>
      </c>
      <c r="BH397" s="34">
        <f t="shared" si="991"/>
        <v>3</v>
      </c>
      <c r="BI397" s="34">
        <f t="shared" ref="BI397:BQ397" si="992">SUM(BI396)</f>
        <v>0</v>
      </c>
      <c r="BJ397" s="34">
        <f t="shared" si="992"/>
        <v>0</v>
      </c>
      <c r="BK397" s="34">
        <f t="shared" si="992"/>
        <v>0</v>
      </c>
      <c r="BL397" s="34">
        <f t="shared" si="992"/>
        <v>0</v>
      </c>
      <c r="BM397" s="34">
        <f t="shared" si="992"/>
        <v>0</v>
      </c>
      <c r="BN397" s="34">
        <f t="shared" si="992"/>
        <v>0</v>
      </c>
      <c r="BO397" s="34">
        <f t="shared" si="992"/>
        <v>0</v>
      </c>
      <c r="BP397" s="34">
        <f t="shared" si="791"/>
        <v>0</v>
      </c>
      <c r="BQ397" s="74">
        <f t="shared" si="992"/>
        <v>0</v>
      </c>
      <c r="BR397" s="74">
        <v>0</v>
      </c>
    </row>
    <row r="398" spans="1:70" s="57" customFormat="1">
      <c r="A398" s="63"/>
      <c r="B398" s="55" t="s">
        <v>11</v>
      </c>
      <c r="C398" s="35">
        <f t="shared" ref="C398:AL398" si="993">C390+C394+C397</f>
        <v>1</v>
      </c>
      <c r="D398" s="35">
        <f t="shared" si="993"/>
        <v>0</v>
      </c>
      <c r="E398" s="34">
        <f t="shared" si="993"/>
        <v>1</v>
      </c>
      <c r="F398" s="34">
        <f t="shared" si="993"/>
        <v>0</v>
      </c>
      <c r="G398" s="34">
        <f t="shared" si="993"/>
        <v>0</v>
      </c>
      <c r="H398" s="34">
        <f t="shared" si="993"/>
        <v>0</v>
      </c>
      <c r="I398" s="34">
        <f t="shared" si="993"/>
        <v>0</v>
      </c>
      <c r="J398" s="34">
        <f t="shared" si="993"/>
        <v>1</v>
      </c>
      <c r="K398" s="34">
        <f t="shared" si="993"/>
        <v>1</v>
      </c>
      <c r="L398" s="34">
        <f t="shared" si="993"/>
        <v>0</v>
      </c>
      <c r="M398" s="34">
        <f t="shared" si="993"/>
        <v>0</v>
      </c>
      <c r="N398" s="34">
        <f t="shared" si="993"/>
        <v>0</v>
      </c>
      <c r="O398" s="35">
        <f t="shared" si="993"/>
        <v>2</v>
      </c>
      <c r="P398" s="35">
        <f t="shared" si="993"/>
        <v>0</v>
      </c>
      <c r="Q398" s="34">
        <f t="shared" si="993"/>
        <v>2</v>
      </c>
      <c r="R398" s="34">
        <f t="shared" si="993"/>
        <v>0</v>
      </c>
      <c r="S398" s="34">
        <f t="shared" si="993"/>
        <v>0</v>
      </c>
      <c r="T398" s="34">
        <f t="shared" si="993"/>
        <v>0</v>
      </c>
      <c r="U398" s="34">
        <f t="shared" si="993"/>
        <v>0</v>
      </c>
      <c r="V398" s="34">
        <f t="shared" si="993"/>
        <v>0</v>
      </c>
      <c r="W398" s="34">
        <f t="shared" si="993"/>
        <v>0</v>
      </c>
      <c r="X398" s="34">
        <f t="shared" si="993"/>
        <v>0</v>
      </c>
      <c r="Y398" s="34">
        <f t="shared" si="993"/>
        <v>0</v>
      </c>
      <c r="Z398" s="34">
        <f t="shared" si="993"/>
        <v>0</v>
      </c>
      <c r="AA398" s="35">
        <f t="shared" si="993"/>
        <v>0</v>
      </c>
      <c r="AB398" s="35">
        <f t="shared" si="993"/>
        <v>0</v>
      </c>
      <c r="AC398" s="34">
        <f t="shared" si="993"/>
        <v>0</v>
      </c>
      <c r="AD398" s="34">
        <f t="shared" si="993"/>
        <v>0</v>
      </c>
      <c r="AE398" s="34">
        <f t="shared" si="993"/>
        <v>0</v>
      </c>
      <c r="AF398" s="34">
        <f t="shared" si="993"/>
        <v>0</v>
      </c>
      <c r="AG398" s="34">
        <f t="shared" si="993"/>
        <v>1</v>
      </c>
      <c r="AH398" s="34">
        <f t="shared" si="993"/>
        <v>1</v>
      </c>
      <c r="AI398" s="34">
        <f t="shared" si="993"/>
        <v>2</v>
      </c>
      <c r="AJ398" s="34">
        <f t="shared" si="993"/>
        <v>0</v>
      </c>
      <c r="AK398" s="34">
        <f t="shared" si="993"/>
        <v>0</v>
      </c>
      <c r="AL398" s="34">
        <f t="shared" si="993"/>
        <v>0</v>
      </c>
      <c r="AM398" s="34">
        <f t="shared" si="924"/>
        <v>3</v>
      </c>
      <c r="AN398" s="34">
        <f t="shared" si="925"/>
        <v>0</v>
      </c>
      <c r="AO398" s="34">
        <f t="shared" si="926"/>
        <v>3</v>
      </c>
      <c r="AP398" s="34">
        <f t="shared" si="927"/>
        <v>0</v>
      </c>
      <c r="AQ398" s="34">
        <f t="shared" si="928"/>
        <v>0</v>
      </c>
      <c r="AR398" s="34">
        <f t="shared" si="929"/>
        <v>0</v>
      </c>
      <c r="AS398" s="34">
        <f t="shared" si="930"/>
        <v>1</v>
      </c>
      <c r="AT398" s="34">
        <f t="shared" si="931"/>
        <v>2</v>
      </c>
      <c r="AU398" s="34">
        <f t="shared" si="932"/>
        <v>3</v>
      </c>
      <c r="AV398" s="34">
        <f t="shared" si="933"/>
        <v>0</v>
      </c>
      <c r="AW398" s="34">
        <f t="shared" si="934"/>
        <v>0</v>
      </c>
      <c r="AX398" s="34">
        <f t="shared" si="935"/>
        <v>0</v>
      </c>
      <c r="AY398" s="34">
        <f t="shared" ref="AY398:BH398" si="994">AY390+AY394+AY397</f>
        <v>4</v>
      </c>
      <c r="AZ398" s="34">
        <f t="shared" si="994"/>
        <v>2</v>
      </c>
      <c r="BA398" s="34">
        <f t="shared" si="994"/>
        <v>6</v>
      </c>
      <c r="BB398" s="56">
        <f t="shared" si="994"/>
        <v>10</v>
      </c>
      <c r="BC398" s="34">
        <f t="shared" si="994"/>
        <v>0</v>
      </c>
      <c r="BD398" s="34">
        <f t="shared" si="994"/>
        <v>0</v>
      </c>
      <c r="BE398" s="34">
        <f t="shared" si="994"/>
        <v>0</v>
      </c>
      <c r="BF398" s="34">
        <f t="shared" si="994"/>
        <v>4</v>
      </c>
      <c r="BG398" s="34">
        <f t="shared" si="994"/>
        <v>2</v>
      </c>
      <c r="BH398" s="34">
        <f t="shared" si="994"/>
        <v>6</v>
      </c>
      <c r="BI398" s="34">
        <f t="shared" ref="BI398:BQ398" si="995">BI390+BI394+BI397</f>
        <v>1</v>
      </c>
      <c r="BJ398" s="34">
        <f t="shared" si="995"/>
        <v>0</v>
      </c>
      <c r="BK398" s="34">
        <f t="shared" si="995"/>
        <v>1</v>
      </c>
      <c r="BL398" s="34">
        <f t="shared" si="995"/>
        <v>2</v>
      </c>
      <c r="BM398" s="34">
        <f t="shared" si="995"/>
        <v>0</v>
      </c>
      <c r="BN398" s="34">
        <f t="shared" si="995"/>
        <v>0</v>
      </c>
      <c r="BO398" s="34">
        <f t="shared" si="995"/>
        <v>1</v>
      </c>
      <c r="BP398" s="34">
        <f t="shared" ref="BP398:BP425" si="996">SUM(BL398:BO398)</f>
        <v>3</v>
      </c>
      <c r="BQ398" s="74">
        <f t="shared" si="995"/>
        <v>8.4</v>
      </c>
      <c r="BR398" s="74">
        <f t="shared" ref="BR398:BR425" si="997">BQ398/BP398</f>
        <v>2.8000000000000003</v>
      </c>
    </row>
    <row r="399" spans="1:70" s="57" customFormat="1">
      <c r="A399" s="58"/>
      <c r="B399" s="59" t="s">
        <v>1</v>
      </c>
      <c r="C399" s="34">
        <f t="shared" ref="C399:AL399" si="998">C385+C398</f>
        <v>3</v>
      </c>
      <c r="D399" s="34">
        <f t="shared" si="998"/>
        <v>3</v>
      </c>
      <c r="E399" s="34">
        <f t="shared" si="998"/>
        <v>6</v>
      </c>
      <c r="F399" s="34">
        <f t="shared" si="998"/>
        <v>0</v>
      </c>
      <c r="G399" s="34">
        <f t="shared" si="998"/>
        <v>0</v>
      </c>
      <c r="H399" s="34">
        <f t="shared" si="998"/>
        <v>0</v>
      </c>
      <c r="I399" s="34">
        <f t="shared" si="998"/>
        <v>1</v>
      </c>
      <c r="J399" s="34">
        <f t="shared" si="998"/>
        <v>6</v>
      </c>
      <c r="K399" s="34">
        <f t="shared" si="998"/>
        <v>7</v>
      </c>
      <c r="L399" s="34">
        <f t="shared" si="998"/>
        <v>0</v>
      </c>
      <c r="M399" s="34">
        <f t="shared" si="998"/>
        <v>0</v>
      </c>
      <c r="N399" s="34">
        <f t="shared" si="998"/>
        <v>0</v>
      </c>
      <c r="O399" s="34">
        <f t="shared" si="998"/>
        <v>84</v>
      </c>
      <c r="P399" s="34">
        <f t="shared" si="998"/>
        <v>195</v>
      </c>
      <c r="Q399" s="34">
        <f t="shared" si="998"/>
        <v>279</v>
      </c>
      <c r="R399" s="34">
        <f t="shared" si="998"/>
        <v>0</v>
      </c>
      <c r="S399" s="34">
        <f t="shared" si="998"/>
        <v>0</v>
      </c>
      <c r="T399" s="34">
        <f t="shared" si="998"/>
        <v>0</v>
      </c>
      <c r="U399" s="34">
        <f t="shared" si="998"/>
        <v>2</v>
      </c>
      <c r="V399" s="34">
        <f t="shared" si="998"/>
        <v>3</v>
      </c>
      <c r="W399" s="34">
        <f t="shared" si="998"/>
        <v>5</v>
      </c>
      <c r="X399" s="34">
        <f t="shared" si="998"/>
        <v>0</v>
      </c>
      <c r="Y399" s="34">
        <f t="shared" si="998"/>
        <v>0</v>
      </c>
      <c r="Z399" s="34">
        <f t="shared" si="998"/>
        <v>0</v>
      </c>
      <c r="AA399" s="34">
        <f t="shared" si="998"/>
        <v>25</v>
      </c>
      <c r="AB399" s="34">
        <f t="shared" si="998"/>
        <v>16</v>
      </c>
      <c r="AC399" s="34">
        <f t="shared" si="998"/>
        <v>41</v>
      </c>
      <c r="AD399" s="34">
        <f t="shared" si="998"/>
        <v>0</v>
      </c>
      <c r="AE399" s="34">
        <f t="shared" si="998"/>
        <v>0</v>
      </c>
      <c r="AF399" s="34">
        <f t="shared" si="998"/>
        <v>0</v>
      </c>
      <c r="AG399" s="34">
        <f t="shared" si="998"/>
        <v>1</v>
      </c>
      <c r="AH399" s="34">
        <f t="shared" si="998"/>
        <v>1</v>
      </c>
      <c r="AI399" s="34">
        <f t="shared" si="998"/>
        <v>2</v>
      </c>
      <c r="AJ399" s="34">
        <f t="shared" si="998"/>
        <v>0</v>
      </c>
      <c r="AK399" s="34">
        <f t="shared" si="998"/>
        <v>0</v>
      </c>
      <c r="AL399" s="34">
        <f t="shared" si="998"/>
        <v>0</v>
      </c>
      <c r="AM399" s="34">
        <f t="shared" si="924"/>
        <v>112</v>
      </c>
      <c r="AN399" s="34">
        <f t="shared" si="925"/>
        <v>214</v>
      </c>
      <c r="AO399" s="34">
        <f t="shared" si="926"/>
        <v>326</v>
      </c>
      <c r="AP399" s="34">
        <f t="shared" si="927"/>
        <v>0</v>
      </c>
      <c r="AQ399" s="34">
        <f t="shared" si="928"/>
        <v>0</v>
      </c>
      <c r="AR399" s="34">
        <f t="shared" si="929"/>
        <v>0</v>
      </c>
      <c r="AS399" s="34">
        <f t="shared" si="930"/>
        <v>4</v>
      </c>
      <c r="AT399" s="34">
        <f t="shared" si="931"/>
        <v>10</v>
      </c>
      <c r="AU399" s="34">
        <f t="shared" si="932"/>
        <v>14</v>
      </c>
      <c r="AV399" s="34">
        <f t="shared" si="933"/>
        <v>0</v>
      </c>
      <c r="AW399" s="34">
        <f t="shared" si="934"/>
        <v>0</v>
      </c>
      <c r="AX399" s="34">
        <f t="shared" si="935"/>
        <v>0</v>
      </c>
      <c r="AY399" s="34">
        <f t="shared" ref="AY399:BG399" si="999">AY385+AY398</f>
        <v>116</v>
      </c>
      <c r="AZ399" s="34">
        <f t="shared" si="999"/>
        <v>224</v>
      </c>
      <c r="BA399" s="34">
        <f t="shared" si="999"/>
        <v>340</v>
      </c>
      <c r="BB399" s="56">
        <f t="shared" si="999"/>
        <v>32</v>
      </c>
      <c r="BC399" s="34">
        <f t="shared" si="999"/>
        <v>0</v>
      </c>
      <c r="BD399" s="34">
        <f t="shared" si="999"/>
        <v>0</v>
      </c>
      <c r="BE399" s="34">
        <f t="shared" si="999"/>
        <v>0</v>
      </c>
      <c r="BF399" s="34">
        <f t="shared" si="999"/>
        <v>116</v>
      </c>
      <c r="BG399" s="34">
        <f t="shared" si="999"/>
        <v>224</v>
      </c>
      <c r="BH399" s="34">
        <f>BH385+BH398</f>
        <v>340</v>
      </c>
      <c r="BI399" s="34">
        <f t="shared" ref="BI399:BQ399" si="1000">BI385+BI398</f>
        <v>15</v>
      </c>
      <c r="BJ399" s="34">
        <f t="shared" si="1000"/>
        <v>2</v>
      </c>
      <c r="BK399" s="34">
        <f t="shared" si="1000"/>
        <v>17</v>
      </c>
      <c r="BL399" s="34">
        <f t="shared" si="1000"/>
        <v>100</v>
      </c>
      <c r="BM399" s="34">
        <f t="shared" si="1000"/>
        <v>147</v>
      </c>
      <c r="BN399" s="34">
        <f t="shared" si="1000"/>
        <v>62</v>
      </c>
      <c r="BO399" s="34">
        <f t="shared" si="1000"/>
        <v>17</v>
      </c>
      <c r="BP399" s="34">
        <f t="shared" si="996"/>
        <v>326</v>
      </c>
      <c r="BQ399" s="74">
        <f t="shared" si="1000"/>
        <v>894.02999999999986</v>
      </c>
      <c r="BR399" s="74">
        <f t="shared" si="997"/>
        <v>2.7424233128834352</v>
      </c>
    </row>
    <row r="400" spans="1:70">
      <c r="A400" s="5" t="s">
        <v>18</v>
      </c>
      <c r="B400" s="8"/>
      <c r="C400" s="40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40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40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40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9"/>
      <c r="AY400" s="38"/>
      <c r="AZ400" s="38"/>
      <c r="BA400" s="39"/>
      <c r="BC400" s="40"/>
      <c r="BD400" s="38"/>
      <c r="BE400" s="38"/>
      <c r="BF400" s="38"/>
      <c r="BG400" s="38"/>
      <c r="BH400" s="39"/>
      <c r="BI400" s="65"/>
      <c r="BJ400" s="65"/>
      <c r="BK400" s="44"/>
      <c r="BL400" s="65"/>
      <c r="BM400" s="65"/>
      <c r="BN400" s="65"/>
      <c r="BO400" s="65"/>
      <c r="BP400" s="44"/>
      <c r="BQ400" s="73"/>
      <c r="BR400" s="73"/>
    </row>
    <row r="401" spans="1:70">
      <c r="A401" s="5"/>
      <c r="B401" s="18" t="s">
        <v>9</v>
      </c>
      <c r="C401" s="49"/>
      <c r="D401" s="50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49"/>
      <c r="P401" s="50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49"/>
      <c r="AB401" s="50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40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9"/>
      <c r="AY401" s="38"/>
      <c r="AZ401" s="38"/>
      <c r="BA401" s="39"/>
      <c r="BC401" s="40"/>
      <c r="BD401" s="38"/>
      <c r="BE401" s="38"/>
      <c r="BF401" s="38"/>
      <c r="BG401" s="38"/>
      <c r="BH401" s="39"/>
      <c r="BI401" s="65"/>
      <c r="BJ401" s="65"/>
      <c r="BK401" s="44"/>
      <c r="BL401" s="65"/>
      <c r="BM401" s="65"/>
      <c r="BN401" s="65"/>
      <c r="BO401" s="65"/>
      <c r="BP401" s="44"/>
      <c r="BQ401" s="73"/>
      <c r="BR401" s="73"/>
    </row>
    <row r="402" spans="1:70">
      <c r="A402" s="5"/>
      <c r="B402" s="10" t="s">
        <v>17</v>
      </c>
      <c r="C402" s="45"/>
      <c r="D402" s="46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45"/>
      <c r="P402" s="46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45"/>
      <c r="AB402" s="46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40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9"/>
      <c r="AY402" s="38"/>
      <c r="AZ402" s="38"/>
      <c r="BA402" s="39"/>
      <c r="BC402" s="40"/>
      <c r="BD402" s="38"/>
      <c r="BE402" s="38"/>
      <c r="BF402" s="38"/>
      <c r="BG402" s="38"/>
      <c r="BH402" s="39"/>
      <c r="BI402" s="65"/>
      <c r="BJ402" s="65"/>
      <c r="BK402" s="44"/>
      <c r="BL402" s="65"/>
      <c r="BM402" s="65"/>
      <c r="BN402" s="65"/>
      <c r="BO402" s="65"/>
      <c r="BP402" s="44"/>
      <c r="BQ402" s="73"/>
      <c r="BR402" s="73"/>
    </row>
    <row r="403" spans="1:70">
      <c r="A403" s="7"/>
      <c r="B403" s="12" t="s">
        <v>12</v>
      </c>
      <c r="C403" s="47">
        <v>3</v>
      </c>
      <c r="D403" s="47">
        <v>2</v>
      </c>
      <c r="E403" s="44">
        <f>C403+D403</f>
        <v>5</v>
      </c>
      <c r="F403" s="44">
        <v>0</v>
      </c>
      <c r="G403" s="44">
        <v>0</v>
      </c>
      <c r="H403" s="44">
        <f>SUM(F403:G403)</f>
        <v>0</v>
      </c>
      <c r="I403" s="44">
        <v>0</v>
      </c>
      <c r="J403" s="44">
        <v>0</v>
      </c>
      <c r="K403" s="44">
        <f>SUM(I403:J403)</f>
        <v>0</v>
      </c>
      <c r="L403" s="44">
        <v>0</v>
      </c>
      <c r="M403" s="44">
        <v>0</v>
      </c>
      <c r="N403" s="44">
        <f>SUM(L403:M403)</f>
        <v>0</v>
      </c>
      <c r="O403" s="47">
        <v>36</v>
      </c>
      <c r="P403" s="47">
        <v>20</v>
      </c>
      <c r="Q403" s="44">
        <f>O403+P403</f>
        <v>56</v>
      </c>
      <c r="R403" s="44">
        <v>0</v>
      </c>
      <c r="S403" s="44">
        <v>0</v>
      </c>
      <c r="T403" s="44">
        <f>SUM(R403:S403)</f>
        <v>0</v>
      </c>
      <c r="U403" s="44">
        <v>0</v>
      </c>
      <c r="V403" s="44">
        <v>0</v>
      </c>
      <c r="W403" s="44">
        <f>SUM(U403:V403)</f>
        <v>0</v>
      </c>
      <c r="X403" s="44">
        <v>0</v>
      </c>
      <c r="Y403" s="44">
        <v>0</v>
      </c>
      <c r="Z403" s="44">
        <f>SUM(X403:Y403)</f>
        <v>0</v>
      </c>
      <c r="AA403" s="47">
        <v>31</v>
      </c>
      <c r="AB403" s="47">
        <v>17</v>
      </c>
      <c r="AC403" s="44">
        <f>AA403+AB403</f>
        <v>48</v>
      </c>
      <c r="AD403" s="44">
        <v>0</v>
      </c>
      <c r="AE403" s="44">
        <v>0</v>
      </c>
      <c r="AF403" s="44">
        <f>SUM(AD403:AE403)</f>
        <v>0</v>
      </c>
      <c r="AG403" s="44">
        <v>0</v>
      </c>
      <c r="AH403" s="44">
        <v>0</v>
      </c>
      <c r="AI403" s="44">
        <f>SUM(AG403:AH403)</f>
        <v>0</v>
      </c>
      <c r="AJ403" s="44">
        <v>0</v>
      </c>
      <c r="AK403" s="44">
        <v>0</v>
      </c>
      <c r="AL403" s="44">
        <f>SUM(AJ403:AK403)</f>
        <v>0</v>
      </c>
      <c r="AM403" s="44">
        <f t="shared" si="924"/>
        <v>70</v>
      </c>
      <c r="AN403" s="44">
        <f t="shared" si="925"/>
        <v>39</v>
      </c>
      <c r="AO403" s="44">
        <f t="shared" si="926"/>
        <v>109</v>
      </c>
      <c r="AP403" s="44">
        <f t="shared" si="927"/>
        <v>0</v>
      </c>
      <c r="AQ403" s="44">
        <f t="shared" si="928"/>
        <v>0</v>
      </c>
      <c r="AR403" s="44">
        <f t="shared" si="929"/>
        <v>0</v>
      </c>
      <c r="AS403" s="44">
        <f t="shared" si="930"/>
        <v>0</v>
      </c>
      <c r="AT403" s="44">
        <f t="shared" si="931"/>
        <v>0</v>
      </c>
      <c r="AU403" s="44">
        <f t="shared" si="932"/>
        <v>0</v>
      </c>
      <c r="AV403" s="44">
        <f t="shared" si="933"/>
        <v>0</v>
      </c>
      <c r="AW403" s="44">
        <f t="shared" si="934"/>
        <v>0</v>
      </c>
      <c r="AX403" s="44">
        <f t="shared" si="935"/>
        <v>0</v>
      </c>
      <c r="AY403" s="44">
        <f t="shared" ref="AY403:AZ403" si="1001">AM403+AP403+AS403+AV403</f>
        <v>70</v>
      </c>
      <c r="AZ403" s="44">
        <f t="shared" si="1001"/>
        <v>39</v>
      </c>
      <c r="BA403" s="44">
        <f>AO403+AR403+AU403+AX403</f>
        <v>109</v>
      </c>
      <c r="BB403" s="27">
        <v>2</v>
      </c>
      <c r="BC403" s="44" t="str">
        <f>IF(BB403=1,AY403,"0")</f>
        <v>0</v>
      </c>
      <c r="BD403" s="44" t="str">
        <f>IF(BB403=1,AZ403,"0")</f>
        <v>0</v>
      </c>
      <c r="BE403" s="44" t="str">
        <f t="shared" ref="BE403:BE405" si="1002">IF(BB403=1,BA403,"0")</f>
        <v>0</v>
      </c>
      <c r="BF403" s="44">
        <f>IF(BB403=2,AY403,"0")</f>
        <v>70</v>
      </c>
      <c r="BG403" s="44">
        <f>IF(BB403=2,AZ403,"0")</f>
        <v>39</v>
      </c>
      <c r="BH403" s="44">
        <f t="shared" ref="BH403:BH405" si="1003">IF(BB403=2,BA403,"0")</f>
        <v>109</v>
      </c>
      <c r="BI403" s="65">
        <v>1</v>
      </c>
      <c r="BJ403" s="65">
        <v>4</v>
      </c>
      <c r="BK403" s="44">
        <f t="shared" ref="BK403:BK421" si="1004">BI403+BJ403</f>
        <v>5</v>
      </c>
      <c r="BL403" s="65">
        <v>14</v>
      </c>
      <c r="BM403" s="65">
        <v>46</v>
      </c>
      <c r="BN403" s="65">
        <v>45</v>
      </c>
      <c r="BO403" s="65">
        <v>4</v>
      </c>
      <c r="BP403" s="44">
        <f t="shared" si="996"/>
        <v>109</v>
      </c>
      <c r="BQ403" s="73">
        <v>319.99</v>
      </c>
      <c r="BR403" s="73">
        <f t="shared" si="997"/>
        <v>2.9356880733944957</v>
      </c>
    </row>
    <row r="404" spans="1:70">
      <c r="A404" s="7"/>
      <c r="B404" s="12" t="s">
        <v>16</v>
      </c>
      <c r="C404" s="47">
        <v>0</v>
      </c>
      <c r="D404" s="47">
        <v>0</v>
      </c>
      <c r="E404" s="44">
        <f>C404+D404</f>
        <v>0</v>
      </c>
      <c r="F404" s="44">
        <v>0</v>
      </c>
      <c r="G404" s="44">
        <v>0</v>
      </c>
      <c r="H404" s="44">
        <f>SUM(F404:G404)</f>
        <v>0</v>
      </c>
      <c r="I404" s="44">
        <v>0</v>
      </c>
      <c r="J404" s="44">
        <v>0</v>
      </c>
      <c r="K404" s="44">
        <f>SUM(I404:J404)</f>
        <v>0</v>
      </c>
      <c r="L404" s="44">
        <v>0</v>
      </c>
      <c r="M404" s="44">
        <v>0</v>
      </c>
      <c r="N404" s="44">
        <f>SUM(L404:M404)</f>
        <v>0</v>
      </c>
      <c r="O404" s="47">
        <v>0</v>
      </c>
      <c r="P404" s="47">
        <v>0</v>
      </c>
      <c r="Q404" s="44">
        <f>O404+P404</f>
        <v>0</v>
      </c>
      <c r="R404" s="44">
        <v>0</v>
      </c>
      <c r="S404" s="44">
        <v>0</v>
      </c>
      <c r="T404" s="44">
        <f>SUM(R404:S404)</f>
        <v>0</v>
      </c>
      <c r="U404" s="44">
        <v>0</v>
      </c>
      <c r="V404" s="44">
        <v>0</v>
      </c>
      <c r="W404" s="44">
        <f>SUM(U404:V404)</f>
        <v>0</v>
      </c>
      <c r="X404" s="44">
        <v>0</v>
      </c>
      <c r="Y404" s="44">
        <v>0</v>
      </c>
      <c r="Z404" s="44">
        <f>SUM(X404:Y404)</f>
        <v>0</v>
      </c>
      <c r="AA404" s="47">
        <v>0</v>
      </c>
      <c r="AB404" s="47">
        <v>0</v>
      </c>
      <c r="AC404" s="44">
        <f>AA404+AB404</f>
        <v>0</v>
      </c>
      <c r="AD404" s="44">
        <v>0</v>
      </c>
      <c r="AE404" s="44">
        <v>0</v>
      </c>
      <c r="AF404" s="44">
        <f>SUM(AD404:AE404)</f>
        <v>0</v>
      </c>
      <c r="AG404" s="44">
        <v>0</v>
      </c>
      <c r="AH404" s="44">
        <v>0</v>
      </c>
      <c r="AI404" s="44">
        <f>SUM(AG404:AH404)</f>
        <v>0</v>
      </c>
      <c r="AJ404" s="44">
        <v>0</v>
      </c>
      <c r="AK404" s="44">
        <v>0</v>
      </c>
      <c r="AL404" s="44">
        <f>SUM(AJ404:AK404)</f>
        <v>0</v>
      </c>
      <c r="AM404" s="44">
        <f t="shared" si="924"/>
        <v>0</v>
      </c>
      <c r="AN404" s="44">
        <f t="shared" si="925"/>
        <v>0</v>
      </c>
      <c r="AO404" s="44">
        <f t="shared" si="926"/>
        <v>0</v>
      </c>
      <c r="AP404" s="44">
        <f t="shared" si="927"/>
        <v>0</v>
      </c>
      <c r="AQ404" s="44">
        <f t="shared" si="928"/>
        <v>0</v>
      </c>
      <c r="AR404" s="44">
        <f t="shared" si="929"/>
        <v>0</v>
      </c>
      <c r="AS404" s="44">
        <f t="shared" si="930"/>
        <v>0</v>
      </c>
      <c r="AT404" s="44">
        <f t="shared" si="931"/>
        <v>0</v>
      </c>
      <c r="AU404" s="44">
        <f t="shared" si="932"/>
        <v>0</v>
      </c>
      <c r="AV404" s="44">
        <f t="shared" si="933"/>
        <v>0</v>
      </c>
      <c r="AW404" s="44">
        <f t="shared" si="934"/>
        <v>0</v>
      </c>
      <c r="AX404" s="44">
        <f t="shared" si="935"/>
        <v>0</v>
      </c>
      <c r="AY404" s="44">
        <f t="shared" ref="AY404:AY405" si="1005">AM404+AP404+AS404+AV404</f>
        <v>0</v>
      </c>
      <c r="AZ404" s="44">
        <f t="shared" ref="AZ404:AZ405" si="1006">AN404+AQ404+AT404+AW404</f>
        <v>0</v>
      </c>
      <c r="BA404" s="44">
        <f t="shared" ref="BA404:BA405" si="1007">AO404+AR404+AU404+AX404</f>
        <v>0</v>
      </c>
      <c r="BB404" s="27">
        <v>2</v>
      </c>
      <c r="BC404" s="44" t="str">
        <f>IF(BB404=1,AY404,"0")</f>
        <v>0</v>
      </c>
      <c r="BD404" s="44" t="str">
        <f>IF(BB404=1,AZ404,"0")</f>
        <v>0</v>
      </c>
      <c r="BE404" s="44" t="str">
        <f t="shared" si="1002"/>
        <v>0</v>
      </c>
      <c r="BF404" s="44">
        <f>IF(BB404=2,AY404,"0")</f>
        <v>0</v>
      </c>
      <c r="BG404" s="44">
        <f>IF(BB404=2,AZ404,"0")</f>
        <v>0</v>
      </c>
      <c r="BH404" s="44">
        <f t="shared" si="1003"/>
        <v>0</v>
      </c>
      <c r="BI404" s="65">
        <v>0</v>
      </c>
      <c r="BJ404" s="65">
        <v>0</v>
      </c>
      <c r="BK404" s="44">
        <f t="shared" si="1004"/>
        <v>0</v>
      </c>
      <c r="BL404" s="65">
        <v>0</v>
      </c>
      <c r="BM404" s="65">
        <v>0</v>
      </c>
      <c r="BN404" s="65">
        <v>0</v>
      </c>
      <c r="BO404" s="65">
        <v>0</v>
      </c>
      <c r="BP404" s="44">
        <f t="shared" si="996"/>
        <v>0</v>
      </c>
      <c r="BQ404" s="73">
        <v>0</v>
      </c>
      <c r="BR404" s="73">
        <v>0</v>
      </c>
    </row>
    <row r="405" spans="1:70">
      <c r="A405" s="9"/>
      <c r="B405" s="12" t="s">
        <v>15</v>
      </c>
      <c r="C405" s="47">
        <v>0</v>
      </c>
      <c r="D405" s="47">
        <v>0</v>
      </c>
      <c r="E405" s="44">
        <f>C405+D405</f>
        <v>0</v>
      </c>
      <c r="F405" s="44">
        <v>0</v>
      </c>
      <c r="G405" s="44">
        <v>0</v>
      </c>
      <c r="H405" s="44">
        <f>SUM(F405:G405)</f>
        <v>0</v>
      </c>
      <c r="I405" s="44">
        <v>0</v>
      </c>
      <c r="J405" s="44">
        <v>0</v>
      </c>
      <c r="K405" s="44">
        <f>SUM(I405:J405)</f>
        <v>0</v>
      </c>
      <c r="L405" s="44">
        <v>0</v>
      </c>
      <c r="M405" s="44">
        <v>0</v>
      </c>
      <c r="N405" s="44">
        <f>SUM(L405:M405)</f>
        <v>0</v>
      </c>
      <c r="O405" s="47">
        <v>31</v>
      </c>
      <c r="P405" s="47">
        <v>54</v>
      </c>
      <c r="Q405" s="44">
        <f>O405+P405</f>
        <v>85</v>
      </c>
      <c r="R405" s="44">
        <v>0</v>
      </c>
      <c r="S405" s="44">
        <v>0</v>
      </c>
      <c r="T405" s="44">
        <f>SUM(R405:S405)</f>
        <v>0</v>
      </c>
      <c r="U405" s="44">
        <v>0</v>
      </c>
      <c r="V405" s="44">
        <v>0</v>
      </c>
      <c r="W405" s="44">
        <f>SUM(U405:V405)</f>
        <v>0</v>
      </c>
      <c r="X405" s="44">
        <v>0</v>
      </c>
      <c r="Y405" s="44">
        <v>0</v>
      </c>
      <c r="Z405" s="44">
        <f>SUM(X405:Y405)</f>
        <v>0</v>
      </c>
      <c r="AA405" s="47">
        <v>5</v>
      </c>
      <c r="AB405" s="47">
        <v>1</v>
      </c>
      <c r="AC405" s="44">
        <f>AA405+AB405</f>
        <v>6</v>
      </c>
      <c r="AD405" s="44">
        <v>0</v>
      </c>
      <c r="AE405" s="44">
        <v>0</v>
      </c>
      <c r="AF405" s="44">
        <f>SUM(AD405:AE405)</f>
        <v>0</v>
      </c>
      <c r="AG405" s="44">
        <v>0</v>
      </c>
      <c r="AH405" s="44">
        <v>0</v>
      </c>
      <c r="AI405" s="44">
        <f>SUM(AG405:AH405)</f>
        <v>0</v>
      </c>
      <c r="AJ405" s="44">
        <v>0</v>
      </c>
      <c r="AK405" s="44">
        <v>0</v>
      </c>
      <c r="AL405" s="44">
        <f>SUM(AJ405:AK405)</f>
        <v>0</v>
      </c>
      <c r="AM405" s="44">
        <f t="shared" si="924"/>
        <v>36</v>
      </c>
      <c r="AN405" s="44">
        <f t="shared" si="925"/>
        <v>55</v>
      </c>
      <c r="AO405" s="44">
        <f t="shared" si="926"/>
        <v>91</v>
      </c>
      <c r="AP405" s="44">
        <f t="shared" si="927"/>
        <v>0</v>
      </c>
      <c r="AQ405" s="44">
        <f t="shared" si="928"/>
        <v>0</v>
      </c>
      <c r="AR405" s="44">
        <f t="shared" si="929"/>
        <v>0</v>
      </c>
      <c r="AS405" s="44">
        <f t="shared" si="930"/>
        <v>0</v>
      </c>
      <c r="AT405" s="44">
        <f t="shared" si="931"/>
        <v>0</v>
      </c>
      <c r="AU405" s="44">
        <f t="shared" si="932"/>
        <v>0</v>
      </c>
      <c r="AV405" s="44">
        <f t="shared" si="933"/>
        <v>0</v>
      </c>
      <c r="AW405" s="44">
        <f t="shared" si="934"/>
        <v>0</v>
      </c>
      <c r="AX405" s="44">
        <f t="shared" si="935"/>
        <v>0</v>
      </c>
      <c r="AY405" s="44">
        <f t="shared" si="1005"/>
        <v>36</v>
      </c>
      <c r="AZ405" s="44">
        <f t="shared" si="1006"/>
        <v>55</v>
      </c>
      <c r="BA405" s="44">
        <f t="shared" si="1007"/>
        <v>91</v>
      </c>
      <c r="BB405" s="27">
        <v>2</v>
      </c>
      <c r="BC405" s="44" t="str">
        <f>IF(BB405=1,AY405,"0")</f>
        <v>0</v>
      </c>
      <c r="BD405" s="44" t="str">
        <f>IF(BB405=1,AZ405,"0")</f>
        <v>0</v>
      </c>
      <c r="BE405" s="44" t="str">
        <f t="shared" si="1002"/>
        <v>0</v>
      </c>
      <c r="BF405" s="44">
        <f>IF(BB405=2,AY405,"0")</f>
        <v>36</v>
      </c>
      <c r="BG405" s="44">
        <f>IF(BB405=2,AZ405,"0")</f>
        <v>55</v>
      </c>
      <c r="BH405" s="44">
        <f t="shared" si="1003"/>
        <v>91</v>
      </c>
      <c r="BI405" s="65">
        <v>0</v>
      </c>
      <c r="BJ405" s="65">
        <v>2</v>
      </c>
      <c r="BK405" s="44">
        <f t="shared" si="1004"/>
        <v>2</v>
      </c>
      <c r="BL405" s="65">
        <v>11</v>
      </c>
      <c r="BM405" s="65">
        <v>44</v>
      </c>
      <c r="BN405" s="65">
        <v>36</v>
      </c>
      <c r="BO405" s="65">
        <v>0</v>
      </c>
      <c r="BP405" s="44">
        <f t="shared" si="996"/>
        <v>91</v>
      </c>
      <c r="BQ405" s="73">
        <v>264.14</v>
      </c>
      <c r="BR405" s="73">
        <f t="shared" si="997"/>
        <v>2.9026373626373623</v>
      </c>
    </row>
    <row r="406" spans="1:70" s="57" customFormat="1">
      <c r="A406" s="58"/>
      <c r="B406" s="59" t="s">
        <v>3</v>
      </c>
      <c r="C406" s="34">
        <f t="shared" ref="C406" si="1008">SUM(C403:C405)</f>
        <v>3</v>
      </c>
      <c r="D406" s="34">
        <f t="shared" ref="D406:N406" si="1009">SUM(D403:D405)</f>
        <v>2</v>
      </c>
      <c r="E406" s="34">
        <f t="shared" si="1009"/>
        <v>5</v>
      </c>
      <c r="F406" s="34">
        <f t="shared" si="1009"/>
        <v>0</v>
      </c>
      <c r="G406" s="34">
        <f t="shared" si="1009"/>
        <v>0</v>
      </c>
      <c r="H406" s="34">
        <f t="shared" si="1009"/>
        <v>0</v>
      </c>
      <c r="I406" s="34">
        <f t="shared" si="1009"/>
        <v>0</v>
      </c>
      <c r="J406" s="34">
        <f t="shared" si="1009"/>
        <v>0</v>
      </c>
      <c r="K406" s="34">
        <f t="shared" si="1009"/>
        <v>0</v>
      </c>
      <c r="L406" s="34">
        <f t="shared" si="1009"/>
        <v>0</v>
      </c>
      <c r="M406" s="34">
        <f t="shared" si="1009"/>
        <v>0</v>
      </c>
      <c r="N406" s="34">
        <f t="shared" si="1009"/>
        <v>0</v>
      </c>
      <c r="O406" s="34">
        <f t="shared" ref="O406" si="1010">SUM(O403:O405)</f>
        <v>67</v>
      </c>
      <c r="P406" s="34">
        <f t="shared" ref="P406:Z406" si="1011">SUM(P403:P405)</f>
        <v>74</v>
      </c>
      <c r="Q406" s="34">
        <f t="shared" si="1011"/>
        <v>141</v>
      </c>
      <c r="R406" s="34">
        <f t="shared" si="1011"/>
        <v>0</v>
      </c>
      <c r="S406" s="34">
        <f t="shared" si="1011"/>
        <v>0</v>
      </c>
      <c r="T406" s="34">
        <f t="shared" si="1011"/>
        <v>0</v>
      </c>
      <c r="U406" s="34">
        <f t="shared" si="1011"/>
        <v>0</v>
      </c>
      <c r="V406" s="34">
        <f t="shared" si="1011"/>
        <v>0</v>
      </c>
      <c r="W406" s="34">
        <f t="shared" si="1011"/>
        <v>0</v>
      </c>
      <c r="X406" s="34">
        <f t="shared" si="1011"/>
        <v>0</v>
      </c>
      <c r="Y406" s="34">
        <f t="shared" si="1011"/>
        <v>0</v>
      </c>
      <c r="Z406" s="34">
        <f t="shared" si="1011"/>
        <v>0</v>
      </c>
      <c r="AA406" s="34">
        <f t="shared" ref="AA406" si="1012">SUM(AA403:AA405)</f>
        <v>36</v>
      </c>
      <c r="AB406" s="34">
        <f t="shared" ref="AB406:AL406" si="1013">SUM(AB403:AB405)</f>
        <v>18</v>
      </c>
      <c r="AC406" s="34">
        <f t="shared" si="1013"/>
        <v>54</v>
      </c>
      <c r="AD406" s="34">
        <f t="shared" si="1013"/>
        <v>0</v>
      </c>
      <c r="AE406" s="34">
        <f t="shared" si="1013"/>
        <v>0</v>
      </c>
      <c r="AF406" s="34">
        <f t="shared" si="1013"/>
        <v>0</v>
      </c>
      <c r="AG406" s="34">
        <f t="shared" si="1013"/>
        <v>0</v>
      </c>
      <c r="AH406" s="34">
        <f t="shared" si="1013"/>
        <v>0</v>
      </c>
      <c r="AI406" s="34">
        <f t="shared" si="1013"/>
        <v>0</v>
      </c>
      <c r="AJ406" s="34">
        <f t="shared" si="1013"/>
        <v>0</v>
      </c>
      <c r="AK406" s="34">
        <f t="shared" si="1013"/>
        <v>0</v>
      </c>
      <c r="AL406" s="34">
        <f t="shared" si="1013"/>
        <v>0</v>
      </c>
      <c r="AM406" s="34">
        <f t="shared" si="924"/>
        <v>106</v>
      </c>
      <c r="AN406" s="34">
        <f t="shared" si="925"/>
        <v>94</v>
      </c>
      <c r="AO406" s="34">
        <f t="shared" si="926"/>
        <v>200</v>
      </c>
      <c r="AP406" s="34">
        <f t="shared" si="927"/>
        <v>0</v>
      </c>
      <c r="AQ406" s="34">
        <f t="shared" si="928"/>
        <v>0</v>
      </c>
      <c r="AR406" s="34">
        <f t="shared" si="929"/>
        <v>0</v>
      </c>
      <c r="AS406" s="34">
        <f t="shared" si="930"/>
        <v>0</v>
      </c>
      <c r="AT406" s="34">
        <f t="shared" si="931"/>
        <v>0</v>
      </c>
      <c r="AU406" s="34">
        <f t="shared" si="932"/>
        <v>0</v>
      </c>
      <c r="AV406" s="34">
        <f t="shared" si="933"/>
        <v>0</v>
      </c>
      <c r="AW406" s="34">
        <f t="shared" si="934"/>
        <v>0</v>
      </c>
      <c r="AX406" s="34">
        <f t="shared" si="935"/>
        <v>0</v>
      </c>
      <c r="AY406" s="34">
        <f t="shared" ref="AY406:BH406" si="1014">SUM(AY403:AY405)</f>
        <v>106</v>
      </c>
      <c r="AZ406" s="34">
        <f t="shared" si="1014"/>
        <v>94</v>
      </c>
      <c r="BA406" s="34">
        <f t="shared" si="1014"/>
        <v>200</v>
      </c>
      <c r="BB406" s="56">
        <f t="shared" si="1014"/>
        <v>6</v>
      </c>
      <c r="BC406" s="34">
        <f t="shared" si="1014"/>
        <v>0</v>
      </c>
      <c r="BD406" s="34">
        <f t="shared" si="1014"/>
        <v>0</v>
      </c>
      <c r="BE406" s="34">
        <f t="shared" si="1014"/>
        <v>0</v>
      </c>
      <c r="BF406" s="34">
        <f t="shared" si="1014"/>
        <v>106</v>
      </c>
      <c r="BG406" s="34">
        <f t="shared" si="1014"/>
        <v>94</v>
      </c>
      <c r="BH406" s="34">
        <f t="shared" si="1014"/>
        <v>200</v>
      </c>
      <c r="BI406" s="34">
        <f t="shared" ref="BI406:BQ406" si="1015">SUM(BI403:BI405)</f>
        <v>1</v>
      </c>
      <c r="BJ406" s="34">
        <f t="shared" si="1015"/>
        <v>6</v>
      </c>
      <c r="BK406" s="34">
        <f t="shared" si="1015"/>
        <v>7</v>
      </c>
      <c r="BL406" s="34">
        <f t="shared" si="1015"/>
        <v>25</v>
      </c>
      <c r="BM406" s="34">
        <f t="shared" si="1015"/>
        <v>90</v>
      </c>
      <c r="BN406" s="34">
        <f t="shared" si="1015"/>
        <v>81</v>
      </c>
      <c r="BO406" s="34">
        <f t="shared" si="1015"/>
        <v>4</v>
      </c>
      <c r="BP406" s="34">
        <f t="shared" si="996"/>
        <v>200</v>
      </c>
      <c r="BQ406" s="74">
        <f t="shared" si="1015"/>
        <v>584.13</v>
      </c>
      <c r="BR406" s="74">
        <f t="shared" si="997"/>
        <v>2.9206500000000002</v>
      </c>
    </row>
    <row r="407" spans="1:70" s="57" customFormat="1">
      <c r="A407" s="54"/>
      <c r="B407" s="55" t="s">
        <v>2</v>
      </c>
      <c r="C407" s="35">
        <f t="shared" ref="C407:N407" si="1016">C406</f>
        <v>3</v>
      </c>
      <c r="D407" s="35">
        <f t="shared" si="1016"/>
        <v>2</v>
      </c>
      <c r="E407" s="34">
        <f t="shared" si="1016"/>
        <v>5</v>
      </c>
      <c r="F407" s="34">
        <f t="shared" si="1016"/>
        <v>0</v>
      </c>
      <c r="G407" s="34">
        <f t="shared" si="1016"/>
        <v>0</v>
      </c>
      <c r="H407" s="34">
        <f t="shared" si="1016"/>
        <v>0</v>
      </c>
      <c r="I407" s="34">
        <f t="shared" si="1016"/>
        <v>0</v>
      </c>
      <c r="J407" s="34">
        <f t="shared" si="1016"/>
        <v>0</v>
      </c>
      <c r="K407" s="34">
        <f t="shared" si="1016"/>
        <v>0</v>
      </c>
      <c r="L407" s="34">
        <f t="shared" si="1016"/>
        <v>0</v>
      </c>
      <c r="M407" s="34">
        <f t="shared" si="1016"/>
        <v>0</v>
      </c>
      <c r="N407" s="34">
        <f t="shared" si="1016"/>
        <v>0</v>
      </c>
      <c r="O407" s="35">
        <f t="shared" ref="O407:Z407" si="1017">O406</f>
        <v>67</v>
      </c>
      <c r="P407" s="35">
        <f t="shared" si="1017"/>
        <v>74</v>
      </c>
      <c r="Q407" s="34">
        <f t="shared" si="1017"/>
        <v>141</v>
      </c>
      <c r="R407" s="34">
        <f t="shared" si="1017"/>
        <v>0</v>
      </c>
      <c r="S407" s="34">
        <f t="shared" si="1017"/>
        <v>0</v>
      </c>
      <c r="T407" s="34">
        <f t="shared" si="1017"/>
        <v>0</v>
      </c>
      <c r="U407" s="34">
        <f t="shared" si="1017"/>
        <v>0</v>
      </c>
      <c r="V407" s="34">
        <f t="shared" si="1017"/>
        <v>0</v>
      </c>
      <c r="W407" s="34">
        <f t="shared" si="1017"/>
        <v>0</v>
      </c>
      <c r="X407" s="34">
        <f t="shared" si="1017"/>
        <v>0</v>
      </c>
      <c r="Y407" s="34">
        <f t="shared" si="1017"/>
        <v>0</v>
      </c>
      <c r="Z407" s="34">
        <f t="shared" si="1017"/>
        <v>0</v>
      </c>
      <c r="AA407" s="35">
        <f t="shared" ref="AA407:AL407" si="1018">AA406</f>
        <v>36</v>
      </c>
      <c r="AB407" s="35">
        <f t="shared" si="1018"/>
        <v>18</v>
      </c>
      <c r="AC407" s="34">
        <f t="shared" si="1018"/>
        <v>54</v>
      </c>
      <c r="AD407" s="34">
        <f t="shared" si="1018"/>
        <v>0</v>
      </c>
      <c r="AE407" s="34">
        <f t="shared" si="1018"/>
        <v>0</v>
      </c>
      <c r="AF407" s="34">
        <f t="shared" si="1018"/>
        <v>0</v>
      </c>
      <c r="AG407" s="34">
        <f t="shared" si="1018"/>
        <v>0</v>
      </c>
      <c r="AH407" s="34">
        <f t="shared" si="1018"/>
        <v>0</v>
      </c>
      <c r="AI407" s="34">
        <f t="shared" si="1018"/>
        <v>0</v>
      </c>
      <c r="AJ407" s="34">
        <f t="shared" si="1018"/>
        <v>0</v>
      </c>
      <c r="AK407" s="34">
        <f t="shared" si="1018"/>
        <v>0</v>
      </c>
      <c r="AL407" s="34">
        <f t="shared" si="1018"/>
        <v>0</v>
      </c>
      <c r="AM407" s="34">
        <f t="shared" si="924"/>
        <v>106</v>
      </c>
      <c r="AN407" s="34">
        <f t="shared" si="925"/>
        <v>94</v>
      </c>
      <c r="AO407" s="34">
        <f t="shared" si="926"/>
        <v>200</v>
      </c>
      <c r="AP407" s="34">
        <f t="shared" si="927"/>
        <v>0</v>
      </c>
      <c r="AQ407" s="34">
        <f t="shared" si="928"/>
        <v>0</v>
      </c>
      <c r="AR407" s="34">
        <f t="shared" si="929"/>
        <v>0</v>
      </c>
      <c r="AS407" s="34">
        <f t="shared" si="930"/>
        <v>0</v>
      </c>
      <c r="AT407" s="34">
        <f t="shared" si="931"/>
        <v>0</v>
      </c>
      <c r="AU407" s="34">
        <f t="shared" si="932"/>
        <v>0</v>
      </c>
      <c r="AV407" s="34">
        <f t="shared" si="933"/>
        <v>0</v>
      </c>
      <c r="AW407" s="34">
        <f t="shared" si="934"/>
        <v>0</v>
      </c>
      <c r="AX407" s="34">
        <f t="shared" si="935"/>
        <v>0</v>
      </c>
      <c r="AY407" s="34">
        <f t="shared" ref="AY407:BH407" si="1019">AY406</f>
        <v>106</v>
      </c>
      <c r="AZ407" s="34">
        <f t="shared" si="1019"/>
        <v>94</v>
      </c>
      <c r="BA407" s="34">
        <f t="shared" si="1019"/>
        <v>200</v>
      </c>
      <c r="BB407" s="56">
        <f t="shared" si="1019"/>
        <v>6</v>
      </c>
      <c r="BC407" s="34">
        <f t="shared" si="1019"/>
        <v>0</v>
      </c>
      <c r="BD407" s="34">
        <f t="shared" si="1019"/>
        <v>0</v>
      </c>
      <c r="BE407" s="34">
        <f t="shared" si="1019"/>
        <v>0</v>
      </c>
      <c r="BF407" s="34">
        <f t="shared" si="1019"/>
        <v>106</v>
      </c>
      <c r="BG407" s="34">
        <f t="shared" si="1019"/>
        <v>94</v>
      </c>
      <c r="BH407" s="34">
        <f t="shared" si="1019"/>
        <v>200</v>
      </c>
      <c r="BI407" s="34">
        <f t="shared" ref="BI407:BQ407" si="1020">BI406</f>
        <v>1</v>
      </c>
      <c r="BJ407" s="34">
        <f t="shared" si="1020"/>
        <v>6</v>
      </c>
      <c r="BK407" s="34">
        <f t="shared" si="1020"/>
        <v>7</v>
      </c>
      <c r="BL407" s="34">
        <f t="shared" si="1020"/>
        <v>25</v>
      </c>
      <c r="BM407" s="34">
        <f t="shared" si="1020"/>
        <v>90</v>
      </c>
      <c r="BN407" s="34">
        <f t="shared" si="1020"/>
        <v>81</v>
      </c>
      <c r="BO407" s="34">
        <f t="shared" si="1020"/>
        <v>4</v>
      </c>
      <c r="BP407" s="34">
        <f t="shared" si="996"/>
        <v>200</v>
      </c>
      <c r="BQ407" s="74">
        <f t="shared" si="1020"/>
        <v>584.13</v>
      </c>
      <c r="BR407" s="74">
        <f t="shared" si="997"/>
        <v>2.9206500000000002</v>
      </c>
    </row>
    <row r="408" spans="1:70">
      <c r="A408" s="7"/>
      <c r="B408" s="16" t="s">
        <v>14</v>
      </c>
      <c r="C408" s="41"/>
      <c r="D408" s="42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41"/>
      <c r="P408" s="42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41"/>
      <c r="AB408" s="42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40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9"/>
      <c r="AY408" s="38"/>
      <c r="AZ408" s="38"/>
      <c r="BA408" s="39"/>
      <c r="BC408" s="40"/>
      <c r="BD408" s="38"/>
      <c r="BE408" s="38"/>
      <c r="BF408" s="38"/>
      <c r="BG408" s="38"/>
      <c r="BH408" s="39"/>
      <c r="BI408" s="65"/>
      <c r="BJ408" s="65"/>
      <c r="BK408" s="44"/>
      <c r="BL408" s="65"/>
      <c r="BM408" s="65"/>
      <c r="BN408" s="65"/>
      <c r="BO408" s="65"/>
      <c r="BP408" s="44"/>
      <c r="BQ408" s="73"/>
      <c r="BR408" s="73"/>
    </row>
    <row r="409" spans="1:70">
      <c r="A409" s="7"/>
      <c r="B409" s="10" t="s">
        <v>13</v>
      </c>
      <c r="C409" s="45"/>
      <c r="D409" s="46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45"/>
      <c r="P409" s="46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45"/>
      <c r="AB409" s="46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40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9"/>
      <c r="AY409" s="38"/>
      <c r="AZ409" s="38"/>
      <c r="BA409" s="39"/>
      <c r="BC409" s="40"/>
      <c r="BD409" s="38"/>
      <c r="BE409" s="38"/>
      <c r="BF409" s="38"/>
      <c r="BG409" s="38"/>
      <c r="BH409" s="39"/>
      <c r="BI409" s="65"/>
      <c r="BJ409" s="65"/>
      <c r="BK409" s="44"/>
      <c r="BL409" s="65"/>
      <c r="BM409" s="65"/>
      <c r="BN409" s="65"/>
      <c r="BO409" s="65"/>
      <c r="BP409" s="44"/>
      <c r="BQ409" s="73"/>
      <c r="BR409" s="73"/>
    </row>
    <row r="410" spans="1:70">
      <c r="A410" s="7"/>
      <c r="B410" s="12" t="s">
        <v>12</v>
      </c>
      <c r="C410" s="47">
        <v>1</v>
      </c>
      <c r="D410" s="47">
        <v>1</v>
      </c>
      <c r="E410" s="44">
        <f>C410+D410</f>
        <v>2</v>
      </c>
      <c r="F410" s="44">
        <v>0</v>
      </c>
      <c r="G410" s="44">
        <v>0</v>
      </c>
      <c r="H410" s="44">
        <f>SUM(F410:G410)</f>
        <v>0</v>
      </c>
      <c r="I410" s="44">
        <v>0</v>
      </c>
      <c r="J410" s="44">
        <v>0</v>
      </c>
      <c r="K410" s="44">
        <f>SUM(I410:J410)</f>
        <v>0</v>
      </c>
      <c r="L410" s="44">
        <v>0</v>
      </c>
      <c r="M410" s="44">
        <v>0</v>
      </c>
      <c r="N410" s="44">
        <f>SUM(L410:M410)</f>
        <v>0</v>
      </c>
      <c r="O410" s="47">
        <v>0</v>
      </c>
      <c r="P410" s="47">
        <v>0</v>
      </c>
      <c r="Q410" s="44">
        <f>O410+P410</f>
        <v>0</v>
      </c>
      <c r="R410" s="44">
        <v>0</v>
      </c>
      <c r="S410" s="44">
        <v>0</v>
      </c>
      <c r="T410" s="44">
        <f>SUM(R410:S410)</f>
        <v>0</v>
      </c>
      <c r="U410" s="44">
        <v>0</v>
      </c>
      <c r="V410" s="44">
        <v>0</v>
      </c>
      <c r="W410" s="44">
        <f>SUM(U410:V410)</f>
        <v>0</v>
      </c>
      <c r="X410" s="44">
        <v>0</v>
      </c>
      <c r="Y410" s="44">
        <v>0</v>
      </c>
      <c r="Z410" s="44">
        <f>SUM(X410:Y410)</f>
        <v>0</v>
      </c>
      <c r="AA410" s="47">
        <v>0</v>
      </c>
      <c r="AB410" s="47">
        <v>0</v>
      </c>
      <c r="AC410" s="44">
        <f>AA410+AB410</f>
        <v>0</v>
      </c>
      <c r="AD410" s="44">
        <v>0</v>
      </c>
      <c r="AE410" s="44">
        <v>0</v>
      </c>
      <c r="AF410" s="44">
        <f>SUM(AD410:AE410)</f>
        <v>0</v>
      </c>
      <c r="AG410" s="44">
        <v>0</v>
      </c>
      <c r="AH410" s="44">
        <v>0</v>
      </c>
      <c r="AI410" s="44">
        <f>SUM(AG410:AH410)</f>
        <v>0</v>
      </c>
      <c r="AJ410" s="44">
        <v>0</v>
      </c>
      <c r="AK410" s="44">
        <v>0</v>
      </c>
      <c r="AL410" s="44">
        <f>SUM(AJ410:AK410)</f>
        <v>0</v>
      </c>
      <c r="AM410" s="44">
        <f t="shared" si="924"/>
        <v>1</v>
      </c>
      <c r="AN410" s="44">
        <f t="shared" si="925"/>
        <v>1</v>
      </c>
      <c r="AO410" s="44">
        <f t="shared" si="926"/>
        <v>2</v>
      </c>
      <c r="AP410" s="44">
        <f t="shared" si="927"/>
        <v>0</v>
      </c>
      <c r="AQ410" s="44">
        <f t="shared" si="928"/>
        <v>0</v>
      </c>
      <c r="AR410" s="44">
        <f t="shared" si="929"/>
        <v>0</v>
      </c>
      <c r="AS410" s="44">
        <f t="shared" si="930"/>
        <v>0</v>
      </c>
      <c r="AT410" s="44">
        <f t="shared" si="931"/>
        <v>0</v>
      </c>
      <c r="AU410" s="44">
        <f t="shared" si="932"/>
        <v>0</v>
      </c>
      <c r="AV410" s="44">
        <f t="shared" si="933"/>
        <v>0</v>
      </c>
      <c r="AW410" s="44">
        <f t="shared" si="934"/>
        <v>0</v>
      </c>
      <c r="AX410" s="44">
        <f t="shared" si="935"/>
        <v>0</v>
      </c>
      <c r="AY410" s="44">
        <f>AM410+AP410+AS410+AV410</f>
        <v>1</v>
      </c>
      <c r="AZ410" s="44">
        <f>AN410+AQ410+AT410+AW410</f>
        <v>1</v>
      </c>
      <c r="BA410" s="44">
        <f>AO410+AR410+AU410+AX410</f>
        <v>2</v>
      </c>
      <c r="BB410" s="27">
        <v>2</v>
      </c>
      <c r="BC410" s="44" t="str">
        <f>IF(BB410=1,AY410,"0")</f>
        <v>0</v>
      </c>
      <c r="BD410" s="44" t="str">
        <f>IF(BB410=1,AZ410,"0")</f>
        <v>0</v>
      </c>
      <c r="BE410" s="44" t="str">
        <f t="shared" ref="BE410" si="1021">IF(BB410=1,BA410,"0")</f>
        <v>0</v>
      </c>
      <c r="BF410" s="44">
        <f>IF(BB410=2,AY410,"0")</f>
        <v>1</v>
      </c>
      <c r="BG410" s="44">
        <f>IF(BB410=2,AZ410,"0")</f>
        <v>1</v>
      </c>
      <c r="BH410" s="44">
        <f t="shared" ref="BH410" si="1022">IF(BB410=2,BA410,"0")</f>
        <v>2</v>
      </c>
      <c r="BI410" s="65">
        <v>0</v>
      </c>
      <c r="BJ410" s="65">
        <v>0</v>
      </c>
      <c r="BK410" s="44">
        <f t="shared" si="1004"/>
        <v>0</v>
      </c>
      <c r="BL410" s="65">
        <v>1</v>
      </c>
      <c r="BM410" s="65">
        <v>1</v>
      </c>
      <c r="BN410" s="65">
        <v>0</v>
      </c>
      <c r="BO410" s="65">
        <v>0</v>
      </c>
      <c r="BP410" s="44">
        <f t="shared" si="996"/>
        <v>2</v>
      </c>
      <c r="BQ410" s="73">
        <v>5.15</v>
      </c>
      <c r="BR410" s="73">
        <f t="shared" si="997"/>
        <v>2.5750000000000002</v>
      </c>
    </row>
    <row r="411" spans="1:70" s="57" customFormat="1">
      <c r="A411" s="58"/>
      <c r="B411" s="59" t="s">
        <v>3</v>
      </c>
      <c r="C411" s="34">
        <f t="shared" ref="C411" si="1023">SUM(C410)</f>
        <v>1</v>
      </c>
      <c r="D411" s="34">
        <f t="shared" ref="D411:N411" si="1024">SUM(D410)</f>
        <v>1</v>
      </c>
      <c r="E411" s="34">
        <f t="shared" si="1024"/>
        <v>2</v>
      </c>
      <c r="F411" s="34">
        <f t="shared" si="1024"/>
        <v>0</v>
      </c>
      <c r="G411" s="34">
        <f t="shared" si="1024"/>
        <v>0</v>
      </c>
      <c r="H411" s="34">
        <f t="shared" si="1024"/>
        <v>0</v>
      </c>
      <c r="I411" s="34">
        <f t="shared" si="1024"/>
        <v>0</v>
      </c>
      <c r="J411" s="34">
        <f t="shared" si="1024"/>
        <v>0</v>
      </c>
      <c r="K411" s="34">
        <f t="shared" si="1024"/>
        <v>0</v>
      </c>
      <c r="L411" s="34">
        <f t="shared" si="1024"/>
        <v>0</v>
      </c>
      <c r="M411" s="34">
        <f t="shared" si="1024"/>
        <v>0</v>
      </c>
      <c r="N411" s="34">
        <f t="shared" si="1024"/>
        <v>0</v>
      </c>
      <c r="O411" s="34">
        <f t="shared" ref="O411" si="1025">SUM(O410)</f>
        <v>0</v>
      </c>
      <c r="P411" s="34">
        <f t="shared" ref="P411:Z411" si="1026">SUM(P410)</f>
        <v>0</v>
      </c>
      <c r="Q411" s="34">
        <f t="shared" si="1026"/>
        <v>0</v>
      </c>
      <c r="R411" s="34">
        <f t="shared" si="1026"/>
        <v>0</v>
      </c>
      <c r="S411" s="34">
        <f t="shared" si="1026"/>
        <v>0</v>
      </c>
      <c r="T411" s="34">
        <f t="shared" si="1026"/>
        <v>0</v>
      </c>
      <c r="U411" s="34">
        <f t="shared" si="1026"/>
        <v>0</v>
      </c>
      <c r="V411" s="34">
        <f t="shared" si="1026"/>
        <v>0</v>
      </c>
      <c r="W411" s="34">
        <f t="shared" si="1026"/>
        <v>0</v>
      </c>
      <c r="X411" s="34">
        <f t="shared" si="1026"/>
        <v>0</v>
      </c>
      <c r="Y411" s="34">
        <f t="shared" si="1026"/>
        <v>0</v>
      </c>
      <c r="Z411" s="34">
        <f t="shared" si="1026"/>
        <v>0</v>
      </c>
      <c r="AA411" s="34">
        <f t="shared" ref="AA411" si="1027">SUM(AA410)</f>
        <v>0</v>
      </c>
      <c r="AB411" s="34">
        <f t="shared" ref="AB411:AL411" si="1028">SUM(AB410)</f>
        <v>0</v>
      </c>
      <c r="AC411" s="34">
        <f t="shared" si="1028"/>
        <v>0</v>
      </c>
      <c r="AD411" s="34">
        <f t="shared" si="1028"/>
        <v>0</v>
      </c>
      <c r="AE411" s="34">
        <f t="shared" si="1028"/>
        <v>0</v>
      </c>
      <c r="AF411" s="34">
        <f t="shared" si="1028"/>
        <v>0</v>
      </c>
      <c r="AG411" s="34">
        <f t="shared" si="1028"/>
        <v>0</v>
      </c>
      <c r="AH411" s="34">
        <f t="shared" si="1028"/>
        <v>0</v>
      </c>
      <c r="AI411" s="34">
        <f t="shared" si="1028"/>
        <v>0</v>
      </c>
      <c r="AJ411" s="34">
        <f t="shared" si="1028"/>
        <v>0</v>
      </c>
      <c r="AK411" s="34">
        <f t="shared" si="1028"/>
        <v>0</v>
      </c>
      <c r="AL411" s="34">
        <f t="shared" si="1028"/>
        <v>0</v>
      </c>
      <c r="AM411" s="34">
        <f t="shared" si="924"/>
        <v>1</v>
      </c>
      <c r="AN411" s="34">
        <f t="shared" si="925"/>
        <v>1</v>
      </c>
      <c r="AO411" s="34">
        <f t="shared" si="926"/>
        <v>2</v>
      </c>
      <c r="AP411" s="34">
        <f t="shared" si="927"/>
        <v>0</v>
      </c>
      <c r="AQ411" s="34">
        <f t="shared" si="928"/>
        <v>0</v>
      </c>
      <c r="AR411" s="34">
        <f t="shared" si="929"/>
        <v>0</v>
      </c>
      <c r="AS411" s="34">
        <f t="shared" si="930"/>
        <v>0</v>
      </c>
      <c r="AT411" s="34">
        <f t="shared" si="931"/>
        <v>0</v>
      </c>
      <c r="AU411" s="34">
        <f t="shared" si="932"/>
        <v>0</v>
      </c>
      <c r="AV411" s="34">
        <f t="shared" si="933"/>
        <v>0</v>
      </c>
      <c r="AW411" s="34">
        <f t="shared" si="934"/>
        <v>0</v>
      </c>
      <c r="AX411" s="34">
        <f t="shared" si="935"/>
        <v>0</v>
      </c>
      <c r="AY411" s="34">
        <f t="shared" ref="AY411:BH411" si="1029">SUM(AY410)</f>
        <v>1</v>
      </c>
      <c r="AZ411" s="34">
        <f t="shared" si="1029"/>
        <v>1</v>
      </c>
      <c r="BA411" s="34">
        <f t="shared" si="1029"/>
        <v>2</v>
      </c>
      <c r="BB411" s="56">
        <f t="shared" si="1029"/>
        <v>2</v>
      </c>
      <c r="BC411" s="34">
        <f t="shared" si="1029"/>
        <v>0</v>
      </c>
      <c r="BD411" s="34">
        <f t="shared" si="1029"/>
        <v>0</v>
      </c>
      <c r="BE411" s="34">
        <f t="shared" si="1029"/>
        <v>0</v>
      </c>
      <c r="BF411" s="34">
        <f t="shared" si="1029"/>
        <v>1</v>
      </c>
      <c r="BG411" s="34">
        <f t="shared" si="1029"/>
        <v>1</v>
      </c>
      <c r="BH411" s="34">
        <f t="shared" si="1029"/>
        <v>2</v>
      </c>
      <c r="BI411" s="68">
        <v>0</v>
      </c>
      <c r="BJ411" s="68">
        <v>0</v>
      </c>
      <c r="BK411" s="34">
        <f t="shared" si="1004"/>
        <v>0</v>
      </c>
      <c r="BL411" s="68">
        <v>1</v>
      </c>
      <c r="BM411" s="68">
        <v>1</v>
      </c>
      <c r="BN411" s="68">
        <v>0</v>
      </c>
      <c r="BO411" s="68">
        <v>0</v>
      </c>
      <c r="BP411" s="34">
        <f t="shared" si="996"/>
        <v>2</v>
      </c>
      <c r="BQ411" s="74">
        <v>5.15</v>
      </c>
      <c r="BR411" s="74">
        <f t="shared" si="997"/>
        <v>2.5750000000000002</v>
      </c>
    </row>
    <row r="412" spans="1:70" s="57" customFormat="1">
      <c r="A412" s="63"/>
      <c r="B412" s="55" t="s">
        <v>11</v>
      </c>
      <c r="C412" s="35">
        <f t="shared" ref="C412:N412" si="1030">C411</f>
        <v>1</v>
      </c>
      <c r="D412" s="35">
        <f t="shared" si="1030"/>
        <v>1</v>
      </c>
      <c r="E412" s="34">
        <f t="shared" si="1030"/>
        <v>2</v>
      </c>
      <c r="F412" s="34">
        <f t="shared" si="1030"/>
        <v>0</v>
      </c>
      <c r="G412" s="34">
        <f t="shared" si="1030"/>
        <v>0</v>
      </c>
      <c r="H412" s="34">
        <f t="shared" si="1030"/>
        <v>0</v>
      </c>
      <c r="I412" s="34">
        <f t="shared" si="1030"/>
        <v>0</v>
      </c>
      <c r="J412" s="34">
        <f t="shared" si="1030"/>
        <v>0</v>
      </c>
      <c r="K412" s="34">
        <f t="shared" si="1030"/>
        <v>0</v>
      </c>
      <c r="L412" s="34">
        <f t="shared" si="1030"/>
        <v>0</v>
      </c>
      <c r="M412" s="34">
        <f t="shared" si="1030"/>
        <v>0</v>
      </c>
      <c r="N412" s="34">
        <f t="shared" si="1030"/>
        <v>0</v>
      </c>
      <c r="O412" s="35">
        <f t="shared" ref="O412:Z412" si="1031">O411</f>
        <v>0</v>
      </c>
      <c r="P412" s="35">
        <f t="shared" si="1031"/>
        <v>0</v>
      </c>
      <c r="Q412" s="34">
        <f t="shared" si="1031"/>
        <v>0</v>
      </c>
      <c r="R412" s="34">
        <f t="shared" si="1031"/>
        <v>0</v>
      </c>
      <c r="S412" s="34">
        <f t="shared" si="1031"/>
        <v>0</v>
      </c>
      <c r="T412" s="34">
        <f t="shared" si="1031"/>
        <v>0</v>
      </c>
      <c r="U412" s="34">
        <f t="shared" si="1031"/>
        <v>0</v>
      </c>
      <c r="V412" s="34">
        <f t="shared" si="1031"/>
        <v>0</v>
      </c>
      <c r="W412" s="34">
        <f t="shared" si="1031"/>
        <v>0</v>
      </c>
      <c r="X412" s="34">
        <f t="shared" si="1031"/>
        <v>0</v>
      </c>
      <c r="Y412" s="34">
        <f t="shared" si="1031"/>
        <v>0</v>
      </c>
      <c r="Z412" s="34">
        <f t="shared" si="1031"/>
        <v>0</v>
      </c>
      <c r="AA412" s="35">
        <f t="shared" ref="AA412:AL412" si="1032">AA411</f>
        <v>0</v>
      </c>
      <c r="AB412" s="35">
        <f t="shared" si="1032"/>
        <v>0</v>
      </c>
      <c r="AC412" s="34">
        <f t="shared" si="1032"/>
        <v>0</v>
      </c>
      <c r="AD412" s="34">
        <f t="shared" si="1032"/>
        <v>0</v>
      </c>
      <c r="AE412" s="34">
        <f t="shared" si="1032"/>
        <v>0</v>
      </c>
      <c r="AF412" s="34">
        <f t="shared" si="1032"/>
        <v>0</v>
      </c>
      <c r="AG412" s="34">
        <f t="shared" si="1032"/>
        <v>0</v>
      </c>
      <c r="AH412" s="34">
        <f t="shared" si="1032"/>
        <v>0</v>
      </c>
      <c r="AI412" s="34">
        <f t="shared" si="1032"/>
        <v>0</v>
      </c>
      <c r="AJ412" s="34">
        <f t="shared" si="1032"/>
        <v>0</v>
      </c>
      <c r="AK412" s="34">
        <f t="shared" si="1032"/>
        <v>0</v>
      </c>
      <c r="AL412" s="34">
        <f t="shared" si="1032"/>
        <v>0</v>
      </c>
      <c r="AM412" s="34">
        <f t="shared" si="924"/>
        <v>1</v>
      </c>
      <c r="AN412" s="34">
        <f t="shared" si="925"/>
        <v>1</v>
      </c>
      <c r="AO412" s="34">
        <f t="shared" si="926"/>
        <v>2</v>
      </c>
      <c r="AP412" s="34">
        <f t="shared" si="927"/>
        <v>0</v>
      </c>
      <c r="AQ412" s="34">
        <f t="shared" si="928"/>
        <v>0</v>
      </c>
      <c r="AR412" s="34">
        <f t="shared" si="929"/>
        <v>0</v>
      </c>
      <c r="AS412" s="34">
        <f t="shared" si="930"/>
        <v>0</v>
      </c>
      <c r="AT412" s="34">
        <f t="shared" si="931"/>
        <v>0</v>
      </c>
      <c r="AU412" s="34">
        <f t="shared" si="932"/>
        <v>0</v>
      </c>
      <c r="AV412" s="34">
        <f t="shared" si="933"/>
        <v>0</v>
      </c>
      <c r="AW412" s="34">
        <f t="shared" si="934"/>
        <v>0</v>
      </c>
      <c r="AX412" s="34">
        <f t="shared" si="935"/>
        <v>0</v>
      </c>
      <c r="AY412" s="34">
        <f t="shared" ref="AY412:BH412" si="1033">AY411</f>
        <v>1</v>
      </c>
      <c r="AZ412" s="34">
        <f t="shared" si="1033"/>
        <v>1</v>
      </c>
      <c r="BA412" s="34">
        <f t="shared" si="1033"/>
        <v>2</v>
      </c>
      <c r="BB412" s="56">
        <f t="shared" si="1033"/>
        <v>2</v>
      </c>
      <c r="BC412" s="34">
        <f t="shared" si="1033"/>
        <v>0</v>
      </c>
      <c r="BD412" s="34">
        <f t="shared" si="1033"/>
        <v>0</v>
      </c>
      <c r="BE412" s="34">
        <f t="shared" si="1033"/>
        <v>0</v>
      </c>
      <c r="BF412" s="34">
        <f t="shared" si="1033"/>
        <v>1</v>
      </c>
      <c r="BG412" s="34">
        <f t="shared" si="1033"/>
        <v>1</v>
      </c>
      <c r="BH412" s="34">
        <f t="shared" si="1033"/>
        <v>2</v>
      </c>
      <c r="BI412" s="68">
        <v>0</v>
      </c>
      <c r="BJ412" s="68">
        <v>0</v>
      </c>
      <c r="BK412" s="34">
        <f t="shared" si="1004"/>
        <v>0</v>
      </c>
      <c r="BL412" s="68">
        <v>1</v>
      </c>
      <c r="BM412" s="68">
        <v>1</v>
      </c>
      <c r="BN412" s="68">
        <v>0</v>
      </c>
      <c r="BO412" s="68">
        <v>0</v>
      </c>
      <c r="BP412" s="34">
        <f t="shared" si="996"/>
        <v>2</v>
      </c>
      <c r="BQ412" s="74">
        <v>5.15</v>
      </c>
      <c r="BR412" s="74">
        <f t="shared" si="997"/>
        <v>2.5750000000000002</v>
      </c>
    </row>
    <row r="413" spans="1:70" s="57" customFormat="1">
      <c r="A413" s="54"/>
      <c r="B413" s="55" t="s">
        <v>1</v>
      </c>
      <c r="C413" s="35">
        <f t="shared" ref="C413:N413" si="1034">C407+C412</f>
        <v>4</v>
      </c>
      <c r="D413" s="35">
        <f t="shared" si="1034"/>
        <v>3</v>
      </c>
      <c r="E413" s="34">
        <f t="shared" si="1034"/>
        <v>7</v>
      </c>
      <c r="F413" s="34">
        <f t="shared" si="1034"/>
        <v>0</v>
      </c>
      <c r="G413" s="34">
        <f t="shared" si="1034"/>
        <v>0</v>
      </c>
      <c r="H413" s="34">
        <f t="shared" si="1034"/>
        <v>0</v>
      </c>
      <c r="I413" s="34">
        <f t="shared" si="1034"/>
        <v>0</v>
      </c>
      <c r="J413" s="34">
        <f t="shared" si="1034"/>
        <v>0</v>
      </c>
      <c r="K413" s="34">
        <f t="shared" si="1034"/>
        <v>0</v>
      </c>
      <c r="L413" s="34">
        <f t="shared" si="1034"/>
        <v>0</v>
      </c>
      <c r="M413" s="34">
        <f t="shared" si="1034"/>
        <v>0</v>
      </c>
      <c r="N413" s="34">
        <f t="shared" si="1034"/>
        <v>0</v>
      </c>
      <c r="O413" s="35">
        <f t="shared" ref="O413:Z413" si="1035">O407+O412</f>
        <v>67</v>
      </c>
      <c r="P413" s="35">
        <f t="shared" si="1035"/>
        <v>74</v>
      </c>
      <c r="Q413" s="34">
        <f t="shared" si="1035"/>
        <v>141</v>
      </c>
      <c r="R413" s="34">
        <f t="shared" si="1035"/>
        <v>0</v>
      </c>
      <c r="S413" s="34">
        <f t="shared" si="1035"/>
        <v>0</v>
      </c>
      <c r="T413" s="34">
        <f t="shared" si="1035"/>
        <v>0</v>
      </c>
      <c r="U413" s="34">
        <f t="shared" si="1035"/>
        <v>0</v>
      </c>
      <c r="V413" s="34">
        <f t="shared" si="1035"/>
        <v>0</v>
      </c>
      <c r="W413" s="34">
        <f t="shared" si="1035"/>
        <v>0</v>
      </c>
      <c r="X413" s="34">
        <f t="shared" si="1035"/>
        <v>0</v>
      </c>
      <c r="Y413" s="34">
        <f t="shared" si="1035"/>
        <v>0</v>
      </c>
      <c r="Z413" s="34">
        <f t="shared" si="1035"/>
        <v>0</v>
      </c>
      <c r="AA413" s="35">
        <f t="shared" ref="AA413:AL413" si="1036">AA407+AA412</f>
        <v>36</v>
      </c>
      <c r="AB413" s="35">
        <f t="shared" si="1036"/>
        <v>18</v>
      </c>
      <c r="AC413" s="34">
        <f t="shared" si="1036"/>
        <v>54</v>
      </c>
      <c r="AD413" s="34">
        <f t="shared" si="1036"/>
        <v>0</v>
      </c>
      <c r="AE413" s="34">
        <f t="shared" si="1036"/>
        <v>0</v>
      </c>
      <c r="AF413" s="34">
        <f t="shared" si="1036"/>
        <v>0</v>
      </c>
      <c r="AG413" s="34">
        <f t="shared" si="1036"/>
        <v>0</v>
      </c>
      <c r="AH413" s="34">
        <f t="shared" si="1036"/>
        <v>0</v>
      </c>
      <c r="AI413" s="34">
        <f t="shared" si="1036"/>
        <v>0</v>
      </c>
      <c r="AJ413" s="34">
        <f t="shared" si="1036"/>
        <v>0</v>
      </c>
      <c r="AK413" s="34">
        <f t="shared" si="1036"/>
        <v>0</v>
      </c>
      <c r="AL413" s="34">
        <f t="shared" si="1036"/>
        <v>0</v>
      </c>
      <c r="AM413" s="34">
        <f t="shared" si="924"/>
        <v>107</v>
      </c>
      <c r="AN413" s="34">
        <f t="shared" si="925"/>
        <v>95</v>
      </c>
      <c r="AO413" s="34">
        <f t="shared" si="926"/>
        <v>202</v>
      </c>
      <c r="AP413" s="34">
        <f t="shared" si="927"/>
        <v>0</v>
      </c>
      <c r="AQ413" s="34">
        <f t="shared" si="928"/>
        <v>0</v>
      </c>
      <c r="AR413" s="34">
        <f t="shared" si="929"/>
        <v>0</v>
      </c>
      <c r="AS413" s="34">
        <f t="shared" si="930"/>
        <v>0</v>
      </c>
      <c r="AT413" s="34">
        <f t="shared" si="931"/>
        <v>0</v>
      </c>
      <c r="AU413" s="34">
        <f t="shared" si="932"/>
        <v>0</v>
      </c>
      <c r="AV413" s="34">
        <f t="shared" si="933"/>
        <v>0</v>
      </c>
      <c r="AW413" s="34">
        <f t="shared" si="934"/>
        <v>0</v>
      </c>
      <c r="AX413" s="34">
        <f t="shared" si="935"/>
        <v>0</v>
      </c>
      <c r="AY413" s="34">
        <f t="shared" ref="AY413:BQ413" si="1037">AY407+AY412</f>
        <v>107</v>
      </c>
      <c r="AZ413" s="34">
        <f t="shared" si="1037"/>
        <v>95</v>
      </c>
      <c r="BA413" s="34">
        <f t="shared" si="1037"/>
        <v>202</v>
      </c>
      <c r="BB413" s="56">
        <f t="shared" si="1037"/>
        <v>8</v>
      </c>
      <c r="BC413" s="34">
        <f t="shared" si="1037"/>
        <v>0</v>
      </c>
      <c r="BD413" s="34">
        <f t="shared" si="1037"/>
        <v>0</v>
      </c>
      <c r="BE413" s="34">
        <f t="shared" si="1037"/>
        <v>0</v>
      </c>
      <c r="BF413" s="34">
        <f t="shared" si="1037"/>
        <v>107</v>
      </c>
      <c r="BG413" s="34">
        <f t="shared" si="1037"/>
        <v>95</v>
      </c>
      <c r="BH413" s="34">
        <f t="shared" si="1037"/>
        <v>202</v>
      </c>
      <c r="BI413" s="34">
        <f t="shared" si="1037"/>
        <v>1</v>
      </c>
      <c r="BJ413" s="34">
        <f t="shared" si="1037"/>
        <v>6</v>
      </c>
      <c r="BK413" s="34">
        <f t="shared" si="1037"/>
        <v>7</v>
      </c>
      <c r="BL413" s="34">
        <f t="shared" si="1037"/>
        <v>26</v>
      </c>
      <c r="BM413" s="34">
        <f t="shared" si="1037"/>
        <v>91</v>
      </c>
      <c r="BN413" s="34">
        <f t="shared" si="1037"/>
        <v>81</v>
      </c>
      <c r="BO413" s="34">
        <f t="shared" si="1037"/>
        <v>4</v>
      </c>
      <c r="BP413" s="34">
        <f t="shared" si="996"/>
        <v>202</v>
      </c>
      <c r="BQ413" s="74">
        <f t="shared" si="1037"/>
        <v>589.28</v>
      </c>
      <c r="BR413" s="74">
        <f t="shared" si="997"/>
        <v>2.9172277227722772</v>
      </c>
    </row>
    <row r="414" spans="1:70">
      <c r="A414" s="7" t="s">
        <v>10</v>
      </c>
      <c r="B414" s="6"/>
      <c r="C414" s="31"/>
      <c r="D414" s="32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1"/>
      <c r="P414" s="32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1"/>
      <c r="AB414" s="32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40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9"/>
      <c r="AY414" s="38"/>
      <c r="AZ414" s="38"/>
      <c r="BA414" s="39"/>
      <c r="BC414" s="40"/>
      <c r="BD414" s="38"/>
      <c r="BE414" s="38"/>
      <c r="BF414" s="38"/>
      <c r="BG414" s="38"/>
      <c r="BH414" s="39"/>
      <c r="BI414" s="65"/>
      <c r="BJ414" s="65"/>
      <c r="BK414" s="44"/>
      <c r="BL414" s="65"/>
      <c r="BM414" s="65"/>
      <c r="BN414" s="65"/>
      <c r="BO414" s="65"/>
      <c r="BP414" s="44"/>
      <c r="BQ414" s="73"/>
      <c r="BR414" s="73"/>
    </row>
    <row r="415" spans="1:70">
      <c r="A415" s="7"/>
      <c r="B415" s="15" t="s">
        <v>9</v>
      </c>
      <c r="C415" s="41"/>
      <c r="D415" s="42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41"/>
      <c r="P415" s="42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41"/>
      <c r="AB415" s="42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40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9"/>
      <c r="AY415" s="38"/>
      <c r="AZ415" s="38"/>
      <c r="BA415" s="39"/>
      <c r="BC415" s="40"/>
      <c r="BD415" s="38"/>
      <c r="BE415" s="38"/>
      <c r="BF415" s="38"/>
      <c r="BG415" s="38"/>
      <c r="BH415" s="39"/>
      <c r="BI415" s="65"/>
      <c r="BJ415" s="65"/>
      <c r="BK415" s="44"/>
      <c r="BL415" s="65"/>
      <c r="BM415" s="65"/>
      <c r="BN415" s="65"/>
      <c r="BO415" s="65"/>
      <c r="BP415" s="44"/>
      <c r="BQ415" s="73"/>
      <c r="BR415" s="73"/>
    </row>
    <row r="416" spans="1:70">
      <c r="A416" s="7"/>
      <c r="B416" s="14" t="s">
        <v>8</v>
      </c>
      <c r="C416" s="31"/>
      <c r="D416" s="32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1"/>
      <c r="P416" s="32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1"/>
      <c r="AB416" s="32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40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9"/>
      <c r="AY416" s="38"/>
      <c r="AZ416" s="38"/>
      <c r="BA416" s="39"/>
      <c r="BC416" s="40"/>
      <c r="BD416" s="38"/>
      <c r="BE416" s="38"/>
      <c r="BF416" s="38"/>
      <c r="BG416" s="38"/>
      <c r="BH416" s="39"/>
      <c r="BI416" s="65"/>
      <c r="BJ416" s="65"/>
      <c r="BK416" s="44"/>
      <c r="BL416" s="65"/>
      <c r="BM416" s="65"/>
      <c r="BN416" s="65"/>
      <c r="BO416" s="65"/>
      <c r="BP416" s="44"/>
      <c r="BQ416" s="73"/>
      <c r="BR416" s="73"/>
    </row>
    <row r="417" spans="1:70">
      <c r="A417" s="13"/>
      <c r="B417" s="12" t="s">
        <v>7</v>
      </c>
      <c r="C417" s="47">
        <v>0</v>
      </c>
      <c r="D417" s="47">
        <v>0</v>
      </c>
      <c r="E417" s="44">
        <f>C417+D417</f>
        <v>0</v>
      </c>
      <c r="F417" s="44">
        <v>0</v>
      </c>
      <c r="G417" s="44">
        <v>0</v>
      </c>
      <c r="H417" s="44">
        <f>SUM(F417:G417)</f>
        <v>0</v>
      </c>
      <c r="I417" s="44">
        <v>0</v>
      </c>
      <c r="J417" s="44">
        <v>0</v>
      </c>
      <c r="K417" s="44">
        <f>SUM(I417:J417)</f>
        <v>0</v>
      </c>
      <c r="L417" s="44">
        <v>0</v>
      </c>
      <c r="M417" s="44">
        <v>0</v>
      </c>
      <c r="N417" s="44">
        <f>SUM(L417:M417)</f>
        <v>0</v>
      </c>
      <c r="O417" s="47">
        <v>14</v>
      </c>
      <c r="P417" s="47">
        <v>33</v>
      </c>
      <c r="Q417" s="44">
        <f>O417+P417</f>
        <v>47</v>
      </c>
      <c r="R417" s="44">
        <v>0</v>
      </c>
      <c r="S417" s="44">
        <v>0</v>
      </c>
      <c r="T417" s="44">
        <f>SUM(R417:S417)</f>
        <v>0</v>
      </c>
      <c r="U417" s="44">
        <v>0</v>
      </c>
      <c r="V417" s="44">
        <v>0</v>
      </c>
      <c r="W417" s="44">
        <f>SUM(U417:V417)</f>
        <v>0</v>
      </c>
      <c r="X417" s="44">
        <v>0</v>
      </c>
      <c r="Y417" s="44">
        <v>0</v>
      </c>
      <c r="Z417" s="44">
        <f>SUM(X417:Y417)</f>
        <v>0</v>
      </c>
      <c r="AA417" s="47">
        <v>0</v>
      </c>
      <c r="AB417" s="47">
        <v>0</v>
      </c>
      <c r="AC417" s="44">
        <f>AA417+AB417</f>
        <v>0</v>
      </c>
      <c r="AD417" s="44">
        <v>0</v>
      </c>
      <c r="AE417" s="44">
        <v>0</v>
      </c>
      <c r="AF417" s="44">
        <f>SUM(AD417:AE417)</f>
        <v>0</v>
      </c>
      <c r="AG417" s="44">
        <v>0</v>
      </c>
      <c r="AH417" s="44">
        <v>0</v>
      </c>
      <c r="AI417" s="44">
        <f>SUM(AG417:AH417)</f>
        <v>0</v>
      </c>
      <c r="AJ417" s="44">
        <v>0</v>
      </c>
      <c r="AK417" s="44">
        <v>0</v>
      </c>
      <c r="AL417" s="44">
        <f>SUM(AJ417:AK417)</f>
        <v>0</v>
      </c>
      <c r="AM417" s="44">
        <f t="shared" si="924"/>
        <v>14</v>
      </c>
      <c r="AN417" s="44">
        <f t="shared" si="925"/>
        <v>33</v>
      </c>
      <c r="AO417" s="44">
        <f t="shared" si="926"/>
        <v>47</v>
      </c>
      <c r="AP417" s="44">
        <f t="shared" si="927"/>
        <v>0</v>
      </c>
      <c r="AQ417" s="44">
        <f t="shared" si="928"/>
        <v>0</v>
      </c>
      <c r="AR417" s="44">
        <f t="shared" si="929"/>
        <v>0</v>
      </c>
      <c r="AS417" s="44">
        <f t="shared" si="930"/>
        <v>0</v>
      </c>
      <c r="AT417" s="44">
        <f t="shared" si="931"/>
        <v>0</v>
      </c>
      <c r="AU417" s="44">
        <f t="shared" si="932"/>
        <v>0</v>
      </c>
      <c r="AV417" s="44">
        <f t="shared" si="933"/>
        <v>0</v>
      </c>
      <c r="AW417" s="44">
        <f t="shared" si="934"/>
        <v>0</v>
      </c>
      <c r="AX417" s="44">
        <f t="shared" si="935"/>
        <v>0</v>
      </c>
      <c r="AY417" s="44">
        <f t="shared" ref="AY417:AZ418" si="1038">AM417+AP417+AS417+AV417</f>
        <v>14</v>
      </c>
      <c r="AZ417" s="44">
        <f t="shared" si="1038"/>
        <v>33</v>
      </c>
      <c r="BA417" s="44">
        <f>AO417+AR417+AU417+AX417</f>
        <v>47</v>
      </c>
      <c r="BB417" s="27">
        <v>2</v>
      </c>
      <c r="BC417" s="44" t="str">
        <f>IF(BB417=1,AY417,"0")</f>
        <v>0</v>
      </c>
      <c r="BD417" s="44" t="str">
        <f>IF(BB417=1,AZ417,"0")</f>
        <v>0</v>
      </c>
      <c r="BE417" s="44" t="str">
        <f t="shared" ref="BE417:BE418" si="1039">IF(BB417=1,BA417,"0")</f>
        <v>0</v>
      </c>
      <c r="BF417" s="44">
        <f>IF(BB417=2,AY417,"0")</f>
        <v>14</v>
      </c>
      <c r="BG417" s="44">
        <f>IF(BB417=2,AZ417,"0")</f>
        <v>33</v>
      </c>
      <c r="BH417" s="44">
        <f t="shared" ref="BH417:BH418" si="1040">IF(BB417=2,BA417,"0")</f>
        <v>47</v>
      </c>
      <c r="BI417" s="65">
        <v>9</v>
      </c>
      <c r="BJ417" s="65">
        <v>6</v>
      </c>
      <c r="BK417" s="44">
        <f t="shared" si="1004"/>
        <v>15</v>
      </c>
      <c r="BL417" s="65">
        <v>4</v>
      </c>
      <c r="BM417" s="65">
        <v>10</v>
      </c>
      <c r="BN417" s="65">
        <v>24</v>
      </c>
      <c r="BO417" s="65">
        <v>9</v>
      </c>
      <c r="BP417" s="44">
        <f t="shared" si="996"/>
        <v>47</v>
      </c>
      <c r="BQ417" s="73">
        <v>146.66999999999999</v>
      </c>
      <c r="BR417" s="73">
        <f t="shared" si="997"/>
        <v>3.1206382978723402</v>
      </c>
    </row>
    <row r="418" spans="1:70">
      <c r="A418" s="13"/>
      <c r="B418" s="12" t="s">
        <v>6</v>
      </c>
      <c r="C418" s="47">
        <v>0</v>
      </c>
      <c r="D418" s="47">
        <v>0</v>
      </c>
      <c r="E418" s="44">
        <f>C418+D418</f>
        <v>0</v>
      </c>
      <c r="F418" s="44">
        <v>0</v>
      </c>
      <c r="G418" s="44">
        <v>0</v>
      </c>
      <c r="H418" s="44">
        <f>SUM(F418:G418)</f>
        <v>0</v>
      </c>
      <c r="I418" s="44">
        <v>0</v>
      </c>
      <c r="J418" s="44">
        <v>0</v>
      </c>
      <c r="K418" s="44">
        <f>SUM(I418:J418)</f>
        <v>0</v>
      </c>
      <c r="L418" s="44">
        <v>0</v>
      </c>
      <c r="M418" s="44">
        <v>0</v>
      </c>
      <c r="N418" s="44">
        <f>SUM(L418:M418)</f>
        <v>0</v>
      </c>
      <c r="O418" s="47">
        <v>0</v>
      </c>
      <c r="P418" s="47">
        <v>0</v>
      </c>
      <c r="Q418" s="44">
        <f>O418+P418</f>
        <v>0</v>
      </c>
      <c r="R418" s="44">
        <v>0</v>
      </c>
      <c r="S418" s="44">
        <v>0</v>
      </c>
      <c r="T418" s="44">
        <f>SUM(R418:S418)</f>
        <v>0</v>
      </c>
      <c r="U418" s="44">
        <v>0</v>
      </c>
      <c r="V418" s="44">
        <v>0</v>
      </c>
      <c r="W418" s="44">
        <f>SUM(U418:V418)</f>
        <v>0</v>
      </c>
      <c r="X418" s="44">
        <v>0</v>
      </c>
      <c r="Y418" s="44">
        <v>0</v>
      </c>
      <c r="Z418" s="44">
        <f>SUM(X418:Y418)</f>
        <v>0</v>
      </c>
      <c r="AA418" s="47">
        <v>0</v>
      </c>
      <c r="AB418" s="47">
        <v>0</v>
      </c>
      <c r="AC418" s="44">
        <f>AA418+AB418</f>
        <v>0</v>
      </c>
      <c r="AD418" s="44">
        <v>0</v>
      </c>
      <c r="AE418" s="44">
        <v>0</v>
      </c>
      <c r="AF418" s="44">
        <f>SUM(AD418:AE418)</f>
        <v>0</v>
      </c>
      <c r="AG418" s="44">
        <v>0</v>
      </c>
      <c r="AH418" s="44">
        <v>0</v>
      </c>
      <c r="AI418" s="44">
        <f>SUM(AG418:AH418)</f>
        <v>0</v>
      </c>
      <c r="AJ418" s="44">
        <v>0</v>
      </c>
      <c r="AK418" s="44">
        <v>0</v>
      </c>
      <c r="AL418" s="44">
        <f>SUM(AJ418:AK418)</f>
        <v>0</v>
      </c>
      <c r="AM418" s="44">
        <f t="shared" si="924"/>
        <v>0</v>
      </c>
      <c r="AN418" s="44">
        <f t="shared" si="925"/>
        <v>0</v>
      </c>
      <c r="AO418" s="44">
        <f t="shared" si="926"/>
        <v>0</v>
      </c>
      <c r="AP418" s="44">
        <f t="shared" si="927"/>
        <v>0</v>
      </c>
      <c r="AQ418" s="44">
        <f t="shared" si="928"/>
        <v>0</v>
      </c>
      <c r="AR418" s="44">
        <f t="shared" si="929"/>
        <v>0</v>
      </c>
      <c r="AS418" s="44">
        <f t="shared" si="930"/>
        <v>0</v>
      </c>
      <c r="AT418" s="44">
        <f t="shared" si="931"/>
        <v>0</v>
      </c>
      <c r="AU418" s="44">
        <f t="shared" si="932"/>
        <v>0</v>
      </c>
      <c r="AV418" s="44">
        <f t="shared" si="933"/>
        <v>0</v>
      </c>
      <c r="AW418" s="44">
        <f t="shared" si="934"/>
        <v>0</v>
      </c>
      <c r="AX418" s="44">
        <f t="shared" si="935"/>
        <v>0</v>
      </c>
      <c r="AY418" s="44">
        <f t="shared" si="1038"/>
        <v>0</v>
      </c>
      <c r="AZ418" s="44">
        <f t="shared" si="1038"/>
        <v>0</v>
      </c>
      <c r="BA418" s="44">
        <f>AO418+AR418+AU418+AX418</f>
        <v>0</v>
      </c>
      <c r="BB418" s="27">
        <v>2</v>
      </c>
      <c r="BC418" s="44" t="str">
        <f>IF(BB418=1,AY418,"0")</f>
        <v>0</v>
      </c>
      <c r="BD418" s="44" t="str">
        <f>IF(BB418=1,AZ418,"0")</f>
        <v>0</v>
      </c>
      <c r="BE418" s="44" t="str">
        <f t="shared" si="1039"/>
        <v>0</v>
      </c>
      <c r="BF418" s="44">
        <f>IF(BB418=2,AY418,"0")</f>
        <v>0</v>
      </c>
      <c r="BG418" s="44">
        <f>IF(BB418=2,AZ418,"0")</f>
        <v>0</v>
      </c>
      <c r="BH418" s="44">
        <f t="shared" si="1040"/>
        <v>0</v>
      </c>
      <c r="BI418" s="65">
        <v>0</v>
      </c>
      <c r="BJ418" s="65">
        <v>0</v>
      </c>
      <c r="BK418" s="44">
        <f t="shared" si="1004"/>
        <v>0</v>
      </c>
      <c r="BL418" s="65">
        <v>0</v>
      </c>
      <c r="BM418" s="65">
        <v>0</v>
      </c>
      <c r="BN418" s="65">
        <v>0</v>
      </c>
      <c r="BO418" s="65">
        <v>0</v>
      </c>
      <c r="BP418" s="44">
        <v>0</v>
      </c>
      <c r="BQ418" s="73">
        <v>0</v>
      </c>
      <c r="BR418" s="73">
        <v>0</v>
      </c>
    </row>
    <row r="419" spans="1:70" s="57" customFormat="1">
      <c r="A419" s="63"/>
      <c r="B419" s="55" t="s">
        <v>3</v>
      </c>
      <c r="C419" s="35">
        <f t="shared" ref="C419:N419" si="1041">SUM(C417:C418)</f>
        <v>0</v>
      </c>
      <c r="D419" s="35">
        <f t="shared" si="1041"/>
        <v>0</v>
      </c>
      <c r="E419" s="35">
        <f t="shared" si="1041"/>
        <v>0</v>
      </c>
      <c r="F419" s="35">
        <f t="shared" si="1041"/>
        <v>0</v>
      </c>
      <c r="G419" s="35">
        <f t="shared" si="1041"/>
        <v>0</v>
      </c>
      <c r="H419" s="35">
        <f t="shared" si="1041"/>
        <v>0</v>
      </c>
      <c r="I419" s="34">
        <f t="shared" si="1041"/>
        <v>0</v>
      </c>
      <c r="J419" s="34">
        <f t="shared" si="1041"/>
        <v>0</v>
      </c>
      <c r="K419" s="34">
        <f t="shared" si="1041"/>
        <v>0</v>
      </c>
      <c r="L419" s="34">
        <f t="shared" si="1041"/>
        <v>0</v>
      </c>
      <c r="M419" s="34">
        <f t="shared" si="1041"/>
        <v>0</v>
      </c>
      <c r="N419" s="34">
        <f t="shared" si="1041"/>
        <v>0</v>
      </c>
      <c r="O419" s="35">
        <f t="shared" ref="O419:Z419" si="1042">SUM(O417:O418)</f>
        <v>14</v>
      </c>
      <c r="P419" s="35">
        <f t="shared" si="1042"/>
        <v>33</v>
      </c>
      <c r="Q419" s="35">
        <f t="shared" si="1042"/>
        <v>47</v>
      </c>
      <c r="R419" s="35">
        <f t="shared" si="1042"/>
        <v>0</v>
      </c>
      <c r="S419" s="35">
        <f t="shared" si="1042"/>
        <v>0</v>
      </c>
      <c r="T419" s="35">
        <f t="shared" si="1042"/>
        <v>0</v>
      </c>
      <c r="U419" s="34">
        <f t="shared" si="1042"/>
        <v>0</v>
      </c>
      <c r="V419" s="34">
        <f t="shared" si="1042"/>
        <v>0</v>
      </c>
      <c r="W419" s="34">
        <f t="shared" si="1042"/>
        <v>0</v>
      </c>
      <c r="X419" s="34">
        <f t="shared" si="1042"/>
        <v>0</v>
      </c>
      <c r="Y419" s="34">
        <f t="shared" si="1042"/>
        <v>0</v>
      </c>
      <c r="Z419" s="34">
        <f t="shared" si="1042"/>
        <v>0</v>
      </c>
      <c r="AA419" s="35">
        <f t="shared" ref="AA419:AL419" si="1043">SUM(AA417:AA418)</f>
        <v>0</v>
      </c>
      <c r="AB419" s="35">
        <f t="shared" si="1043"/>
        <v>0</v>
      </c>
      <c r="AC419" s="35">
        <f t="shared" si="1043"/>
        <v>0</v>
      </c>
      <c r="AD419" s="35">
        <f t="shared" si="1043"/>
        <v>0</v>
      </c>
      <c r="AE419" s="35">
        <f t="shared" si="1043"/>
        <v>0</v>
      </c>
      <c r="AF419" s="35">
        <f t="shared" si="1043"/>
        <v>0</v>
      </c>
      <c r="AG419" s="34">
        <f t="shared" si="1043"/>
        <v>0</v>
      </c>
      <c r="AH419" s="34">
        <f t="shared" si="1043"/>
        <v>0</v>
      </c>
      <c r="AI419" s="34">
        <f t="shared" si="1043"/>
        <v>0</v>
      </c>
      <c r="AJ419" s="34">
        <f t="shared" si="1043"/>
        <v>0</v>
      </c>
      <c r="AK419" s="34">
        <f t="shared" si="1043"/>
        <v>0</v>
      </c>
      <c r="AL419" s="34">
        <f t="shared" si="1043"/>
        <v>0</v>
      </c>
      <c r="AM419" s="34">
        <f t="shared" si="924"/>
        <v>14</v>
      </c>
      <c r="AN419" s="34">
        <f t="shared" si="925"/>
        <v>33</v>
      </c>
      <c r="AO419" s="34">
        <f t="shared" si="926"/>
        <v>47</v>
      </c>
      <c r="AP419" s="34">
        <f t="shared" si="927"/>
        <v>0</v>
      </c>
      <c r="AQ419" s="34">
        <f t="shared" si="928"/>
        <v>0</v>
      </c>
      <c r="AR419" s="34">
        <f t="shared" si="929"/>
        <v>0</v>
      </c>
      <c r="AS419" s="34">
        <f t="shared" si="930"/>
        <v>0</v>
      </c>
      <c r="AT419" s="34">
        <f t="shared" si="931"/>
        <v>0</v>
      </c>
      <c r="AU419" s="34">
        <f t="shared" si="932"/>
        <v>0</v>
      </c>
      <c r="AV419" s="34">
        <f t="shared" si="933"/>
        <v>0</v>
      </c>
      <c r="AW419" s="34">
        <f t="shared" si="934"/>
        <v>0</v>
      </c>
      <c r="AX419" s="34">
        <f t="shared" si="935"/>
        <v>0</v>
      </c>
      <c r="AY419" s="34">
        <f t="shared" ref="AY419:BQ419" si="1044">SUM(AY417:AY418)</f>
        <v>14</v>
      </c>
      <c r="AZ419" s="34">
        <f t="shared" si="1044"/>
        <v>33</v>
      </c>
      <c r="BA419" s="34">
        <f t="shared" si="1044"/>
        <v>47</v>
      </c>
      <c r="BB419" s="56">
        <f t="shared" si="1044"/>
        <v>4</v>
      </c>
      <c r="BC419" s="34">
        <f t="shared" si="1044"/>
        <v>0</v>
      </c>
      <c r="BD419" s="34">
        <f t="shared" si="1044"/>
        <v>0</v>
      </c>
      <c r="BE419" s="34">
        <f t="shared" si="1044"/>
        <v>0</v>
      </c>
      <c r="BF419" s="34">
        <f t="shared" si="1044"/>
        <v>14</v>
      </c>
      <c r="BG419" s="34">
        <f t="shared" si="1044"/>
        <v>33</v>
      </c>
      <c r="BH419" s="34">
        <f t="shared" si="1044"/>
        <v>47</v>
      </c>
      <c r="BI419" s="34">
        <f t="shared" si="1044"/>
        <v>9</v>
      </c>
      <c r="BJ419" s="34">
        <f t="shared" si="1044"/>
        <v>6</v>
      </c>
      <c r="BK419" s="34">
        <f t="shared" si="1044"/>
        <v>15</v>
      </c>
      <c r="BL419" s="34">
        <f t="shared" si="1044"/>
        <v>4</v>
      </c>
      <c r="BM419" s="34">
        <f t="shared" si="1044"/>
        <v>10</v>
      </c>
      <c r="BN419" s="34">
        <f t="shared" si="1044"/>
        <v>24</v>
      </c>
      <c r="BO419" s="34">
        <f t="shared" si="1044"/>
        <v>9</v>
      </c>
      <c r="BP419" s="34">
        <f t="shared" si="996"/>
        <v>47</v>
      </c>
      <c r="BQ419" s="74">
        <f t="shared" si="1044"/>
        <v>146.66999999999999</v>
      </c>
      <c r="BR419" s="74">
        <f t="shared" si="997"/>
        <v>3.1206382978723402</v>
      </c>
    </row>
    <row r="420" spans="1:70">
      <c r="A420" s="9"/>
      <c r="B420" s="10" t="s">
        <v>5</v>
      </c>
      <c r="C420" s="45"/>
      <c r="D420" s="46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45"/>
      <c r="P420" s="46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45"/>
      <c r="AB420" s="46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40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9"/>
      <c r="AY420" s="38"/>
      <c r="AZ420" s="38"/>
      <c r="BA420" s="39"/>
      <c r="BC420" s="40"/>
      <c r="BD420" s="38"/>
      <c r="BE420" s="38"/>
      <c r="BF420" s="38"/>
      <c r="BG420" s="38"/>
      <c r="BH420" s="39"/>
      <c r="BI420" s="65"/>
      <c r="BJ420" s="65"/>
      <c r="BK420" s="44"/>
      <c r="BL420" s="65"/>
      <c r="BM420" s="65"/>
      <c r="BN420" s="65"/>
      <c r="BO420" s="65"/>
      <c r="BP420" s="44"/>
      <c r="BQ420" s="73"/>
      <c r="BR420" s="73"/>
    </row>
    <row r="421" spans="1:70">
      <c r="A421" s="9"/>
      <c r="B421" s="8" t="s">
        <v>4</v>
      </c>
      <c r="C421" s="44">
        <v>0</v>
      </c>
      <c r="D421" s="44">
        <v>1</v>
      </c>
      <c r="E421" s="44">
        <f>C421+D421</f>
        <v>1</v>
      </c>
      <c r="F421" s="44">
        <v>0</v>
      </c>
      <c r="G421" s="44">
        <v>0</v>
      </c>
      <c r="H421" s="44">
        <f>SUM(F421:G421)</f>
        <v>0</v>
      </c>
      <c r="I421" s="44">
        <v>0</v>
      </c>
      <c r="J421" s="44">
        <v>0</v>
      </c>
      <c r="K421" s="44">
        <f>SUM(I421:J421)</f>
        <v>0</v>
      </c>
      <c r="L421" s="44">
        <v>0</v>
      </c>
      <c r="M421" s="44">
        <v>0</v>
      </c>
      <c r="N421" s="44">
        <f>SUM(L421:M421)</f>
        <v>0</v>
      </c>
      <c r="O421" s="44">
        <v>0</v>
      </c>
      <c r="P421" s="44">
        <v>33</v>
      </c>
      <c r="Q421" s="44">
        <f>O421+P421</f>
        <v>33</v>
      </c>
      <c r="R421" s="44">
        <v>0</v>
      </c>
      <c r="S421" s="44">
        <v>0</v>
      </c>
      <c r="T421" s="44">
        <f>SUM(R421:S421)</f>
        <v>0</v>
      </c>
      <c r="U421" s="44">
        <v>0</v>
      </c>
      <c r="V421" s="44">
        <v>0</v>
      </c>
      <c r="W421" s="44">
        <f>SUM(U421:V421)</f>
        <v>0</v>
      </c>
      <c r="X421" s="44">
        <v>0</v>
      </c>
      <c r="Y421" s="44">
        <v>0</v>
      </c>
      <c r="Z421" s="44">
        <f>SUM(X421:Y421)</f>
        <v>0</v>
      </c>
      <c r="AA421" s="44">
        <v>0</v>
      </c>
      <c r="AB421" s="44">
        <v>5</v>
      </c>
      <c r="AC421" s="44">
        <f>AA421+AB421</f>
        <v>5</v>
      </c>
      <c r="AD421" s="44">
        <v>0</v>
      </c>
      <c r="AE421" s="44">
        <v>0</v>
      </c>
      <c r="AF421" s="44">
        <f>SUM(AD421:AE421)</f>
        <v>0</v>
      </c>
      <c r="AG421" s="44">
        <v>0</v>
      </c>
      <c r="AH421" s="44">
        <v>0</v>
      </c>
      <c r="AI421" s="44">
        <f>SUM(AG421:AH421)</f>
        <v>0</v>
      </c>
      <c r="AJ421" s="44">
        <v>0</v>
      </c>
      <c r="AK421" s="44">
        <v>0</v>
      </c>
      <c r="AL421" s="44">
        <f>SUM(AJ421:AK421)</f>
        <v>0</v>
      </c>
      <c r="AM421" s="44">
        <f t="shared" si="924"/>
        <v>0</v>
      </c>
      <c r="AN421" s="44">
        <f t="shared" si="925"/>
        <v>39</v>
      </c>
      <c r="AO421" s="44">
        <f t="shared" si="926"/>
        <v>39</v>
      </c>
      <c r="AP421" s="44">
        <f t="shared" si="927"/>
        <v>0</v>
      </c>
      <c r="AQ421" s="44">
        <f t="shared" si="928"/>
        <v>0</v>
      </c>
      <c r="AR421" s="44">
        <f t="shared" si="929"/>
        <v>0</v>
      </c>
      <c r="AS421" s="44">
        <f t="shared" si="930"/>
        <v>0</v>
      </c>
      <c r="AT421" s="44">
        <f t="shared" si="931"/>
        <v>0</v>
      </c>
      <c r="AU421" s="44">
        <f t="shared" si="932"/>
        <v>0</v>
      </c>
      <c r="AV421" s="44">
        <f t="shared" si="933"/>
        <v>0</v>
      </c>
      <c r="AW421" s="44">
        <f t="shared" si="934"/>
        <v>0</v>
      </c>
      <c r="AX421" s="44">
        <f t="shared" si="935"/>
        <v>0</v>
      </c>
      <c r="AY421" s="44">
        <f>AM421+AP421+AS421+AV421</f>
        <v>0</v>
      </c>
      <c r="AZ421" s="44">
        <f>AN421+AQ421+AT421+AW421</f>
        <v>39</v>
      </c>
      <c r="BA421" s="44">
        <f>AO421+AR421+AU421+AX421</f>
        <v>39</v>
      </c>
      <c r="BB421" s="27">
        <v>2</v>
      </c>
      <c r="BC421" s="44" t="str">
        <f>IF(BB421=1,AY421,"0")</f>
        <v>0</v>
      </c>
      <c r="BD421" s="44" t="str">
        <f>IF(BB421=1,AZ421,"0")</f>
        <v>0</v>
      </c>
      <c r="BE421" s="44" t="str">
        <f t="shared" ref="BE421" si="1045">IF(BB421=1,BA421,"0")</f>
        <v>0</v>
      </c>
      <c r="BF421" s="44">
        <f>IF(BB421=2,AY421,"0")</f>
        <v>0</v>
      </c>
      <c r="BG421" s="44">
        <f>IF(BB421=2,AZ421,"0")</f>
        <v>39</v>
      </c>
      <c r="BH421" s="44">
        <f t="shared" ref="BH421" si="1046">IF(BB421=2,BA421,"0")</f>
        <v>39</v>
      </c>
      <c r="BI421" s="65">
        <v>2</v>
      </c>
      <c r="BJ421" s="65">
        <v>3</v>
      </c>
      <c r="BK421" s="44">
        <f t="shared" si="1004"/>
        <v>5</v>
      </c>
      <c r="BL421" s="65">
        <v>8</v>
      </c>
      <c r="BM421" s="65">
        <v>12</v>
      </c>
      <c r="BN421" s="65">
        <v>18</v>
      </c>
      <c r="BO421" s="65">
        <v>1</v>
      </c>
      <c r="BP421" s="44">
        <f t="shared" si="996"/>
        <v>39</v>
      </c>
      <c r="BQ421" s="73">
        <v>113.73</v>
      </c>
      <c r="BR421" s="73">
        <f t="shared" si="997"/>
        <v>2.9161538461538461</v>
      </c>
    </row>
    <row r="422" spans="1:70" s="57" customFormat="1">
      <c r="A422" s="58"/>
      <c r="B422" s="59" t="s">
        <v>3</v>
      </c>
      <c r="C422" s="34">
        <f t="shared" ref="C422:N422" si="1047">C421</f>
        <v>0</v>
      </c>
      <c r="D422" s="34">
        <f t="shared" si="1047"/>
        <v>1</v>
      </c>
      <c r="E422" s="34">
        <f t="shared" si="1047"/>
        <v>1</v>
      </c>
      <c r="F422" s="34">
        <f t="shared" si="1047"/>
        <v>0</v>
      </c>
      <c r="G422" s="34">
        <f t="shared" si="1047"/>
        <v>0</v>
      </c>
      <c r="H422" s="34">
        <f t="shared" si="1047"/>
        <v>0</v>
      </c>
      <c r="I422" s="34">
        <f t="shared" si="1047"/>
        <v>0</v>
      </c>
      <c r="J422" s="34">
        <f t="shared" si="1047"/>
        <v>0</v>
      </c>
      <c r="K422" s="34">
        <f t="shared" si="1047"/>
        <v>0</v>
      </c>
      <c r="L422" s="34">
        <f t="shared" si="1047"/>
        <v>0</v>
      </c>
      <c r="M422" s="34">
        <f t="shared" si="1047"/>
        <v>0</v>
      </c>
      <c r="N422" s="34">
        <f t="shared" si="1047"/>
        <v>0</v>
      </c>
      <c r="O422" s="34">
        <f t="shared" ref="O422:Z422" si="1048">O421</f>
        <v>0</v>
      </c>
      <c r="P422" s="34">
        <f t="shared" si="1048"/>
        <v>33</v>
      </c>
      <c r="Q422" s="34">
        <f t="shared" si="1048"/>
        <v>33</v>
      </c>
      <c r="R422" s="34">
        <f t="shared" si="1048"/>
        <v>0</v>
      </c>
      <c r="S422" s="34">
        <f t="shared" si="1048"/>
        <v>0</v>
      </c>
      <c r="T422" s="34">
        <f t="shared" si="1048"/>
        <v>0</v>
      </c>
      <c r="U422" s="34">
        <f t="shared" si="1048"/>
        <v>0</v>
      </c>
      <c r="V422" s="34">
        <f t="shared" si="1048"/>
        <v>0</v>
      </c>
      <c r="W422" s="34">
        <f t="shared" si="1048"/>
        <v>0</v>
      </c>
      <c r="X422" s="34">
        <f t="shared" si="1048"/>
        <v>0</v>
      </c>
      <c r="Y422" s="34">
        <f t="shared" si="1048"/>
        <v>0</v>
      </c>
      <c r="Z422" s="34">
        <f t="shared" si="1048"/>
        <v>0</v>
      </c>
      <c r="AA422" s="34">
        <f t="shared" ref="AA422:AL422" si="1049">AA421</f>
        <v>0</v>
      </c>
      <c r="AB422" s="34">
        <f t="shared" si="1049"/>
        <v>5</v>
      </c>
      <c r="AC422" s="34">
        <f t="shared" si="1049"/>
        <v>5</v>
      </c>
      <c r="AD422" s="34">
        <f t="shared" si="1049"/>
        <v>0</v>
      </c>
      <c r="AE422" s="34">
        <f t="shared" si="1049"/>
        <v>0</v>
      </c>
      <c r="AF422" s="34">
        <f t="shared" si="1049"/>
        <v>0</v>
      </c>
      <c r="AG422" s="34">
        <f t="shared" si="1049"/>
        <v>0</v>
      </c>
      <c r="AH422" s="34">
        <f t="shared" si="1049"/>
        <v>0</v>
      </c>
      <c r="AI422" s="34">
        <f t="shared" si="1049"/>
        <v>0</v>
      </c>
      <c r="AJ422" s="34">
        <f t="shared" si="1049"/>
        <v>0</v>
      </c>
      <c r="AK422" s="34">
        <f t="shared" si="1049"/>
        <v>0</v>
      </c>
      <c r="AL422" s="34">
        <f t="shared" si="1049"/>
        <v>0</v>
      </c>
      <c r="AM422" s="34">
        <f t="shared" si="924"/>
        <v>0</v>
      </c>
      <c r="AN422" s="34">
        <f t="shared" si="925"/>
        <v>39</v>
      </c>
      <c r="AO422" s="34">
        <f t="shared" si="926"/>
        <v>39</v>
      </c>
      <c r="AP422" s="34">
        <f t="shared" si="927"/>
        <v>0</v>
      </c>
      <c r="AQ422" s="34">
        <f t="shared" si="928"/>
        <v>0</v>
      </c>
      <c r="AR422" s="34">
        <f t="shared" si="929"/>
        <v>0</v>
      </c>
      <c r="AS422" s="34">
        <f t="shared" si="930"/>
        <v>0</v>
      </c>
      <c r="AT422" s="34">
        <f t="shared" si="931"/>
        <v>0</v>
      </c>
      <c r="AU422" s="34">
        <f t="shared" si="932"/>
        <v>0</v>
      </c>
      <c r="AV422" s="34">
        <f t="shared" si="933"/>
        <v>0</v>
      </c>
      <c r="AW422" s="34">
        <f t="shared" si="934"/>
        <v>0</v>
      </c>
      <c r="AX422" s="34">
        <f t="shared" si="935"/>
        <v>0</v>
      </c>
      <c r="AY422" s="34">
        <f t="shared" ref="AY422:BH422" si="1050">AY421</f>
        <v>0</v>
      </c>
      <c r="AZ422" s="34">
        <f t="shared" si="1050"/>
        <v>39</v>
      </c>
      <c r="BA422" s="34">
        <f t="shared" si="1050"/>
        <v>39</v>
      </c>
      <c r="BB422" s="56">
        <f t="shared" si="1050"/>
        <v>2</v>
      </c>
      <c r="BC422" s="34" t="str">
        <f t="shared" si="1050"/>
        <v>0</v>
      </c>
      <c r="BD422" s="34" t="str">
        <f t="shared" si="1050"/>
        <v>0</v>
      </c>
      <c r="BE422" s="34" t="str">
        <f t="shared" si="1050"/>
        <v>0</v>
      </c>
      <c r="BF422" s="34">
        <f t="shared" si="1050"/>
        <v>0</v>
      </c>
      <c r="BG422" s="34">
        <f t="shared" si="1050"/>
        <v>39</v>
      </c>
      <c r="BH422" s="34">
        <f t="shared" si="1050"/>
        <v>39</v>
      </c>
      <c r="BI422" s="34">
        <f t="shared" ref="BI422:BQ422" si="1051">BI421</f>
        <v>2</v>
      </c>
      <c r="BJ422" s="34">
        <f t="shared" si="1051"/>
        <v>3</v>
      </c>
      <c r="BK422" s="34">
        <f t="shared" si="1051"/>
        <v>5</v>
      </c>
      <c r="BL422" s="34">
        <f t="shared" si="1051"/>
        <v>8</v>
      </c>
      <c r="BM422" s="34">
        <f t="shared" si="1051"/>
        <v>12</v>
      </c>
      <c r="BN422" s="34">
        <f t="shared" si="1051"/>
        <v>18</v>
      </c>
      <c r="BO422" s="34">
        <f t="shared" si="1051"/>
        <v>1</v>
      </c>
      <c r="BP422" s="34">
        <f t="shared" si="996"/>
        <v>39</v>
      </c>
      <c r="BQ422" s="74">
        <f t="shared" si="1051"/>
        <v>113.73</v>
      </c>
      <c r="BR422" s="74">
        <f t="shared" si="997"/>
        <v>2.9161538461538461</v>
      </c>
    </row>
    <row r="423" spans="1:70" s="57" customFormat="1">
      <c r="A423" s="54"/>
      <c r="B423" s="55" t="s">
        <v>2</v>
      </c>
      <c r="C423" s="35">
        <f t="shared" ref="C423:N423" si="1052">C419+C422</f>
        <v>0</v>
      </c>
      <c r="D423" s="35">
        <f t="shared" si="1052"/>
        <v>1</v>
      </c>
      <c r="E423" s="34">
        <f t="shared" si="1052"/>
        <v>1</v>
      </c>
      <c r="F423" s="34">
        <f t="shared" si="1052"/>
        <v>0</v>
      </c>
      <c r="G423" s="34">
        <f t="shared" si="1052"/>
        <v>0</v>
      </c>
      <c r="H423" s="34">
        <f t="shared" si="1052"/>
        <v>0</v>
      </c>
      <c r="I423" s="34">
        <f t="shared" si="1052"/>
        <v>0</v>
      </c>
      <c r="J423" s="34">
        <f t="shared" si="1052"/>
        <v>0</v>
      </c>
      <c r="K423" s="34">
        <f t="shared" si="1052"/>
        <v>0</v>
      </c>
      <c r="L423" s="34">
        <f t="shared" si="1052"/>
        <v>0</v>
      </c>
      <c r="M423" s="34">
        <f t="shared" si="1052"/>
        <v>0</v>
      </c>
      <c r="N423" s="34">
        <f t="shared" si="1052"/>
        <v>0</v>
      </c>
      <c r="O423" s="35">
        <f t="shared" ref="O423:Z423" si="1053">O419+O422</f>
        <v>14</v>
      </c>
      <c r="P423" s="35">
        <f t="shared" si="1053"/>
        <v>66</v>
      </c>
      <c r="Q423" s="34">
        <f t="shared" si="1053"/>
        <v>80</v>
      </c>
      <c r="R423" s="34">
        <f t="shared" si="1053"/>
        <v>0</v>
      </c>
      <c r="S423" s="34">
        <f t="shared" si="1053"/>
        <v>0</v>
      </c>
      <c r="T423" s="34">
        <f t="shared" si="1053"/>
        <v>0</v>
      </c>
      <c r="U423" s="34">
        <f t="shared" si="1053"/>
        <v>0</v>
      </c>
      <c r="V423" s="34">
        <f t="shared" si="1053"/>
        <v>0</v>
      </c>
      <c r="W423" s="34">
        <f t="shared" si="1053"/>
        <v>0</v>
      </c>
      <c r="X423" s="34">
        <f t="shared" si="1053"/>
        <v>0</v>
      </c>
      <c r="Y423" s="34">
        <f t="shared" si="1053"/>
        <v>0</v>
      </c>
      <c r="Z423" s="34">
        <f t="shared" si="1053"/>
        <v>0</v>
      </c>
      <c r="AA423" s="35">
        <f t="shared" ref="AA423:AL423" si="1054">AA419+AA422</f>
        <v>0</v>
      </c>
      <c r="AB423" s="35">
        <f t="shared" si="1054"/>
        <v>5</v>
      </c>
      <c r="AC423" s="34">
        <f t="shared" si="1054"/>
        <v>5</v>
      </c>
      <c r="AD423" s="34">
        <f t="shared" si="1054"/>
        <v>0</v>
      </c>
      <c r="AE423" s="34">
        <f t="shared" si="1054"/>
        <v>0</v>
      </c>
      <c r="AF423" s="34">
        <f t="shared" si="1054"/>
        <v>0</v>
      </c>
      <c r="AG423" s="34">
        <f t="shared" si="1054"/>
        <v>0</v>
      </c>
      <c r="AH423" s="34">
        <f t="shared" si="1054"/>
        <v>0</v>
      </c>
      <c r="AI423" s="34">
        <f t="shared" si="1054"/>
        <v>0</v>
      </c>
      <c r="AJ423" s="34">
        <f t="shared" si="1054"/>
        <v>0</v>
      </c>
      <c r="AK423" s="34">
        <f t="shared" si="1054"/>
        <v>0</v>
      </c>
      <c r="AL423" s="34">
        <f t="shared" si="1054"/>
        <v>0</v>
      </c>
      <c r="AM423" s="34">
        <f t="shared" si="924"/>
        <v>14</v>
      </c>
      <c r="AN423" s="34">
        <f t="shared" si="925"/>
        <v>72</v>
      </c>
      <c r="AO423" s="34">
        <f t="shared" si="926"/>
        <v>86</v>
      </c>
      <c r="AP423" s="34">
        <f t="shared" si="927"/>
        <v>0</v>
      </c>
      <c r="AQ423" s="34">
        <f t="shared" si="928"/>
        <v>0</v>
      </c>
      <c r="AR423" s="34">
        <f t="shared" si="929"/>
        <v>0</v>
      </c>
      <c r="AS423" s="34">
        <f t="shared" si="930"/>
        <v>0</v>
      </c>
      <c r="AT423" s="34">
        <f t="shared" si="931"/>
        <v>0</v>
      </c>
      <c r="AU423" s="34">
        <f t="shared" si="932"/>
        <v>0</v>
      </c>
      <c r="AV423" s="34">
        <f t="shared" si="933"/>
        <v>0</v>
      </c>
      <c r="AW423" s="34">
        <f t="shared" si="934"/>
        <v>0</v>
      </c>
      <c r="AX423" s="34">
        <f t="shared" si="935"/>
        <v>0</v>
      </c>
      <c r="AY423" s="34">
        <f t="shared" ref="AY423:BH423" si="1055">AY419+AY422</f>
        <v>14</v>
      </c>
      <c r="AZ423" s="34">
        <f t="shared" si="1055"/>
        <v>72</v>
      </c>
      <c r="BA423" s="34">
        <f t="shared" si="1055"/>
        <v>86</v>
      </c>
      <c r="BB423" s="56">
        <f t="shared" si="1055"/>
        <v>6</v>
      </c>
      <c r="BC423" s="34">
        <f t="shared" si="1055"/>
        <v>0</v>
      </c>
      <c r="BD423" s="34">
        <f t="shared" si="1055"/>
        <v>0</v>
      </c>
      <c r="BE423" s="34">
        <f t="shared" si="1055"/>
        <v>0</v>
      </c>
      <c r="BF423" s="34">
        <f t="shared" si="1055"/>
        <v>14</v>
      </c>
      <c r="BG423" s="34">
        <f t="shared" si="1055"/>
        <v>72</v>
      </c>
      <c r="BH423" s="34">
        <f t="shared" si="1055"/>
        <v>86</v>
      </c>
      <c r="BI423" s="34">
        <f t="shared" ref="BI423:BQ423" si="1056">BI419+BI422</f>
        <v>11</v>
      </c>
      <c r="BJ423" s="34">
        <f t="shared" si="1056"/>
        <v>9</v>
      </c>
      <c r="BK423" s="34">
        <f t="shared" si="1056"/>
        <v>20</v>
      </c>
      <c r="BL423" s="34">
        <f t="shared" si="1056"/>
        <v>12</v>
      </c>
      <c r="BM423" s="34">
        <f t="shared" si="1056"/>
        <v>22</v>
      </c>
      <c r="BN423" s="34">
        <f t="shared" si="1056"/>
        <v>42</v>
      </c>
      <c r="BO423" s="34">
        <f t="shared" si="1056"/>
        <v>10</v>
      </c>
      <c r="BP423" s="34">
        <f t="shared" si="996"/>
        <v>86</v>
      </c>
      <c r="BQ423" s="74">
        <f t="shared" si="1056"/>
        <v>260.39999999999998</v>
      </c>
      <c r="BR423" s="74">
        <f t="shared" si="997"/>
        <v>3.0279069767441857</v>
      </c>
    </row>
    <row r="424" spans="1:70" s="57" customFormat="1">
      <c r="A424" s="54"/>
      <c r="B424" s="55" t="s">
        <v>1</v>
      </c>
      <c r="C424" s="35">
        <f t="shared" ref="C424:N424" si="1057">C423</f>
        <v>0</v>
      </c>
      <c r="D424" s="35">
        <f t="shared" si="1057"/>
        <v>1</v>
      </c>
      <c r="E424" s="34">
        <f t="shared" si="1057"/>
        <v>1</v>
      </c>
      <c r="F424" s="34">
        <f t="shared" si="1057"/>
        <v>0</v>
      </c>
      <c r="G424" s="34">
        <f t="shared" si="1057"/>
        <v>0</v>
      </c>
      <c r="H424" s="34">
        <f t="shared" si="1057"/>
        <v>0</v>
      </c>
      <c r="I424" s="34">
        <f t="shared" si="1057"/>
        <v>0</v>
      </c>
      <c r="J424" s="34">
        <f t="shared" si="1057"/>
        <v>0</v>
      </c>
      <c r="K424" s="34">
        <f t="shared" si="1057"/>
        <v>0</v>
      </c>
      <c r="L424" s="34">
        <f t="shared" si="1057"/>
        <v>0</v>
      </c>
      <c r="M424" s="34">
        <f t="shared" si="1057"/>
        <v>0</v>
      </c>
      <c r="N424" s="34">
        <f t="shared" si="1057"/>
        <v>0</v>
      </c>
      <c r="O424" s="35">
        <f t="shared" ref="O424:Z424" si="1058">O423</f>
        <v>14</v>
      </c>
      <c r="P424" s="35">
        <f t="shared" si="1058"/>
        <v>66</v>
      </c>
      <c r="Q424" s="34">
        <f t="shared" si="1058"/>
        <v>80</v>
      </c>
      <c r="R424" s="34">
        <f t="shared" si="1058"/>
        <v>0</v>
      </c>
      <c r="S424" s="34">
        <f t="shared" si="1058"/>
        <v>0</v>
      </c>
      <c r="T424" s="34">
        <f t="shared" si="1058"/>
        <v>0</v>
      </c>
      <c r="U424" s="34">
        <f t="shared" si="1058"/>
        <v>0</v>
      </c>
      <c r="V424" s="34">
        <f t="shared" si="1058"/>
        <v>0</v>
      </c>
      <c r="W424" s="34">
        <f t="shared" si="1058"/>
        <v>0</v>
      </c>
      <c r="X424" s="34">
        <f t="shared" si="1058"/>
        <v>0</v>
      </c>
      <c r="Y424" s="34">
        <f t="shared" si="1058"/>
        <v>0</v>
      </c>
      <c r="Z424" s="34">
        <f t="shared" si="1058"/>
        <v>0</v>
      </c>
      <c r="AA424" s="35">
        <f t="shared" ref="AA424:AL424" si="1059">AA423</f>
        <v>0</v>
      </c>
      <c r="AB424" s="35">
        <f t="shared" si="1059"/>
        <v>5</v>
      </c>
      <c r="AC424" s="34">
        <f t="shared" si="1059"/>
        <v>5</v>
      </c>
      <c r="AD424" s="34">
        <f t="shared" si="1059"/>
        <v>0</v>
      </c>
      <c r="AE424" s="34">
        <f t="shared" si="1059"/>
        <v>0</v>
      </c>
      <c r="AF424" s="34">
        <f t="shared" si="1059"/>
        <v>0</v>
      </c>
      <c r="AG424" s="34">
        <f t="shared" si="1059"/>
        <v>0</v>
      </c>
      <c r="AH424" s="34">
        <f t="shared" si="1059"/>
        <v>0</v>
      </c>
      <c r="AI424" s="34">
        <f t="shared" si="1059"/>
        <v>0</v>
      </c>
      <c r="AJ424" s="34">
        <f t="shared" si="1059"/>
        <v>0</v>
      </c>
      <c r="AK424" s="34">
        <f t="shared" si="1059"/>
        <v>0</v>
      </c>
      <c r="AL424" s="34">
        <f t="shared" si="1059"/>
        <v>0</v>
      </c>
      <c r="AM424" s="34">
        <f t="shared" si="924"/>
        <v>14</v>
      </c>
      <c r="AN424" s="34">
        <f t="shared" si="925"/>
        <v>72</v>
      </c>
      <c r="AO424" s="34">
        <f t="shared" si="926"/>
        <v>86</v>
      </c>
      <c r="AP424" s="34">
        <f t="shared" si="927"/>
        <v>0</v>
      </c>
      <c r="AQ424" s="34">
        <f t="shared" si="928"/>
        <v>0</v>
      </c>
      <c r="AR424" s="34">
        <f t="shared" si="929"/>
        <v>0</v>
      </c>
      <c r="AS424" s="34">
        <f t="shared" si="930"/>
        <v>0</v>
      </c>
      <c r="AT424" s="34">
        <f t="shared" si="931"/>
        <v>0</v>
      </c>
      <c r="AU424" s="34">
        <f t="shared" si="932"/>
        <v>0</v>
      </c>
      <c r="AV424" s="34">
        <f t="shared" si="933"/>
        <v>0</v>
      </c>
      <c r="AW424" s="34">
        <f t="shared" si="934"/>
        <v>0</v>
      </c>
      <c r="AX424" s="34">
        <f t="shared" si="935"/>
        <v>0</v>
      </c>
      <c r="AY424" s="34">
        <f t="shared" ref="AY424:BH424" si="1060">AY423</f>
        <v>14</v>
      </c>
      <c r="AZ424" s="34">
        <f t="shared" si="1060"/>
        <v>72</v>
      </c>
      <c r="BA424" s="34">
        <f t="shared" si="1060"/>
        <v>86</v>
      </c>
      <c r="BB424" s="56">
        <f t="shared" si="1060"/>
        <v>6</v>
      </c>
      <c r="BC424" s="34">
        <f t="shared" si="1060"/>
        <v>0</v>
      </c>
      <c r="BD424" s="34">
        <f t="shared" si="1060"/>
        <v>0</v>
      </c>
      <c r="BE424" s="34">
        <f t="shared" si="1060"/>
        <v>0</v>
      </c>
      <c r="BF424" s="34">
        <f t="shared" si="1060"/>
        <v>14</v>
      </c>
      <c r="BG424" s="34">
        <f t="shared" si="1060"/>
        <v>72</v>
      </c>
      <c r="BH424" s="34">
        <f t="shared" si="1060"/>
        <v>86</v>
      </c>
      <c r="BI424" s="34">
        <f t="shared" ref="BI424:BQ424" si="1061">BI423</f>
        <v>11</v>
      </c>
      <c r="BJ424" s="34">
        <f t="shared" si="1061"/>
        <v>9</v>
      </c>
      <c r="BK424" s="34">
        <f t="shared" si="1061"/>
        <v>20</v>
      </c>
      <c r="BL424" s="34">
        <f t="shared" si="1061"/>
        <v>12</v>
      </c>
      <c r="BM424" s="34">
        <f t="shared" si="1061"/>
        <v>22</v>
      </c>
      <c r="BN424" s="34">
        <f t="shared" si="1061"/>
        <v>42</v>
      </c>
      <c r="BO424" s="34">
        <f t="shared" si="1061"/>
        <v>10</v>
      </c>
      <c r="BP424" s="34">
        <f t="shared" si="996"/>
        <v>86</v>
      </c>
      <c r="BQ424" s="74">
        <f t="shared" si="1061"/>
        <v>260.39999999999998</v>
      </c>
      <c r="BR424" s="74">
        <f t="shared" si="997"/>
        <v>3.0279069767441857</v>
      </c>
    </row>
    <row r="425" spans="1:70" s="57" customFormat="1">
      <c r="A425" s="58"/>
      <c r="B425" s="59" t="s">
        <v>0</v>
      </c>
      <c r="C425" s="34">
        <f t="shared" ref="C425:AL425" si="1062">C15+C70+C89+C175+C273+C305+C334+C365+C399+C413+C424</f>
        <v>363</v>
      </c>
      <c r="D425" s="34">
        <f t="shared" si="1062"/>
        <v>181</v>
      </c>
      <c r="E425" s="34">
        <f t="shared" si="1062"/>
        <v>544</v>
      </c>
      <c r="F425" s="34">
        <f t="shared" si="1062"/>
        <v>10</v>
      </c>
      <c r="G425" s="34">
        <f t="shared" si="1062"/>
        <v>33</v>
      </c>
      <c r="H425" s="34">
        <f t="shared" si="1062"/>
        <v>43</v>
      </c>
      <c r="I425" s="34">
        <f t="shared" si="1062"/>
        <v>17</v>
      </c>
      <c r="J425" s="34">
        <f t="shared" si="1062"/>
        <v>23</v>
      </c>
      <c r="K425" s="34">
        <f t="shared" si="1062"/>
        <v>40</v>
      </c>
      <c r="L425" s="34">
        <f t="shared" si="1062"/>
        <v>0</v>
      </c>
      <c r="M425" s="34">
        <f t="shared" si="1062"/>
        <v>1</v>
      </c>
      <c r="N425" s="34">
        <f t="shared" si="1062"/>
        <v>1</v>
      </c>
      <c r="O425" s="34">
        <f t="shared" si="1062"/>
        <v>1266</v>
      </c>
      <c r="P425" s="34">
        <f t="shared" si="1062"/>
        <v>2061</v>
      </c>
      <c r="Q425" s="34">
        <f t="shared" si="1062"/>
        <v>3327</v>
      </c>
      <c r="R425" s="34">
        <f t="shared" si="1062"/>
        <v>27</v>
      </c>
      <c r="S425" s="34">
        <f t="shared" si="1062"/>
        <v>86</v>
      </c>
      <c r="T425" s="34">
        <f t="shared" si="1062"/>
        <v>113</v>
      </c>
      <c r="U425" s="34">
        <f t="shared" si="1062"/>
        <v>31</v>
      </c>
      <c r="V425" s="34">
        <f t="shared" si="1062"/>
        <v>38</v>
      </c>
      <c r="W425" s="34">
        <f t="shared" si="1062"/>
        <v>69</v>
      </c>
      <c r="X425" s="34">
        <f t="shared" si="1062"/>
        <v>3</v>
      </c>
      <c r="Y425" s="34">
        <f t="shared" si="1062"/>
        <v>2</v>
      </c>
      <c r="Z425" s="34">
        <f t="shared" si="1062"/>
        <v>5</v>
      </c>
      <c r="AA425" s="34">
        <f t="shared" si="1062"/>
        <v>666</v>
      </c>
      <c r="AB425" s="34">
        <f t="shared" si="1062"/>
        <v>687</v>
      </c>
      <c r="AC425" s="34">
        <f t="shared" si="1062"/>
        <v>1353</v>
      </c>
      <c r="AD425" s="34">
        <f t="shared" si="1062"/>
        <v>0</v>
      </c>
      <c r="AE425" s="34">
        <f t="shared" si="1062"/>
        <v>0</v>
      </c>
      <c r="AF425" s="34">
        <f t="shared" si="1062"/>
        <v>0</v>
      </c>
      <c r="AG425" s="34">
        <f t="shared" si="1062"/>
        <v>42</v>
      </c>
      <c r="AH425" s="34">
        <f t="shared" si="1062"/>
        <v>46</v>
      </c>
      <c r="AI425" s="34">
        <f t="shared" si="1062"/>
        <v>88</v>
      </c>
      <c r="AJ425" s="34">
        <f t="shared" si="1062"/>
        <v>1</v>
      </c>
      <c r="AK425" s="34">
        <f t="shared" si="1062"/>
        <v>0</v>
      </c>
      <c r="AL425" s="34">
        <f t="shared" si="1062"/>
        <v>1</v>
      </c>
      <c r="AM425" s="34">
        <f t="shared" si="924"/>
        <v>2295</v>
      </c>
      <c r="AN425" s="34">
        <f t="shared" si="925"/>
        <v>2929</v>
      </c>
      <c r="AO425" s="34">
        <f t="shared" si="926"/>
        <v>5224</v>
      </c>
      <c r="AP425" s="34">
        <f t="shared" si="927"/>
        <v>37</v>
      </c>
      <c r="AQ425" s="34">
        <f t="shared" si="928"/>
        <v>119</v>
      </c>
      <c r="AR425" s="34">
        <f t="shared" si="929"/>
        <v>156</v>
      </c>
      <c r="AS425" s="34">
        <f t="shared" si="930"/>
        <v>90</v>
      </c>
      <c r="AT425" s="34">
        <f t="shared" si="931"/>
        <v>107</v>
      </c>
      <c r="AU425" s="34">
        <f t="shared" si="932"/>
        <v>197</v>
      </c>
      <c r="AV425" s="34">
        <f t="shared" si="933"/>
        <v>4</v>
      </c>
      <c r="AW425" s="34">
        <f t="shared" si="934"/>
        <v>3</v>
      </c>
      <c r="AX425" s="34">
        <f t="shared" si="935"/>
        <v>7</v>
      </c>
      <c r="AY425" s="34">
        <f t="shared" ref="AY425:BO425" si="1063">AY15+AY70+AY89+AY175+AY273+AY305+AY334+AY365+AY399+AY413+AY424</f>
        <v>2426</v>
      </c>
      <c r="AZ425" s="34">
        <f t="shared" si="1063"/>
        <v>3158</v>
      </c>
      <c r="BA425" s="34">
        <f t="shared" si="1063"/>
        <v>5584</v>
      </c>
      <c r="BB425" s="56">
        <f t="shared" si="1063"/>
        <v>466</v>
      </c>
      <c r="BC425" s="34">
        <f t="shared" si="1063"/>
        <v>327</v>
      </c>
      <c r="BD425" s="34">
        <f t="shared" si="1063"/>
        <v>941</v>
      </c>
      <c r="BE425" s="34">
        <f t="shared" si="1063"/>
        <v>1268</v>
      </c>
      <c r="BF425" s="34">
        <f t="shared" si="1063"/>
        <v>2099</v>
      </c>
      <c r="BG425" s="34">
        <f t="shared" si="1063"/>
        <v>2217</v>
      </c>
      <c r="BH425" s="34">
        <f t="shared" si="1063"/>
        <v>4316</v>
      </c>
      <c r="BI425" s="34">
        <f t="shared" si="1063"/>
        <v>290</v>
      </c>
      <c r="BJ425" s="34">
        <f t="shared" si="1063"/>
        <v>154</v>
      </c>
      <c r="BK425" s="34">
        <f t="shared" si="1063"/>
        <v>444</v>
      </c>
      <c r="BL425" s="34">
        <f t="shared" si="1063"/>
        <v>1401</v>
      </c>
      <c r="BM425" s="34">
        <f t="shared" si="1063"/>
        <v>1919</v>
      </c>
      <c r="BN425" s="34">
        <f t="shared" si="1063"/>
        <v>1497</v>
      </c>
      <c r="BO425" s="34">
        <f t="shared" si="1063"/>
        <v>407</v>
      </c>
      <c r="BP425" s="34">
        <f t="shared" si="996"/>
        <v>5224</v>
      </c>
      <c r="BQ425" s="74">
        <f>BQ15+BQ70+BQ89+BQ175+BQ273+BQ305+BQ334+BQ365+BQ399+BQ413+BQ424</f>
        <v>14767.800000000001</v>
      </c>
      <c r="BR425" s="74">
        <f t="shared" si="997"/>
        <v>2.8269142419601838</v>
      </c>
    </row>
    <row r="426" spans="1:70">
      <c r="B426" s="2" t="s">
        <v>247</v>
      </c>
      <c r="F426" s="52"/>
      <c r="G426" s="52"/>
      <c r="R426" s="52"/>
      <c r="S426" s="52"/>
      <c r="AD426" s="52"/>
      <c r="AE426" s="52"/>
      <c r="AP426" s="52"/>
      <c r="AQ426" s="52"/>
      <c r="BE426" s="30"/>
    </row>
    <row r="427" spans="1:70">
      <c r="BE427" s="30"/>
    </row>
  </sheetData>
  <mergeCells count="28">
    <mergeCell ref="A1:BH1"/>
    <mergeCell ref="A2:BH2"/>
    <mergeCell ref="C3:N3"/>
    <mergeCell ref="O3:Z3"/>
    <mergeCell ref="AA3:AL3"/>
    <mergeCell ref="AM3:BH3"/>
    <mergeCell ref="A3:B5"/>
    <mergeCell ref="AM4:AO4"/>
    <mergeCell ref="AP4:AR4"/>
    <mergeCell ref="AS4:AU4"/>
    <mergeCell ref="AV4:AX4"/>
    <mergeCell ref="C4:E4"/>
    <mergeCell ref="F4:H4"/>
    <mergeCell ref="I4:K4"/>
    <mergeCell ref="L4:N4"/>
    <mergeCell ref="O4:Q4"/>
    <mergeCell ref="BI3:BK3"/>
    <mergeCell ref="BL3:BR3"/>
    <mergeCell ref="R4:T4"/>
    <mergeCell ref="U4:W4"/>
    <mergeCell ref="X4:Z4"/>
    <mergeCell ref="BF4:BH4"/>
    <mergeCell ref="BC4:BE4"/>
    <mergeCell ref="AA4:AC4"/>
    <mergeCell ref="AD4:AF4"/>
    <mergeCell ref="AG4:AI4"/>
    <mergeCell ref="AJ4:AL4"/>
    <mergeCell ref="AY4:BA4"/>
  </mergeCells>
  <pageMargins left="0.43307086614173229" right="0.19685039370078741" top="0.31" bottom="0.47" header="0.24" footer="0.22"/>
  <pageSetup paperSize="9" scale="85" orientation="landscape" r:id="rId1"/>
  <headerFooter>
    <oddFooter>&amp;Lข้อมูล ณ วันที่ 6 สิงหาคม 2556 สำนักส่งเสริมวิชาการและงานทะเบียน  มหาวิทยาลัยเทคโนโลยีราชมงคลธัญบุรี&amp;Rหน้าที่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2556</vt:lpstr>
      <vt:lpstr>Sheet1</vt:lpstr>
      <vt:lpstr>'2556'!Print_Area</vt:lpstr>
      <vt:lpstr>'2556'!Print_Titles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2014-06-06T03:16:11Z</cp:lastPrinted>
  <dcterms:created xsi:type="dcterms:W3CDTF">2013-06-26T10:38:37Z</dcterms:created>
  <dcterms:modified xsi:type="dcterms:W3CDTF">2015-10-05T13:51:05Z</dcterms:modified>
</cp:coreProperties>
</file>