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305" yWindow="-210" windowWidth="14460" windowHeight="10020"/>
  </bookViews>
  <sheets>
    <sheet name="จำนวนผู้สำเร็จ 2560" sheetId="4" r:id="rId1"/>
    <sheet name="Sheet1" sheetId="5" r:id="rId2"/>
  </sheets>
  <definedNames>
    <definedName name="_xlnm.Print_Titles" localSheetId="0">'จำนวนผู้สำเร็จ 2560'!$2:$4</definedName>
  </definedNames>
  <calcPr calcId="145621"/>
</workbook>
</file>

<file path=xl/calcChain.xml><?xml version="1.0" encoding="utf-8"?>
<calcChain xmlns="http://schemas.openxmlformats.org/spreadsheetml/2006/main">
  <c r="P113" i="4" l="1"/>
  <c r="P110" i="4"/>
  <c r="O113" i="4"/>
  <c r="O112" i="4"/>
  <c r="O111" i="4"/>
  <c r="O110" i="4"/>
  <c r="V110" i="4" s="1"/>
  <c r="M106" i="4"/>
  <c r="L106" i="4"/>
  <c r="P218" i="4" l="1"/>
  <c r="P219" i="4"/>
  <c r="P220" i="4"/>
  <c r="P221" i="4"/>
  <c r="P217" i="4"/>
  <c r="O218" i="4"/>
  <c r="O219" i="4"/>
  <c r="O220" i="4"/>
  <c r="O221" i="4"/>
  <c r="O217" i="4"/>
  <c r="P170" i="4"/>
  <c r="P171" i="4"/>
  <c r="P169" i="4"/>
  <c r="O170" i="4"/>
  <c r="O171" i="4"/>
  <c r="O169" i="4"/>
  <c r="P22" i="4"/>
  <c r="P23" i="4"/>
  <c r="P24" i="4"/>
  <c r="P25" i="4"/>
  <c r="P26" i="4"/>
  <c r="P21" i="4"/>
  <c r="O22" i="4"/>
  <c r="O23" i="4"/>
  <c r="O24" i="4"/>
  <c r="O25" i="4"/>
  <c r="O26" i="4"/>
  <c r="O21" i="4"/>
  <c r="P14" i="4"/>
  <c r="O14" i="4"/>
  <c r="P9" i="4"/>
  <c r="P10" i="4"/>
  <c r="T10" i="4" s="1"/>
  <c r="P11" i="4"/>
  <c r="P8" i="4"/>
  <c r="O9" i="4"/>
  <c r="O10" i="4"/>
  <c r="O11" i="4"/>
  <c r="O8" i="4"/>
  <c r="O114" i="4"/>
  <c r="O115" i="4"/>
  <c r="P91" i="4"/>
  <c r="P92" i="4"/>
  <c r="P93" i="4"/>
  <c r="P94" i="4"/>
  <c r="P95" i="4"/>
  <c r="P96" i="4"/>
  <c r="W96" i="4" s="1"/>
  <c r="P97" i="4"/>
  <c r="W97" i="4" s="1"/>
  <c r="P98" i="4"/>
  <c r="P99" i="4"/>
  <c r="W99" i="4" s="1"/>
  <c r="P100" i="4"/>
  <c r="P101" i="4"/>
  <c r="P102" i="4"/>
  <c r="P103" i="4"/>
  <c r="W103" i="4" s="1"/>
  <c r="P104" i="4"/>
  <c r="P105" i="4"/>
  <c r="P90" i="4"/>
  <c r="O91" i="4"/>
  <c r="O92" i="4"/>
  <c r="O93" i="4"/>
  <c r="O94" i="4"/>
  <c r="O95" i="4"/>
  <c r="O96" i="4"/>
  <c r="V96" i="4" s="1"/>
  <c r="O97" i="4"/>
  <c r="V97" i="4" s="1"/>
  <c r="O98" i="4"/>
  <c r="O99" i="4"/>
  <c r="V99" i="4" s="1"/>
  <c r="O100" i="4"/>
  <c r="O101" i="4"/>
  <c r="O102" i="4"/>
  <c r="V102" i="4" s="1"/>
  <c r="O103" i="4"/>
  <c r="O104" i="4"/>
  <c r="O105" i="4"/>
  <c r="O90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68" i="4"/>
  <c r="S268" i="4"/>
  <c r="S269" i="4" s="1"/>
  <c r="R157" i="4"/>
  <c r="U99" i="4"/>
  <c r="T99" i="4"/>
  <c r="S99" i="4"/>
  <c r="N99" i="4"/>
  <c r="K99" i="4"/>
  <c r="H99" i="4"/>
  <c r="E99" i="4"/>
  <c r="L258" i="4"/>
  <c r="U103" i="4"/>
  <c r="T103" i="4"/>
  <c r="S103" i="4"/>
  <c r="V103" i="4"/>
  <c r="N103" i="4"/>
  <c r="K103" i="4"/>
  <c r="H103" i="4"/>
  <c r="E103" i="4"/>
  <c r="U102" i="4"/>
  <c r="T102" i="4"/>
  <c r="S102" i="4"/>
  <c r="W102" i="4"/>
  <c r="N102" i="4"/>
  <c r="K102" i="4"/>
  <c r="H102" i="4"/>
  <c r="E102" i="4"/>
  <c r="U97" i="4"/>
  <c r="T97" i="4"/>
  <c r="S97" i="4"/>
  <c r="N97" i="4"/>
  <c r="K97" i="4"/>
  <c r="H97" i="4"/>
  <c r="E97" i="4"/>
  <c r="U96" i="4"/>
  <c r="T96" i="4"/>
  <c r="S96" i="4"/>
  <c r="N96" i="4"/>
  <c r="K96" i="4"/>
  <c r="H96" i="4"/>
  <c r="E96" i="4"/>
  <c r="W10" i="4"/>
  <c r="V10" i="4"/>
  <c r="S10" i="4"/>
  <c r="N10" i="4"/>
  <c r="K10" i="4"/>
  <c r="H10" i="4"/>
  <c r="E10" i="4"/>
  <c r="R15" i="4"/>
  <c r="M15" i="4"/>
  <c r="L15" i="4"/>
  <c r="J15" i="4"/>
  <c r="I15" i="4"/>
  <c r="G15" i="4"/>
  <c r="F15" i="4"/>
  <c r="D15" i="4"/>
  <c r="C15" i="4"/>
  <c r="Q99" i="4" l="1"/>
  <c r="X99" i="4" s="1"/>
  <c r="Q102" i="4"/>
  <c r="X102" i="4" s="1"/>
  <c r="Q103" i="4"/>
  <c r="X103" i="4" s="1"/>
  <c r="Q97" i="4"/>
  <c r="X97" i="4" s="1"/>
  <c r="Q96" i="4"/>
  <c r="X96" i="4" s="1"/>
  <c r="P15" i="4"/>
  <c r="Q10" i="4"/>
  <c r="U10" i="4" s="1"/>
  <c r="X10" i="4"/>
  <c r="O15" i="4"/>
  <c r="W14" i="4"/>
  <c r="W15" i="4" s="1"/>
  <c r="V14" i="4"/>
  <c r="V15" i="4" s="1"/>
  <c r="T14" i="4"/>
  <c r="S14" i="4"/>
  <c r="S15" i="4" s="1"/>
  <c r="N14" i="4"/>
  <c r="N15" i="4" s="1"/>
  <c r="K14" i="4"/>
  <c r="K15" i="4" s="1"/>
  <c r="H14" i="4"/>
  <c r="H15" i="4" s="1"/>
  <c r="E14" i="4"/>
  <c r="E15" i="4" s="1"/>
  <c r="Q15" i="4" l="1"/>
  <c r="X14" i="4"/>
  <c r="X15" i="4" s="1"/>
  <c r="T15" i="4"/>
  <c r="Q14" i="4"/>
  <c r="U14" i="4" s="1"/>
  <c r="U15" i="4" s="1"/>
  <c r="U213" i="4" l="1"/>
  <c r="T213" i="4"/>
  <c r="S213" i="4"/>
  <c r="P213" i="4"/>
  <c r="W213" i="4" s="1"/>
  <c r="O213" i="4"/>
  <c r="V213" i="4" s="1"/>
  <c r="N213" i="4"/>
  <c r="K213" i="4"/>
  <c r="H213" i="4"/>
  <c r="E213" i="4"/>
  <c r="Q213" i="4" l="1"/>
  <c r="X213" i="4" s="1"/>
  <c r="G269" i="4"/>
  <c r="F269" i="4"/>
  <c r="H268" i="4"/>
  <c r="G266" i="4"/>
  <c r="F266" i="4"/>
  <c r="H265" i="4"/>
  <c r="G259" i="4"/>
  <c r="G260" i="4" s="1"/>
  <c r="G261" i="4" s="1"/>
  <c r="F259" i="4"/>
  <c r="F260" i="4" s="1"/>
  <c r="F261" i="4" s="1"/>
  <c r="H258" i="4"/>
  <c r="H257" i="4"/>
  <c r="H256" i="4"/>
  <c r="G250" i="4"/>
  <c r="G251" i="4" s="1"/>
  <c r="F250" i="4"/>
  <c r="F251" i="4" s="1"/>
  <c r="H249" i="4"/>
  <c r="H248" i="4"/>
  <c r="G244" i="4"/>
  <c r="G245" i="4" s="1"/>
  <c r="G252" i="4" s="1"/>
  <c r="F244" i="4"/>
  <c r="F245" i="4" s="1"/>
  <c r="H243" i="4"/>
  <c r="H242" i="4"/>
  <c r="H241" i="4"/>
  <c r="H240" i="4"/>
  <c r="H239" i="4"/>
  <c r="H238" i="4"/>
  <c r="H237" i="4"/>
  <c r="G231" i="4"/>
  <c r="G232" i="4" s="1"/>
  <c r="F231" i="4"/>
  <c r="F232" i="4" s="1"/>
  <c r="H230" i="4"/>
  <c r="H229" i="4"/>
  <c r="H228" i="4"/>
  <c r="H227" i="4"/>
  <c r="H226" i="4"/>
  <c r="G222" i="4"/>
  <c r="F222" i="4"/>
  <c r="H221" i="4"/>
  <c r="H220" i="4"/>
  <c r="H219" i="4"/>
  <c r="H218" i="4"/>
  <c r="H217" i="4"/>
  <c r="G215" i="4"/>
  <c r="F215" i="4"/>
  <c r="H214" i="4"/>
  <c r="H212" i="4"/>
  <c r="H211" i="4"/>
  <c r="H210" i="4"/>
  <c r="H209" i="4"/>
  <c r="G203" i="4"/>
  <c r="F203" i="4"/>
  <c r="H202" i="4"/>
  <c r="H201" i="4"/>
  <c r="H200" i="4"/>
  <c r="H199" i="4"/>
  <c r="H198" i="4"/>
  <c r="H197" i="4"/>
  <c r="H196" i="4"/>
  <c r="H195" i="4"/>
  <c r="G193" i="4"/>
  <c r="F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G175" i="4"/>
  <c r="F175" i="4"/>
  <c r="H174" i="4"/>
  <c r="H175" i="4" s="1"/>
  <c r="G172" i="4"/>
  <c r="F172" i="4"/>
  <c r="H171" i="4"/>
  <c r="H170" i="4"/>
  <c r="H169" i="4"/>
  <c r="G167" i="4"/>
  <c r="F167" i="4"/>
  <c r="H166" i="4"/>
  <c r="H165" i="4"/>
  <c r="H164" i="4"/>
  <c r="H163" i="4"/>
  <c r="H162" i="4"/>
  <c r="G156" i="4"/>
  <c r="G157" i="4" s="1"/>
  <c r="F156" i="4"/>
  <c r="F157" i="4" s="1"/>
  <c r="H155" i="4"/>
  <c r="H156" i="4" s="1"/>
  <c r="H157" i="4" s="1"/>
  <c r="G151" i="4"/>
  <c r="F151" i="4"/>
  <c r="H150" i="4"/>
  <c r="H151" i="4" s="1"/>
  <c r="G148" i="4"/>
  <c r="F148" i="4"/>
  <c r="H147" i="4"/>
  <c r="H148" i="4" s="1"/>
  <c r="G145" i="4"/>
  <c r="F145" i="4"/>
  <c r="H144" i="4"/>
  <c r="H143" i="4"/>
  <c r="H142" i="4"/>
  <c r="H141" i="4"/>
  <c r="G139" i="4"/>
  <c r="F139" i="4"/>
  <c r="H138" i="4"/>
  <c r="H137" i="4"/>
  <c r="G135" i="4"/>
  <c r="F135" i="4"/>
  <c r="H134" i="4"/>
  <c r="H133" i="4"/>
  <c r="H132" i="4"/>
  <c r="H131" i="4"/>
  <c r="G129" i="4"/>
  <c r="F129" i="4"/>
  <c r="H128" i="4"/>
  <c r="H127" i="4"/>
  <c r="H126" i="4"/>
  <c r="H125" i="4"/>
  <c r="H124" i="4"/>
  <c r="H123" i="4"/>
  <c r="H122" i="4"/>
  <c r="G116" i="4"/>
  <c r="G117" i="4" s="1"/>
  <c r="F116" i="4"/>
  <c r="F117" i="4" s="1"/>
  <c r="H115" i="4"/>
  <c r="H114" i="4"/>
  <c r="H113" i="4"/>
  <c r="H112" i="4"/>
  <c r="H111" i="4"/>
  <c r="H110" i="4"/>
  <c r="G106" i="4"/>
  <c r="F106" i="4"/>
  <c r="H105" i="4"/>
  <c r="H104" i="4"/>
  <c r="H101" i="4"/>
  <c r="H100" i="4"/>
  <c r="H98" i="4"/>
  <c r="H95" i="4"/>
  <c r="H94" i="4"/>
  <c r="H93" i="4"/>
  <c r="H92" i="4"/>
  <c r="H91" i="4"/>
  <c r="H90" i="4"/>
  <c r="G88" i="4"/>
  <c r="F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G62" i="4"/>
  <c r="G63" i="4" s="1"/>
  <c r="G64" i="4" s="1"/>
  <c r="F62" i="4"/>
  <c r="F63" i="4" s="1"/>
  <c r="F64" i="4" s="1"/>
  <c r="H61" i="4"/>
  <c r="H60" i="4"/>
  <c r="H59" i="4"/>
  <c r="H58" i="4"/>
  <c r="H57" i="4"/>
  <c r="H56" i="4"/>
  <c r="H55" i="4"/>
  <c r="G49" i="4"/>
  <c r="F49" i="4"/>
  <c r="H48" i="4"/>
  <c r="H49" i="4" s="1"/>
  <c r="G46" i="4"/>
  <c r="G50" i="4" s="1"/>
  <c r="F46" i="4"/>
  <c r="H45" i="4"/>
  <c r="H44" i="4"/>
  <c r="G40" i="4"/>
  <c r="F40" i="4"/>
  <c r="H39" i="4"/>
  <c r="H40" i="4" s="1"/>
  <c r="G37" i="4"/>
  <c r="F37" i="4"/>
  <c r="H36" i="4"/>
  <c r="H35" i="4"/>
  <c r="G33" i="4"/>
  <c r="F33" i="4"/>
  <c r="H32" i="4"/>
  <c r="H33" i="4" s="1"/>
  <c r="G30" i="4"/>
  <c r="F30" i="4"/>
  <c r="H29" i="4"/>
  <c r="H30" i="4" s="1"/>
  <c r="G27" i="4"/>
  <c r="F27" i="4"/>
  <c r="H26" i="4"/>
  <c r="H25" i="4"/>
  <c r="H24" i="4"/>
  <c r="H23" i="4"/>
  <c r="H22" i="4"/>
  <c r="H21" i="4"/>
  <c r="G12" i="4"/>
  <c r="F12" i="4"/>
  <c r="H11" i="4"/>
  <c r="H9" i="4"/>
  <c r="H8" i="4"/>
  <c r="F50" i="4" l="1"/>
  <c r="F270" i="4"/>
  <c r="F271" i="4" s="1"/>
  <c r="F223" i="4"/>
  <c r="F233" i="4" s="1"/>
  <c r="G270" i="4"/>
  <c r="G271" i="4" s="1"/>
  <c r="H37" i="4"/>
  <c r="F107" i="4"/>
  <c r="F118" i="4" s="1"/>
  <c r="G16" i="4"/>
  <c r="G17" i="4" s="1"/>
  <c r="F16" i="4"/>
  <c r="F17" i="4" s="1"/>
  <c r="F176" i="4"/>
  <c r="F177" i="4" s="1"/>
  <c r="G204" i="4"/>
  <c r="G205" i="4" s="1"/>
  <c r="H46" i="4"/>
  <c r="H50" i="4" s="1"/>
  <c r="H215" i="4"/>
  <c r="F252" i="4"/>
  <c r="H266" i="4"/>
  <c r="H269" i="4"/>
  <c r="G107" i="4"/>
  <c r="G118" i="4" s="1"/>
  <c r="G176" i="4"/>
  <c r="G177" i="4" s="1"/>
  <c r="H222" i="4"/>
  <c r="H231" i="4"/>
  <c r="H232" i="4" s="1"/>
  <c r="H250" i="4"/>
  <c r="H251" i="4" s="1"/>
  <c r="H172" i="4"/>
  <c r="G223" i="4"/>
  <c r="G233" i="4" s="1"/>
  <c r="H88" i="4"/>
  <c r="H167" i="4"/>
  <c r="H106" i="4"/>
  <c r="H116" i="4"/>
  <c r="H117" i="4" s="1"/>
  <c r="F204" i="4"/>
  <c r="F205" i="4" s="1"/>
  <c r="H203" i="4"/>
  <c r="H259" i="4"/>
  <c r="H260" i="4" s="1"/>
  <c r="H261" i="4" s="1"/>
  <c r="H244" i="4"/>
  <c r="H245" i="4" s="1"/>
  <c r="H193" i="4"/>
  <c r="H145" i="4"/>
  <c r="H139" i="4"/>
  <c r="G152" i="4"/>
  <c r="G158" i="4" s="1"/>
  <c r="H135" i="4"/>
  <c r="F152" i="4"/>
  <c r="F158" i="4" s="1"/>
  <c r="H129" i="4"/>
  <c r="H62" i="4"/>
  <c r="H63" i="4" s="1"/>
  <c r="H64" i="4" s="1"/>
  <c r="G41" i="4"/>
  <c r="F41" i="4"/>
  <c r="H27" i="4"/>
  <c r="H12" i="4"/>
  <c r="P265" i="4"/>
  <c r="O265" i="4"/>
  <c r="K258" i="4"/>
  <c r="U220" i="4"/>
  <c r="T220" i="4"/>
  <c r="S220" i="4"/>
  <c r="V220" i="4"/>
  <c r="N220" i="4"/>
  <c r="K220" i="4"/>
  <c r="E220" i="4"/>
  <c r="U170" i="4"/>
  <c r="T170" i="4"/>
  <c r="S170" i="4"/>
  <c r="W170" i="4"/>
  <c r="V170" i="4"/>
  <c r="N170" i="4"/>
  <c r="K170" i="4"/>
  <c r="E170" i="4"/>
  <c r="J145" i="4"/>
  <c r="I145" i="4"/>
  <c r="H223" i="4" l="1"/>
  <c r="H233" i="4" s="1"/>
  <c r="H176" i="4"/>
  <c r="H177" i="4" s="1"/>
  <c r="H252" i="4"/>
  <c r="H41" i="4"/>
  <c r="H51" i="4" s="1"/>
  <c r="H16" i="4"/>
  <c r="H17" i="4" s="1"/>
  <c r="H270" i="4"/>
  <c r="H271" i="4" s="1"/>
  <c r="G51" i="4"/>
  <c r="G272" i="4" s="1"/>
  <c r="F51" i="4"/>
  <c r="F272" i="4" s="1"/>
  <c r="H107" i="4"/>
  <c r="H118" i="4" s="1"/>
  <c r="H204" i="4"/>
  <c r="H205" i="4" s="1"/>
  <c r="H152" i="4"/>
  <c r="H158" i="4" s="1"/>
  <c r="Q265" i="4"/>
  <c r="Q220" i="4"/>
  <c r="X220" i="4" s="1"/>
  <c r="W220" i="4"/>
  <c r="Q170" i="4"/>
  <c r="X170" i="4" s="1"/>
  <c r="H272" i="4" l="1"/>
  <c r="AL215" i="4"/>
  <c r="AM215" i="4"/>
  <c r="AN215" i="4"/>
  <c r="AK215" i="4"/>
  <c r="AO210" i="4"/>
  <c r="AO211" i="4"/>
  <c r="AO212" i="4"/>
  <c r="AO214" i="4"/>
  <c r="AO209" i="4"/>
  <c r="AL203" i="4"/>
  <c r="AM203" i="4"/>
  <c r="AN203" i="4"/>
  <c r="AK203" i="4"/>
  <c r="AO196" i="4"/>
  <c r="AO197" i="4"/>
  <c r="AO198" i="4"/>
  <c r="AO199" i="4"/>
  <c r="AO200" i="4"/>
  <c r="AO201" i="4"/>
  <c r="AO202" i="4"/>
  <c r="AO195" i="4"/>
  <c r="AL193" i="4"/>
  <c r="AM193" i="4"/>
  <c r="AN193" i="4"/>
  <c r="AK193" i="4"/>
  <c r="AO182" i="4"/>
  <c r="AO183" i="4"/>
  <c r="AO184" i="4"/>
  <c r="AO185" i="4"/>
  <c r="AO186" i="4"/>
  <c r="AO187" i="4"/>
  <c r="AO188" i="4"/>
  <c r="AO189" i="4"/>
  <c r="AO190" i="4"/>
  <c r="AO191" i="4"/>
  <c r="AO192" i="4"/>
  <c r="AO181" i="4"/>
  <c r="AL175" i="4"/>
  <c r="AM175" i="4"/>
  <c r="AN175" i="4"/>
  <c r="AK175" i="4"/>
  <c r="AO174" i="4"/>
  <c r="AO175" i="4" s="1"/>
  <c r="AL172" i="4"/>
  <c r="AM172" i="4"/>
  <c r="AN172" i="4"/>
  <c r="AK172" i="4"/>
  <c r="AO171" i="4"/>
  <c r="AO169" i="4"/>
  <c r="AL167" i="4"/>
  <c r="AM167" i="4"/>
  <c r="AN167" i="4"/>
  <c r="AK167" i="4"/>
  <c r="AO163" i="4"/>
  <c r="AO164" i="4"/>
  <c r="AO165" i="4"/>
  <c r="AO166" i="4"/>
  <c r="AO162" i="4"/>
  <c r="AL156" i="4"/>
  <c r="AM156" i="4"/>
  <c r="AN156" i="4"/>
  <c r="AK156" i="4"/>
  <c r="AO155" i="4"/>
  <c r="AO156" i="4" s="1"/>
  <c r="AL151" i="4"/>
  <c r="AM151" i="4"/>
  <c r="AN151" i="4"/>
  <c r="AK151" i="4"/>
  <c r="AO150" i="4"/>
  <c r="AO151" i="4" s="1"/>
  <c r="AL148" i="4"/>
  <c r="AM148" i="4"/>
  <c r="AN148" i="4"/>
  <c r="AK148" i="4"/>
  <c r="AO147" i="4"/>
  <c r="AO148" i="4" s="1"/>
  <c r="AL145" i="4"/>
  <c r="AM145" i="4"/>
  <c r="AN145" i="4"/>
  <c r="AK145" i="4"/>
  <c r="AO142" i="4"/>
  <c r="AO143" i="4"/>
  <c r="AO144" i="4"/>
  <c r="AO141" i="4"/>
  <c r="AL139" i="4"/>
  <c r="AM139" i="4"/>
  <c r="AN139" i="4"/>
  <c r="AK139" i="4"/>
  <c r="AO138" i="4"/>
  <c r="AO137" i="4"/>
  <c r="AL135" i="4"/>
  <c r="AM135" i="4"/>
  <c r="AN135" i="4"/>
  <c r="AK135" i="4"/>
  <c r="AO132" i="4"/>
  <c r="AO133" i="4"/>
  <c r="AO134" i="4"/>
  <c r="AO131" i="4"/>
  <c r="AL129" i="4"/>
  <c r="AM129" i="4"/>
  <c r="AN129" i="4"/>
  <c r="AK129" i="4"/>
  <c r="AO123" i="4"/>
  <c r="AO124" i="4"/>
  <c r="AO125" i="4"/>
  <c r="AO126" i="4"/>
  <c r="AO127" i="4"/>
  <c r="AO128" i="4"/>
  <c r="AO122" i="4"/>
  <c r="AL116" i="4"/>
  <c r="AL117" i="4" s="1"/>
  <c r="AM116" i="4"/>
  <c r="AM117" i="4" s="1"/>
  <c r="AN116" i="4"/>
  <c r="AN117" i="4" s="1"/>
  <c r="AK116" i="4"/>
  <c r="AK117" i="4" s="1"/>
  <c r="AO111" i="4"/>
  <c r="AO112" i="4"/>
  <c r="AO113" i="4"/>
  <c r="AO114" i="4"/>
  <c r="AO115" i="4"/>
  <c r="AO110" i="4"/>
  <c r="AL106" i="4"/>
  <c r="AM106" i="4"/>
  <c r="AN106" i="4"/>
  <c r="AK106" i="4"/>
  <c r="AO91" i="4"/>
  <c r="AO92" i="4"/>
  <c r="AO93" i="4"/>
  <c r="AO94" i="4"/>
  <c r="AO95" i="4"/>
  <c r="AO98" i="4"/>
  <c r="AO100" i="4"/>
  <c r="AO101" i="4"/>
  <c r="AO104" i="4"/>
  <c r="AO105" i="4"/>
  <c r="AO90" i="4"/>
  <c r="AL88" i="4"/>
  <c r="AM88" i="4"/>
  <c r="AN88" i="4"/>
  <c r="AK8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68" i="4"/>
  <c r="AL62" i="4"/>
  <c r="AL63" i="4" s="1"/>
  <c r="AL64" i="4" s="1"/>
  <c r="AM62" i="4"/>
  <c r="AM63" i="4" s="1"/>
  <c r="AM64" i="4" s="1"/>
  <c r="AN62" i="4"/>
  <c r="AN63" i="4" s="1"/>
  <c r="AN64" i="4" s="1"/>
  <c r="AK62" i="4"/>
  <c r="AK63" i="4" s="1"/>
  <c r="AK64" i="4" s="1"/>
  <c r="AO56" i="4"/>
  <c r="AO57" i="4"/>
  <c r="AO58" i="4"/>
  <c r="AO59" i="4"/>
  <c r="AO60" i="4"/>
  <c r="AO61" i="4"/>
  <c r="AO55" i="4"/>
  <c r="AL49" i="4"/>
  <c r="AM49" i="4"/>
  <c r="AN49" i="4"/>
  <c r="AK49" i="4"/>
  <c r="AO48" i="4"/>
  <c r="AO49" i="4" s="1"/>
  <c r="AL46" i="4"/>
  <c r="AM46" i="4"/>
  <c r="AM50" i="4" s="1"/>
  <c r="AN46" i="4"/>
  <c r="AK46" i="4"/>
  <c r="AK50" i="4" s="1"/>
  <c r="AO45" i="4"/>
  <c r="AO44" i="4"/>
  <c r="AL40" i="4"/>
  <c r="AM40" i="4"/>
  <c r="AN40" i="4"/>
  <c r="AK40" i="4"/>
  <c r="AO39" i="4"/>
  <c r="AO40" i="4" s="1"/>
  <c r="AL37" i="4"/>
  <c r="AM37" i="4"/>
  <c r="AN37" i="4"/>
  <c r="AK37" i="4"/>
  <c r="AO36" i="4"/>
  <c r="AO35" i="4"/>
  <c r="AL33" i="4"/>
  <c r="AM33" i="4"/>
  <c r="AN33" i="4"/>
  <c r="AK33" i="4"/>
  <c r="AO32" i="4"/>
  <c r="AO33" i="4" s="1"/>
  <c r="AL30" i="4"/>
  <c r="AM30" i="4"/>
  <c r="AN30" i="4"/>
  <c r="AK30" i="4"/>
  <c r="AO29" i="4"/>
  <c r="AO30" i="4" s="1"/>
  <c r="AL27" i="4"/>
  <c r="AM27" i="4"/>
  <c r="AN27" i="4"/>
  <c r="AK27" i="4"/>
  <c r="AO22" i="4"/>
  <c r="AO23" i="4"/>
  <c r="AO24" i="4"/>
  <c r="AO25" i="4"/>
  <c r="AO26" i="4"/>
  <c r="AO21" i="4"/>
  <c r="AL12" i="4"/>
  <c r="AL16" i="4" s="1"/>
  <c r="AL17" i="4" s="1"/>
  <c r="AM12" i="4"/>
  <c r="AM16" i="4" s="1"/>
  <c r="AM17" i="4" s="1"/>
  <c r="AN12" i="4"/>
  <c r="AN16" i="4" s="1"/>
  <c r="AN17" i="4" s="1"/>
  <c r="AK12" i="4"/>
  <c r="AK16" i="4" s="1"/>
  <c r="AK17" i="4" s="1"/>
  <c r="AO9" i="4"/>
  <c r="AO11" i="4"/>
  <c r="AO8" i="4"/>
  <c r="AH22" i="4"/>
  <c r="AI22" i="4"/>
  <c r="AH23" i="4"/>
  <c r="AI23" i="4"/>
  <c r="AH24" i="4"/>
  <c r="AI24" i="4"/>
  <c r="AH25" i="4"/>
  <c r="AI25" i="4"/>
  <c r="AH26" i="4"/>
  <c r="AI26" i="4"/>
  <c r="AI268" i="4"/>
  <c r="AH268" i="4"/>
  <c r="AF269" i="4"/>
  <c r="AE269" i="4"/>
  <c r="AG268" i="4"/>
  <c r="AH265" i="4"/>
  <c r="AI265" i="4"/>
  <c r="AF266" i="4"/>
  <c r="AE266" i="4"/>
  <c r="AG265" i="4"/>
  <c r="AH257" i="4"/>
  <c r="AI257" i="4"/>
  <c r="AH258" i="4"/>
  <c r="AI258" i="4"/>
  <c r="AI256" i="4"/>
  <c r="AH256" i="4"/>
  <c r="AF259" i="4"/>
  <c r="AF260" i="4" s="1"/>
  <c r="AF261" i="4" s="1"/>
  <c r="AE259" i="4"/>
  <c r="AE260" i="4" s="1"/>
  <c r="AE261" i="4" s="1"/>
  <c r="AG257" i="4"/>
  <c r="AG258" i="4"/>
  <c r="AG256" i="4"/>
  <c r="AH249" i="4"/>
  <c r="AI249" i="4"/>
  <c r="AI248" i="4"/>
  <c r="AH248" i="4"/>
  <c r="AF250" i="4"/>
  <c r="AF251" i="4" s="1"/>
  <c r="AE250" i="4"/>
  <c r="AE251" i="4" s="1"/>
  <c r="AG249" i="4"/>
  <c r="AG248" i="4"/>
  <c r="AF244" i="4"/>
  <c r="AF245" i="4" s="1"/>
  <c r="AE244" i="4"/>
  <c r="AE245" i="4" s="1"/>
  <c r="AE252" i="4" s="1"/>
  <c r="AG238" i="4"/>
  <c r="AG239" i="4"/>
  <c r="AG240" i="4"/>
  <c r="AG241" i="4"/>
  <c r="AG242" i="4"/>
  <c r="AG243" i="4"/>
  <c r="AG237" i="4"/>
  <c r="AH227" i="4"/>
  <c r="AI227" i="4"/>
  <c r="AH228" i="4"/>
  <c r="AI228" i="4"/>
  <c r="AH229" i="4"/>
  <c r="AI229" i="4"/>
  <c r="AH230" i="4"/>
  <c r="AI230" i="4"/>
  <c r="AI226" i="4"/>
  <c r="AH226" i="4"/>
  <c r="AF231" i="4"/>
  <c r="AF232" i="4" s="1"/>
  <c r="AE231" i="4"/>
  <c r="AE232" i="4" s="1"/>
  <c r="AG227" i="4"/>
  <c r="AG228" i="4"/>
  <c r="AG229" i="4"/>
  <c r="AG230" i="4"/>
  <c r="AG226" i="4"/>
  <c r="AH218" i="4"/>
  <c r="AI218" i="4"/>
  <c r="AH219" i="4"/>
  <c r="AI219" i="4"/>
  <c r="AH221" i="4"/>
  <c r="AI221" i="4"/>
  <c r="AI217" i="4"/>
  <c r="AH217" i="4"/>
  <c r="AF222" i="4"/>
  <c r="AE222" i="4"/>
  <c r="AG218" i="4"/>
  <c r="AG219" i="4"/>
  <c r="AG221" i="4"/>
  <c r="AG217" i="4"/>
  <c r="AH210" i="4"/>
  <c r="AI210" i="4"/>
  <c r="AH211" i="4"/>
  <c r="AI211" i="4"/>
  <c r="AH212" i="4"/>
  <c r="AI212" i="4"/>
  <c r="AH214" i="4"/>
  <c r="AI214" i="4"/>
  <c r="AI209" i="4"/>
  <c r="AH209" i="4"/>
  <c r="AF215" i="4"/>
  <c r="AE215" i="4"/>
  <c r="AG210" i="4"/>
  <c r="AG211" i="4"/>
  <c r="AG212" i="4"/>
  <c r="AG214" i="4"/>
  <c r="AG209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I195" i="4"/>
  <c r="AH195" i="4"/>
  <c r="AF203" i="4"/>
  <c r="AE203" i="4"/>
  <c r="AG196" i="4"/>
  <c r="AG197" i="4"/>
  <c r="AG198" i="4"/>
  <c r="AG199" i="4"/>
  <c r="AG200" i="4"/>
  <c r="AG201" i="4"/>
  <c r="AG202" i="4"/>
  <c r="AG195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I181" i="4"/>
  <c r="AH181" i="4"/>
  <c r="AF193" i="4"/>
  <c r="AE193" i="4"/>
  <c r="AG182" i="4"/>
  <c r="AG183" i="4"/>
  <c r="AG184" i="4"/>
  <c r="AG185" i="4"/>
  <c r="AG186" i="4"/>
  <c r="AG187" i="4"/>
  <c r="AG188" i="4"/>
  <c r="AG189" i="4"/>
  <c r="AG190" i="4"/>
  <c r="AG191" i="4"/>
  <c r="AG192" i="4"/>
  <c r="AG181" i="4"/>
  <c r="AI174" i="4"/>
  <c r="AI175" i="4" s="1"/>
  <c r="AH174" i="4"/>
  <c r="AH175" i="4" s="1"/>
  <c r="AF175" i="4"/>
  <c r="AE175" i="4"/>
  <c r="AG174" i="4"/>
  <c r="AG175" i="4" s="1"/>
  <c r="AH171" i="4"/>
  <c r="AI171" i="4"/>
  <c r="AI169" i="4"/>
  <c r="AH169" i="4"/>
  <c r="AF172" i="4"/>
  <c r="AE172" i="4"/>
  <c r="AG171" i="4"/>
  <c r="AG169" i="4"/>
  <c r="AH163" i="4"/>
  <c r="AI163" i="4"/>
  <c r="AH164" i="4"/>
  <c r="AI164" i="4"/>
  <c r="AH165" i="4"/>
  <c r="AI165" i="4"/>
  <c r="AH166" i="4"/>
  <c r="AI166" i="4"/>
  <c r="AI162" i="4"/>
  <c r="AH162" i="4"/>
  <c r="AF167" i="4"/>
  <c r="AE167" i="4"/>
  <c r="AG163" i="4"/>
  <c r="AG164" i="4"/>
  <c r="AG165" i="4"/>
  <c r="AG166" i="4"/>
  <c r="AG162" i="4"/>
  <c r="AI155" i="4"/>
  <c r="AI156" i="4" s="1"/>
  <c r="AH155" i="4"/>
  <c r="AH156" i="4" s="1"/>
  <c r="AF156" i="4"/>
  <c r="AE156" i="4"/>
  <c r="AG155" i="4"/>
  <c r="AG156" i="4" s="1"/>
  <c r="AI150" i="4"/>
  <c r="AI151" i="4" s="1"/>
  <c r="AH150" i="4"/>
  <c r="AH151" i="4" s="1"/>
  <c r="AF151" i="4"/>
  <c r="AE151" i="4"/>
  <c r="AG150" i="4"/>
  <c r="AG151" i="4" s="1"/>
  <c r="AI147" i="4"/>
  <c r="AI148" i="4" s="1"/>
  <c r="AH147" i="4"/>
  <c r="AH148" i="4" s="1"/>
  <c r="AF148" i="4"/>
  <c r="AE148" i="4"/>
  <c r="AG147" i="4"/>
  <c r="AG148" i="4" s="1"/>
  <c r="AH142" i="4"/>
  <c r="AI142" i="4"/>
  <c r="AH143" i="4"/>
  <c r="AI143" i="4"/>
  <c r="AH144" i="4"/>
  <c r="AI144" i="4"/>
  <c r="AI141" i="4"/>
  <c r="AH141" i="4"/>
  <c r="AF145" i="4"/>
  <c r="AE145" i="4"/>
  <c r="AG142" i="4"/>
  <c r="AG143" i="4"/>
  <c r="AG144" i="4"/>
  <c r="AG141" i="4"/>
  <c r="AH138" i="4"/>
  <c r="AI138" i="4"/>
  <c r="AI137" i="4"/>
  <c r="AH137" i="4"/>
  <c r="AF139" i="4"/>
  <c r="AE139" i="4"/>
  <c r="AG138" i="4"/>
  <c r="AG137" i="4"/>
  <c r="AH132" i="4"/>
  <c r="AI132" i="4"/>
  <c r="AH133" i="4"/>
  <c r="AI133" i="4"/>
  <c r="AH134" i="4"/>
  <c r="AI134" i="4"/>
  <c r="AI131" i="4"/>
  <c r="AH131" i="4"/>
  <c r="AF135" i="4"/>
  <c r="AE135" i="4"/>
  <c r="AG132" i="4"/>
  <c r="AG133" i="4"/>
  <c r="AG134" i="4"/>
  <c r="AG131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I122" i="4"/>
  <c r="AH122" i="4"/>
  <c r="AF129" i="4"/>
  <c r="AE129" i="4"/>
  <c r="AG123" i="4"/>
  <c r="AG124" i="4"/>
  <c r="AG125" i="4"/>
  <c r="AG126" i="4"/>
  <c r="AG127" i="4"/>
  <c r="AG128" i="4"/>
  <c r="AG122" i="4"/>
  <c r="AH111" i="4"/>
  <c r="AI111" i="4"/>
  <c r="AH112" i="4"/>
  <c r="AI112" i="4"/>
  <c r="AH113" i="4"/>
  <c r="AI113" i="4"/>
  <c r="AH114" i="4"/>
  <c r="AI114" i="4"/>
  <c r="AH115" i="4"/>
  <c r="AI115" i="4"/>
  <c r="AI110" i="4"/>
  <c r="AH110" i="4"/>
  <c r="AF116" i="4"/>
  <c r="AF117" i="4" s="1"/>
  <c r="AE116" i="4"/>
  <c r="AE117" i="4" s="1"/>
  <c r="AG111" i="4"/>
  <c r="AG112" i="4"/>
  <c r="AG113" i="4"/>
  <c r="AG114" i="4"/>
  <c r="AG115" i="4"/>
  <c r="AG110" i="4"/>
  <c r="AH91" i="4"/>
  <c r="AI91" i="4"/>
  <c r="AH92" i="4"/>
  <c r="AI92" i="4"/>
  <c r="AH93" i="4"/>
  <c r="AI93" i="4"/>
  <c r="AH94" i="4"/>
  <c r="AI94" i="4"/>
  <c r="AH95" i="4"/>
  <c r="AI95" i="4"/>
  <c r="AH98" i="4"/>
  <c r="AI98" i="4"/>
  <c r="AH100" i="4"/>
  <c r="AI100" i="4"/>
  <c r="AH101" i="4"/>
  <c r="AI101" i="4"/>
  <c r="AH104" i="4"/>
  <c r="AI104" i="4"/>
  <c r="AH105" i="4"/>
  <c r="AI105" i="4"/>
  <c r="AI90" i="4"/>
  <c r="AH90" i="4"/>
  <c r="AF106" i="4"/>
  <c r="AE106" i="4"/>
  <c r="AG91" i="4"/>
  <c r="AG92" i="4"/>
  <c r="AG93" i="4"/>
  <c r="AG94" i="4"/>
  <c r="AG95" i="4"/>
  <c r="AG98" i="4"/>
  <c r="AG100" i="4"/>
  <c r="AG101" i="4"/>
  <c r="AG104" i="4"/>
  <c r="AG105" i="4"/>
  <c r="AG90" i="4"/>
  <c r="AH69" i="4"/>
  <c r="AI69" i="4"/>
  <c r="AH70" i="4"/>
  <c r="AI70" i="4"/>
  <c r="AH71" i="4"/>
  <c r="AI71" i="4"/>
  <c r="AH72" i="4"/>
  <c r="AI72" i="4"/>
  <c r="AH73" i="4"/>
  <c r="AI73" i="4"/>
  <c r="AH74" i="4"/>
  <c r="AI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I85" i="4"/>
  <c r="AH86" i="4"/>
  <c r="AI86" i="4"/>
  <c r="AH87" i="4"/>
  <c r="AI87" i="4"/>
  <c r="AI68" i="4"/>
  <c r="AH68" i="4"/>
  <c r="AF88" i="4"/>
  <c r="AE8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68" i="4"/>
  <c r="AH56" i="4"/>
  <c r="AI56" i="4"/>
  <c r="AH57" i="4"/>
  <c r="AI57" i="4"/>
  <c r="AH58" i="4"/>
  <c r="AI58" i="4"/>
  <c r="AH59" i="4"/>
  <c r="AI59" i="4"/>
  <c r="AH60" i="4"/>
  <c r="AI60" i="4"/>
  <c r="AH61" i="4"/>
  <c r="AI61" i="4"/>
  <c r="AI55" i="4"/>
  <c r="AH55" i="4"/>
  <c r="AF62" i="4"/>
  <c r="AF63" i="4" s="1"/>
  <c r="AF64" i="4" s="1"/>
  <c r="AE62" i="4"/>
  <c r="AE63" i="4" s="1"/>
  <c r="AE64" i="4" s="1"/>
  <c r="AG56" i="4"/>
  <c r="AG57" i="4"/>
  <c r="AG58" i="4"/>
  <c r="AG59" i="4"/>
  <c r="AG60" i="4"/>
  <c r="AG61" i="4"/>
  <c r="AG55" i="4"/>
  <c r="AI48" i="4"/>
  <c r="AI49" i="4" s="1"/>
  <c r="AH48" i="4"/>
  <c r="AF49" i="4"/>
  <c r="AE49" i="4"/>
  <c r="AG48" i="4"/>
  <c r="AG49" i="4" s="1"/>
  <c r="AH45" i="4"/>
  <c r="AI45" i="4"/>
  <c r="AI44" i="4"/>
  <c r="AH44" i="4"/>
  <c r="AF46" i="4"/>
  <c r="AF50" i="4" s="1"/>
  <c r="AE46" i="4"/>
  <c r="AG45" i="4"/>
  <c r="AG44" i="4"/>
  <c r="AF40" i="4"/>
  <c r="AE40" i="4"/>
  <c r="AG39" i="4"/>
  <c r="AG40" i="4" s="1"/>
  <c r="AI39" i="4"/>
  <c r="AH39" i="4"/>
  <c r="AF37" i="4"/>
  <c r="AE37" i="4"/>
  <c r="AG36" i="4"/>
  <c r="AG35" i="4"/>
  <c r="AH36" i="4"/>
  <c r="AI36" i="4"/>
  <c r="AI35" i="4"/>
  <c r="AH35" i="4"/>
  <c r="AI32" i="4"/>
  <c r="AI33" i="4" s="1"/>
  <c r="AH32" i="4"/>
  <c r="AH33" i="4" s="1"/>
  <c r="AF33" i="4"/>
  <c r="AE33" i="4"/>
  <c r="AG32" i="4"/>
  <c r="AG33" i="4" s="1"/>
  <c r="AI29" i="4"/>
  <c r="AI30" i="4" s="1"/>
  <c r="AH29" i="4"/>
  <c r="AF30" i="4"/>
  <c r="AE30" i="4"/>
  <c r="AG29" i="4"/>
  <c r="AG30" i="4" s="1"/>
  <c r="AF27" i="4"/>
  <c r="AE27" i="4"/>
  <c r="AG22" i="4"/>
  <c r="AG23" i="4"/>
  <c r="AG24" i="4"/>
  <c r="AG25" i="4"/>
  <c r="AG26" i="4"/>
  <c r="AG21" i="4"/>
  <c r="AI21" i="4"/>
  <c r="AH21" i="4"/>
  <c r="AF12" i="4"/>
  <c r="AF16" i="4" s="1"/>
  <c r="AF17" i="4" s="1"/>
  <c r="AE12" i="4"/>
  <c r="AE16" i="4" s="1"/>
  <c r="AE17" i="4" s="1"/>
  <c r="AG9" i="4"/>
  <c r="AG11" i="4"/>
  <c r="AG8" i="4"/>
  <c r="AI9" i="4"/>
  <c r="AI11" i="4"/>
  <c r="AH9" i="4"/>
  <c r="AH11" i="4"/>
  <c r="AI8" i="4"/>
  <c r="AH8" i="4"/>
  <c r="AI238" i="4"/>
  <c r="AI239" i="4"/>
  <c r="AI240" i="4"/>
  <c r="AI241" i="4"/>
  <c r="AI242" i="4"/>
  <c r="AI243" i="4"/>
  <c r="AH238" i="4"/>
  <c r="AH239" i="4"/>
  <c r="AH240" i="4"/>
  <c r="AH241" i="4"/>
  <c r="AH242" i="4"/>
  <c r="AH243" i="4"/>
  <c r="AI237" i="4"/>
  <c r="AH237" i="4"/>
  <c r="AC269" i="4"/>
  <c r="AB269" i="4"/>
  <c r="AD268" i="4"/>
  <c r="AC266" i="4"/>
  <c r="AB266" i="4"/>
  <c r="AD265" i="4"/>
  <c r="AC259" i="4"/>
  <c r="AC260" i="4" s="1"/>
  <c r="AC261" i="4" s="1"/>
  <c r="AB259" i="4"/>
  <c r="AB260" i="4" s="1"/>
  <c r="AB261" i="4" s="1"/>
  <c r="AD257" i="4"/>
  <c r="AD258" i="4"/>
  <c r="AD256" i="4"/>
  <c r="AC250" i="4"/>
  <c r="AC251" i="4" s="1"/>
  <c r="AB250" i="4"/>
  <c r="AB251" i="4" s="1"/>
  <c r="AD249" i="4"/>
  <c r="AD248" i="4"/>
  <c r="AC244" i="4"/>
  <c r="AC245" i="4" s="1"/>
  <c r="AB244" i="4"/>
  <c r="AB245" i="4" s="1"/>
  <c r="AD238" i="4"/>
  <c r="AD239" i="4"/>
  <c r="AD240" i="4"/>
  <c r="AD241" i="4"/>
  <c r="AD242" i="4"/>
  <c r="AD243" i="4"/>
  <c r="AD237" i="4"/>
  <c r="AC232" i="4"/>
  <c r="AB232" i="4"/>
  <c r="AD227" i="4"/>
  <c r="AD228" i="4"/>
  <c r="AD229" i="4"/>
  <c r="AD230" i="4"/>
  <c r="AD226" i="4"/>
  <c r="AC222" i="4"/>
  <c r="AB222" i="4"/>
  <c r="AD218" i="4"/>
  <c r="AD219" i="4"/>
  <c r="AD221" i="4"/>
  <c r="AD217" i="4"/>
  <c r="AC215" i="4"/>
  <c r="AB215" i="4"/>
  <c r="AD210" i="4"/>
  <c r="AD211" i="4"/>
  <c r="AD212" i="4"/>
  <c r="AD214" i="4"/>
  <c r="AD209" i="4"/>
  <c r="AC203" i="4"/>
  <c r="AB203" i="4"/>
  <c r="AD196" i="4"/>
  <c r="AD197" i="4"/>
  <c r="AD198" i="4"/>
  <c r="AD199" i="4"/>
  <c r="AD200" i="4"/>
  <c r="AD201" i="4"/>
  <c r="AD202" i="4"/>
  <c r="AD195" i="4"/>
  <c r="AC193" i="4"/>
  <c r="AB193" i="4"/>
  <c r="AD182" i="4"/>
  <c r="AD183" i="4"/>
  <c r="AD184" i="4"/>
  <c r="AD185" i="4"/>
  <c r="AD186" i="4"/>
  <c r="AD187" i="4"/>
  <c r="AD188" i="4"/>
  <c r="AD189" i="4"/>
  <c r="AD190" i="4"/>
  <c r="AD191" i="4"/>
  <c r="AD192" i="4"/>
  <c r="AD181" i="4"/>
  <c r="AC175" i="4"/>
  <c r="AB175" i="4"/>
  <c r="AD174" i="4"/>
  <c r="AD175" i="4" s="1"/>
  <c r="AC172" i="4"/>
  <c r="AB172" i="4"/>
  <c r="AD171" i="4"/>
  <c r="AD169" i="4"/>
  <c r="AC167" i="4"/>
  <c r="AB167" i="4"/>
  <c r="AD163" i="4"/>
  <c r="AD164" i="4"/>
  <c r="AD165" i="4"/>
  <c r="AD166" i="4"/>
  <c r="AD162" i="4"/>
  <c r="AC156" i="4"/>
  <c r="AB156" i="4"/>
  <c r="AD155" i="4"/>
  <c r="AD156" i="4" s="1"/>
  <c r="AC151" i="4"/>
  <c r="AB151" i="4"/>
  <c r="AD150" i="4"/>
  <c r="AD151" i="4" s="1"/>
  <c r="AC148" i="4"/>
  <c r="AB148" i="4"/>
  <c r="AD147" i="4"/>
  <c r="AD148" i="4" s="1"/>
  <c r="AC145" i="4"/>
  <c r="AB145" i="4"/>
  <c r="AD142" i="4"/>
  <c r="AD143" i="4"/>
  <c r="AD144" i="4"/>
  <c r="AD141" i="4"/>
  <c r="AC139" i="4"/>
  <c r="AB139" i="4"/>
  <c r="AD138" i="4"/>
  <c r="AD137" i="4"/>
  <c r="AC135" i="4"/>
  <c r="AB135" i="4"/>
  <c r="AD132" i="4"/>
  <c r="AD133" i="4"/>
  <c r="AD134" i="4"/>
  <c r="AD131" i="4"/>
  <c r="AC129" i="4"/>
  <c r="AB129" i="4"/>
  <c r="AD123" i="4"/>
  <c r="AD124" i="4"/>
  <c r="AD125" i="4"/>
  <c r="AD126" i="4"/>
  <c r="AD127" i="4"/>
  <c r="AD128" i="4"/>
  <c r="AD122" i="4"/>
  <c r="AC116" i="4"/>
  <c r="AC117" i="4" s="1"/>
  <c r="AB116" i="4"/>
  <c r="AB117" i="4" s="1"/>
  <c r="AD111" i="4"/>
  <c r="AD112" i="4"/>
  <c r="AD113" i="4"/>
  <c r="AD114" i="4"/>
  <c r="AD115" i="4"/>
  <c r="AD110" i="4"/>
  <c r="AC106" i="4"/>
  <c r="AB106" i="4"/>
  <c r="AD91" i="4"/>
  <c r="AD92" i="4"/>
  <c r="AD93" i="4"/>
  <c r="AD94" i="4"/>
  <c r="AD95" i="4"/>
  <c r="AD98" i="4"/>
  <c r="AD100" i="4"/>
  <c r="AD101" i="4"/>
  <c r="AD104" i="4"/>
  <c r="AD105" i="4"/>
  <c r="AD90" i="4"/>
  <c r="AC88" i="4"/>
  <c r="AB8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68" i="4"/>
  <c r="AC62" i="4"/>
  <c r="AC63" i="4" s="1"/>
  <c r="AC64" i="4" s="1"/>
  <c r="AB62" i="4"/>
  <c r="AB63" i="4" s="1"/>
  <c r="AB64" i="4" s="1"/>
  <c r="AD56" i="4"/>
  <c r="AD57" i="4"/>
  <c r="AD58" i="4"/>
  <c r="AD59" i="4"/>
  <c r="AD60" i="4"/>
  <c r="AD61" i="4"/>
  <c r="AD55" i="4"/>
  <c r="AC49" i="4"/>
  <c r="AB49" i="4"/>
  <c r="AD48" i="4"/>
  <c r="AD49" i="4" s="1"/>
  <c r="AC46" i="4"/>
  <c r="AC50" i="4" s="1"/>
  <c r="AD45" i="4"/>
  <c r="AB46" i="4"/>
  <c r="AB50" i="4" s="1"/>
  <c r="AD44" i="4"/>
  <c r="AC40" i="4"/>
  <c r="AB40" i="4"/>
  <c r="AD39" i="4"/>
  <c r="AD40" i="4" s="1"/>
  <c r="AC37" i="4"/>
  <c r="AB37" i="4"/>
  <c r="AD36" i="4"/>
  <c r="AD35" i="4"/>
  <c r="AC33" i="4"/>
  <c r="AB33" i="4"/>
  <c r="AD32" i="4"/>
  <c r="AD33" i="4" s="1"/>
  <c r="AC30" i="4"/>
  <c r="AB30" i="4"/>
  <c r="AD29" i="4"/>
  <c r="AD30" i="4" s="1"/>
  <c r="AC27" i="4"/>
  <c r="AB27" i="4"/>
  <c r="AD22" i="4"/>
  <c r="AD23" i="4"/>
  <c r="AD24" i="4"/>
  <c r="AD25" i="4"/>
  <c r="AD26" i="4"/>
  <c r="AD21" i="4"/>
  <c r="AC12" i="4"/>
  <c r="AC16" i="4" s="1"/>
  <c r="AC17" i="4" s="1"/>
  <c r="AB12" i="4"/>
  <c r="AB16" i="4" s="1"/>
  <c r="AB17" i="4" s="1"/>
  <c r="AD9" i="4"/>
  <c r="AD11" i="4"/>
  <c r="AD8" i="4"/>
  <c r="Z269" i="4"/>
  <c r="Y269" i="4"/>
  <c r="AA268" i="4"/>
  <c r="Z266" i="4"/>
  <c r="Y266" i="4"/>
  <c r="AA265" i="4"/>
  <c r="Z259" i="4"/>
  <c r="Z260" i="4" s="1"/>
  <c r="Z261" i="4" s="1"/>
  <c r="Y259" i="4"/>
  <c r="Y260" i="4" s="1"/>
  <c r="Y261" i="4" s="1"/>
  <c r="AA257" i="4"/>
  <c r="AA258" i="4"/>
  <c r="AA256" i="4"/>
  <c r="Z250" i="4"/>
  <c r="Z251" i="4" s="1"/>
  <c r="Y250" i="4"/>
  <c r="Y251" i="4" s="1"/>
  <c r="AA249" i="4"/>
  <c r="AA248" i="4"/>
  <c r="Z244" i="4"/>
  <c r="Z245" i="4" s="1"/>
  <c r="Y244" i="4"/>
  <c r="Y245" i="4" s="1"/>
  <c r="AA238" i="4"/>
  <c r="AA239" i="4"/>
  <c r="AA240" i="4"/>
  <c r="AA241" i="4"/>
  <c r="AA242" i="4"/>
  <c r="AA243" i="4"/>
  <c r="AA237" i="4"/>
  <c r="Z231" i="4"/>
  <c r="Z232" i="4" s="1"/>
  <c r="Y231" i="4"/>
  <c r="Y232" i="4" s="1"/>
  <c r="AA227" i="4"/>
  <c r="AA228" i="4"/>
  <c r="AA229" i="4"/>
  <c r="AA230" i="4"/>
  <c r="AA226" i="4"/>
  <c r="Z222" i="4"/>
  <c r="Y222" i="4"/>
  <c r="AA218" i="4"/>
  <c r="AA219" i="4"/>
  <c r="AA221" i="4"/>
  <c r="AA217" i="4"/>
  <c r="Z215" i="4"/>
  <c r="Y215" i="4"/>
  <c r="AA214" i="4"/>
  <c r="AA210" i="4"/>
  <c r="AA211" i="4"/>
  <c r="AA212" i="4"/>
  <c r="AA209" i="4"/>
  <c r="Z203" i="4"/>
  <c r="Y203" i="4"/>
  <c r="AA196" i="4"/>
  <c r="AA197" i="4"/>
  <c r="AA198" i="4"/>
  <c r="AA199" i="4"/>
  <c r="AA200" i="4"/>
  <c r="AA201" i="4"/>
  <c r="AA202" i="4"/>
  <c r="AA195" i="4"/>
  <c r="Z193" i="4"/>
  <c r="Y193" i="4"/>
  <c r="AA182" i="4"/>
  <c r="AA183" i="4"/>
  <c r="AA184" i="4"/>
  <c r="AA185" i="4"/>
  <c r="AA186" i="4"/>
  <c r="AA187" i="4"/>
  <c r="AA188" i="4"/>
  <c r="AA189" i="4"/>
  <c r="AA190" i="4"/>
  <c r="AA191" i="4"/>
  <c r="AA192" i="4"/>
  <c r="AA181" i="4"/>
  <c r="Z175" i="4"/>
  <c r="Y175" i="4"/>
  <c r="AA174" i="4"/>
  <c r="AA175" i="4" s="1"/>
  <c r="Z172" i="4"/>
  <c r="Y172" i="4"/>
  <c r="AA171" i="4"/>
  <c r="AA169" i="4"/>
  <c r="Z167" i="4"/>
  <c r="Y167" i="4"/>
  <c r="AA163" i="4"/>
  <c r="AA164" i="4"/>
  <c r="AA165" i="4"/>
  <c r="AA166" i="4"/>
  <c r="AA162" i="4"/>
  <c r="Z156" i="4"/>
  <c r="Y156" i="4"/>
  <c r="AA155" i="4"/>
  <c r="AA156" i="4" s="1"/>
  <c r="Z151" i="4"/>
  <c r="Y151" i="4"/>
  <c r="AA150" i="4"/>
  <c r="AA151" i="4" s="1"/>
  <c r="Z148" i="4"/>
  <c r="Y148" i="4"/>
  <c r="AA147" i="4"/>
  <c r="AA148" i="4" s="1"/>
  <c r="AA142" i="4"/>
  <c r="AA143" i="4"/>
  <c r="AA144" i="4"/>
  <c r="Z145" i="4"/>
  <c r="Y145" i="4"/>
  <c r="AA141" i="4"/>
  <c r="Z139" i="4"/>
  <c r="Y139" i="4"/>
  <c r="AA138" i="4"/>
  <c r="AA137" i="4"/>
  <c r="AA132" i="4"/>
  <c r="AA133" i="4"/>
  <c r="AA134" i="4"/>
  <c r="AA131" i="4"/>
  <c r="Z135" i="4"/>
  <c r="Y135" i="4"/>
  <c r="Z129" i="4"/>
  <c r="Y129" i="4"/>
  <c r="AA123" i="4"/>
  <c r="AA124" i="4"/>
  <c r="AA125" i="4"/>
  <c r="AA126" i="4"/>
  <c r="AA127" i="4"/>
  <c r="AA128" i="4"/>
  <c r="AA122" i="4"/>
  <c r="Z116" i="4"/>
  <c r="Z117" i="4" s="1"/>
  <c r="Y116" i="4"/>
  <c r="Y117" i="4" s="1"/>
  <c r="AA111" i="4"/>
  <c r="AA112" i="4"/>
  <c r="AA113" i="4"/>
  <c r="AA114" i="4"/>
  <c r="AA115" i="4"/>
  <c r="AA110" i="4"/>
  <c r="AA91" i="4"/>
  <c r="AA92" i="4"/>
  <c r="AA93" i="4"/>
  <c r="AA94" i="4"/>
  <c r="AA95" i="4"/>
  <c r="AA98" i="4"/>
  <c r="AA100" i="4"/>
  <c r="AA101" i="4"/>
  <c r="AA104" i="4"/>
  <c r="AA105" i="4"/>
  <c r="AA90" i="4"/>
  <c r="Z106" i="4"/>
  <c r="Y106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68" i="4"/>
  <c r="Z88" i="4"/>
  <c r="Y88" i="4"/>
  <c r="Z62" i="4"/>
  <c r="Z63" i="4" s="1"/>
  <c r="Z64" i="4" s="1"/>
  <c r="AA56" i="4"/>
  <c r="AA57" i="4"/>
  <c r="AA58" i="4"/>
  <c r="AA59" i="4"/>
  <c r="AA60" i="4"/>
  <c r="AA61" i="4"/>
  <c r="AA55" i="4"/>
  <c r="Y62" i="4"/>
  <c r="Y63" i="4" s="1"/>
  <c r="Y64" i="4" s="1"/>
  <c r="Z49" i="4"/>
  <c r="Y49" i="4"/>
  <c r="I49" i="4"/>
  <c r="J49" i="4"/>
  <c r="L49" i="4"/>
  <c r="M49" i="4"/>
  <c r="D49" i="4"/>
  <c r="C49" i="4"/>
  <c r="AA48" i="4"/>
  <c r="AA49" i="4" s="1"/>
  <c r="U48" i="4"/>
  <c r="U49" i="4" s="1"/>
  <c r="T48" i="4"/>
  <c r="T49" i="4" s="1"/>
  <c r="S48" i="4"/>
  <c r="S49" i="4" s="1"/>
  <c r="P48" i="4"/>
  <c r="W48" i="4" s="1"/>
  <c r="W49" i="4" s="1"/>
  <c r="O48" i="4"/>
  <c r="V48" i="4" s="1"/>
  <c r="V49" i="4" s="1"/>
  <c r="N48" i="4"/>
  <c r="N49" i="4" s="1"/>
  <c r="K48" i="4"/>
  <c r="K49" i="4" s="1"/>
  <c r="E48" i="4"/>
  <c r="E49" i="4" s="1"/>
  <c r="AL50" i="4" l="1"/>
  <c r="AL51" i="4" s="1"/>
  <c r="AE50" i="4"/>
  <c r="AN50" i="4"/>
  <c r="AN51" i="4" s="1"/>
  <c r="Z270" i="4"/>
  <c r="Z271" i="4" s="1"/>
  <c r="AC270" i="4"/>
  <c r="AC271" i="4" s="1"/>
  <c r="AF270" i="4"/>
  <c r="AF271" i="4" s="1"/>
  <c r="Y270" i="4"/>
  <c r="Y271" i="4" s="1"/>
  <c r="AB270" i="4"/>
  <c r="AB271" i="4" s="1"/>
  <c r="AE270" i="4"/>
  <c r="AE271" i="4" s="1"/>
  <c r="AJ55" i="4"/>
  <c r="AJ128" i="4"/>
  <c r="AJ137" i="4"/>
  <c r="AK204" i="4"/>
  <c r="AK205" i="4" s="1"/>
  <c r="AO139" i="4"/>
  <c r="AJ29" i="4"/>
  <c r="AJ30" i="4" s="1"/>
  <c r="AF107" i="4"/>
  <c r="AF118" i="4" s="1"/>
  <c r="AK152" i="4"/>
  <c r="AL176" i="4"/>
  <c r="AL177" i="4" s="1"/>
  <c r="AL157" i="4"/>
  <c r="AO172" i="4"/>
  <c r="AJ110" i="4"/>
  <c r="AH269" i="4"/>
  <c r="AO37" i="4"/>
  <c r="AM204" i="4"/>
  <c r="AM205" i="4" s="1"/>
  <c r="AJ45" i="4"/>
  <c r="AE107" i="4"/>
  <c r="AK176" i="4"/>
  <c r="AK177" i="4" s="1"/>
  <c r="AK107" i="4"/>
  <c r="AK118" i="4" s="1"/>
  <c r="AF157" i="4"/>
  <c r="AJ166" i="4"/>
  <c r="AF176" i="4"/>
  <c r="AF177" i="4" s="1"/>
  <c r="AJ171" i="4"/>
  <c r="AJ198" i="4"/>
  <c r="AH250" i="4"/>
  <c r="AH251" i="4" s="1"/>
  <c r="AG259" i="4"/>
  <c r="AG260" i="4" s="1"/>
  <c r="AG261" i="4" s="1"/>
  <c r="AG266" i="4"/>
  <c r="AI266" i="4"/>
  <c r="AJ268" i="4"/>
  <c r="AM51" i="4"/>
  <c r="AM107" i="4"/>
  <c r="AM118" i="4" s="1"/>
  <c r="AM176" i="4"/>
  <c r="AM177" i="4" s="1"/>
  <c r="AN204" i="4"/>
  <c r="AN205" i="4" s="1"/>
  <c r="AJ240" i="4"/>
  <c r="AJ48" i="4"/>
  <c r="AJ49" i="4" s="1"/>
  <c r="AK157" i="4"/>
  <c r="AJ256" i="4"/>
  <c r="AN157" i="4"/>
  <c r="AN176" i="4"/>
  <c r="AN177" i="4" s="1"/>
  <c r="AJ74" i="4"/>
  <c r="AJ72" i="4"/>
  <c r="AJ101" i="4"/>
  <c r="AJ98" i="4"/>
  <c r="AJ212" i="4"/>
  <c r="AI269" i="4"/>
  <c r="AL41" i="4"/>
  <c r="AM41" i="4"/>
  <c r="AO46" i="4"/>
  <c r="AN107" i="4"/>
  <c r="AN118" i="4" s="1"/>
  <c r="AM152" i="4"/>
  <c r="AM157" i="4"/>
  <c r="AL204" i="4"/>
  <c r="AL205" i="4" s="1"/>
  <c r="AJ226" i="4"/>
  <c r="AJ229" i="4"/>
  <c r="AJ227" i="4"/>
  <c r="AJ248" i="4"/>
  <c r="AG269" i="4"/>
  <c r="AN41" i="4"/>
  <c r="AK41" i="4"/>
  <c r="AL107" i="4"/>
  <c r="AL118" i="4" s="1"/>
  <c r="AE152" i="4"/>
  <c r="AJ257" i="4"/>
  <c r="AJ265" i="4"/>
  <c r="AK51" i="4"/>
  <c r="AJ113" i="4"/>
  <c r="AO215" i="4"/>
  <c r="AJ73" i="4"/>
  <c r="AJ95" i="4"/>
  <c r="AJ22" i="4"/>
  <c r="AO193" i="4"/>
  <c r="AO203" i="4"/>
  <c r="AO135" i="4"/>
  <c r="AO145" i="4"/>
  <c r="AO157" i="4"/>
  <c r="AJ81" i="4"/>
  <c r="AJ75" i="4"/>
  <c r="AJ26" i="4"/>
  <c r="AJ24" i="4"/>
  <c r="AJ23" i="4"/>
  <c r="AO88" i="4"/>
  <c r="AO106" i="4"/>
  <c r="AO116" i="4"/>
  <c r="AO117" i="4" s="1"/>
  <c r="AO129" i="4"/>
  <c r="AO167" i="4"/>
  <c r="AJ84" i="4"/>
  <c r="AO62" i="4"/>
  <c r="AO63" i="4" s="1"/>
  <c r="AO64" i="4" s="1"/>
  <c r="AN152" i="4"/>
  <c r="AL152" i="4"/>
  <c r="AI27" i="4"/>
  <c r="AJ87" i="4"/>
  <c r="AJ79" i="4"/>
  <c r="AJ69" i="4"/>
  <c r="AJ93" i="4"/>
  <c r="AJ115" i="4"/>
  <c r="AF152" i="4"/>
  <c r="AJ142" i="4"/>
  <c r="AJ187" i="4"/>
  <c r="AJ185" i="4"/>
  <c r="AJ202" i="4"/>
  <c r="AI250" i="4"/>
  <c r="AI251" i="4" s="1"/>
  <c r="AH259" i="4"/>
  <c r="AH260" i="4" s="1"/>
  <c r="AH261" i="4" s="1"/>
  <c r="AH266" i="4"/>
  <c r="AH88" i="4"/>
  <c r="AO12" i="4"/>
  <c r="AO16" i="4" s="1"/>
  <c r="AO17" i="4" s="1"/>
  <c r="AO27" i="4"/>
  <c r="AJ86" i="4"/>
  <c r="AJ80" i="4"/>
  <c r="AJ77" i="4"/>
  <c r="AJ114" i="4"/>
  <c r="AJ122" i="4"/>
  <c r="AJ132" i="4"/>
  <c r="AJ138" i="4"/>
  <c r="AI145" i="4"/>
  <c r="AJ169" i="4"/>
  <c r="AJ190" i="4"/>
  <c r="AJ195" i="4"/>
  <c r="AJ201" i="4"/>
  <c r="AJ196" i="4"/>
  <c r="AJ217" i="4"/>
  <c r="AJ258" i="4"/>
  <c r="AJ211" i="4"/>
  <c r="AJ214" i="4"/>
  <c r="AJ209" i="4"/>
  <c r="Y223" i="4"/>
  <c r="Y233" i="4" s="1"/>
  <c r="AJ174" i="4"/>
  <c r="AJ175" i="4" s="1"/>
  <c r="AG172" i="4"/>
  <c r="AJ165" i="4"/>
  <c r="AH167" i="4"/>
  <c r="AJ147" i="4"/>
  <c r="AJ148" i="4" s="1"/>
  <c r="AJ143" i="4"/>
  <c r="AH145" i="4"/>
  <c r="AJ141" i="4"/>
  <c r="AI139" i="4"/>
  <c r="AH135" i="4"/>
  <c r="AJ125" i="4"/>
  <c r="AH129" i="4"/>
  <c r="AH116" i="4"/>
  <c r="AH117" i="4" s="1"/>
  <c r="AJ94" i="4"/>
  <c r="AJ90" i="4"/>
  <c r="AI46" i="4"/>
  <c r="AI50" i="4" s="1"/>
  <c r="AJ35" i="4"/>
  <c r="AJ36" i="4"/>
  <c r="AJ32" i="4"/>
  <c r="AJ33" i="4" s="1"/>
  <c r="AJ25" i="4"/>
  <c r="AG250" i="4"/>
  <c r="AG251" i="4" s="1"/>
  <c r="AF252" i="4"/>
  <c r="AI172" i="4"/>
  <c r="AJ150" i="4"/>
  <c r="AJ151" i="4" s="1"/>
  <c r="AI259" i="4"/>
  <c r="AI260" i="4" s="1"/>
  <c r="AI261" i="4" s="1"/>
  <c r="AI203" i="4"/>
  <c r="AJ191" i="4"/>
  <c r="AC204" i="4"/>
  <c r="AC205" i="4" s="1"/>
  <c r="AJ181" i="4"/>
  <c r="AI167" i="4"/>
  <c r="AI135" i="4"/>
  <c r="AJ123" i="4"/>
  <c r="AJ61" i="4"/>
  <c r="AJ58" i="4"/>
  <c r="AJ11" i="4"/>
  <c r="AI222" i="4"/>
  <c r="AI157" i="4"/>
  <c r="AI106" i="4"/>
  <c r="AA139" i="4"/>
  <c r="Y176" i="4"/>
  <c r="Y177" i="4" s="1"/>
  <c r="AD266" i="4"/>
  <c r="AD269" i="4"/>
  <c r="AF41" i="4"/>
  <c r="AF51" i="4" s="1"/>
  <c r="AJ44" i="4"/>
  <c r="AJ60" i="4"/>
  <c r="AJ57" i="4"/>
  <c r="AJ83" i="4"/>
  <c r="AJ78" i="4"/>
  <c r="AJ105" i="4"/>
  <c r="AJ91" i="4"/>
  <c r="AE118" i="4"/>
  <c r="AJ112" i="4"/>
  <c r="AJ127" i="4"/>
  <c r="AJ131" i="4"/>
  <c r="AJ133" i="4"/>
  <c r="AG139" i="4"/>
  <c r="AH139" i="4"/>
  <c r="AJ144" i="4"/>
  <c r="AE157" i="4"/>
  <c r="AJ164" i="4"/>
  <c r="AJ200" i="4"/>
  <c r="AH203" i="4"/>
  <c r="AI215" i="4"/>
  <c r="AH222" i="4"/>
  <c r="AJ219" i="4"/>
  <c r="AJ230" i="4"/>
  <c r="AJ228" i="4"/>
  <c r="AI231" i="4"/>
  <c r="AI232" i="4" s="1"/>
  <c r="AJ249" i="4"/>
  <c r="AJ250" i="4" s="1"/>
  <c r="AJ251" i="4" s="1"/>
  <c r="AD46" i="4"/>
  <c r="AD50" i="4" s="1"/>
  <c r="AJ56" i="4"/>
  <c r="AJ68" i="4"/>
  <c r="AH106" i="4"/>
  <c r="AI116" i="4"/>
  <c r="AI117" i="4" s="1"/>
  <c r="AJ155" i="4"/>
  <c r="AJ156" i="4" s="1"/>
  <c r="AJ162" i="4"/>
  <c r="AE176" i="4"/>
  <c r="AE177" i="4" s="1"/>
  <c r="AH172" i="4"/>
  <c r="AE204" i="4"/>
  <c r="AE205" i="4" s="1"/>
  <c r="AH231" i="4"/>
  <c r="AH232" i="4" s="1"/>
  <c r="AI88" i="4"/>
  <c r="AF223" i="4"/>
  <c r="AF233" i="4" s="1"/>
  <c r="AA266" i="4"/>
  <c r="AA269" i="4"/>
  <c r="AE41" i="4"/>
  <c r="AE51" i="4" s="1"/>
  <c r="AJ59" i="4"/>
  <c r="AJ85" i="4"/>
  <c r="AJ82" i="4"/>
  <c r="AJ76" i="4"/>
  <c r="AJ71" i="4"/>
  <c r="AJ70" i="4"/>
  <c r="AJ104" i="4"/>
  <c r="AJ100" i="4"/>
  <c r="AJ92" i="4"/>
  <c r="AJ111" i="4"/>
  <c r="AJ126" i="4"/>
  <c r="AJ124" i="4"/>
  <c r="AJ134" i="4"/>
  <c r="AH157" i="4"/>
  <c r="AJ163" i="4"/>
  <c r="AJ192" i="4"/>
  <c r="AJ188" i="4"/>
  <c r="AF204" i="4"/>
  <c r="AF205" i="4" s="1"/>
  <c r="AJ199" i="4"/>
  <c r="AJ197" i="4"/>
  <c r="AJ210" i="4"/>
  <c r="AJ218" i="4"/>
  <c r="AJ243" i="4"/>
  <c r="AH244" i="4"/>
  <c r="AH245" i="4" s="1"/>
  <c r="AI244" i="4"/>
  <c r="AI245" i="4" s="1"/>
  <c r="AG244" i="4"/>
  <c r="AG245" i="4" s="1"/>
  <c r="AJ221" i="4"/>
  <c r="AH215" i="4"/>
  <c r="AE223" i="4"/>
  <c r="AE233" i="4" s="1"/>
  <c r="AG231" i="4"/>
  <c r="AG232" i="4" s="1"/>
  <c r="AG222" i="4"/>
  <c r="AG215" i="4"/>
  <c r="AG203" i="4"/>
  <c r="AJ182" i="4"/>
  <c r="AJ183" i="4"/>
  <c r="AJ186" i="4"/>
  <c r="AI193" i="4"/>
  <c r="AJ189" i="4"/>
  <c r="AG193" i="4"/>
  <c r="AJ184" i="4"/>
  <c r="AH193" i="4"/>
  <c r="AG167" i="4"/>
  <c r="AG157" i="4"/>
  <c r="AG145" i="4"/>
  <c r="AG135" i="4"/>
  <c r="AI129" i="4"/>
  <c r="AG129" i="4"/>
  <c r="AG116" i="4"/>
  <c r="AG117" i="4" s="1"/>
  <c r="AG106" i="4"/>
  <c r="AG88" i="4"/>
  <c r="AI62" i="4"/>
  <c r="AI63" i="4" s="1"/>
  <c r="AI64" i="4" s="1"/>
  <c r="AH62" i="4"/>
  <c r="AH63" i="4" s="1"/>
  <c r="AH64" i="4" s="1"/>
  <c r="AG62" i="4"/>
  <c r="AG63" i="4" s="1"/>
  <c r="AG64" i="4" s="1"/>
  <c r="Z157" i="4"/>
  <c r="Z176" i="4"/>
  <c r="Z177" i="4" s="1"/>
  <c r="AC152" i="4"/>
  <c r="AC176" i="4"/>
  <c r="AC177" i="4" s="1"/>
  <c r="AC223" i="4"/>
  <c r="AC233" i="4" s="1"/>
  <c r="AJ237" i="4"/>
  <c r="AJ242" i="4"/>
  <c r="AJ239" i="4"/>
  <c r="AJ9" i="4"/>
  <c r="AH30" i="4"/>
  <c r="AH46" i="4"/>
  <c r="AH49" i="4"/>
  <c r="Z152" i="4"/>
  <c r="AC41" i="4"/>
  <c r="AG12" i="4"/>
  <c r="AG16" i="4" s="1"/>
  <c r="AG17" i="4" s="1"/>
  <c r="Z107" i="4"/>
  <c r="Z118" i="4" s="1"/>
  <c r="Y204" i="4"/>
  <c r="Y205" i="4" s="1"/>
  <c r="Z223" i="4"/>
  <c r="Z233" i="4" s="1"/>
  <c r="AI12" i="4"/>
  <c r="AI16" i="4" s="1"/>
  <c r="AI17" i="4" s="1"/>
  <c r="AG37" i="4"/>
  <c r="AG46" i="4"/>
  <c r="AG50" i="4" s="1"/>
  <c r="AJ39" i="4"/>
  <c r="AI37" i="4"/>
  <c r="AH37" i="4"/>
  <c r="AG27" i="4"/>
  <c r="AJ21" i="4"/>
  <c r="AH27" i="4"/>
  <c r="AH12" i="4"/>
  <c r="AH16" i="4" s="1"/>
  <c r="AH17" i="4" s="1"/>
  <c r="AJ8" i="4"/>
  <c r="AJ241" i="4"/>
  <c r="AJ238" i="4"/>
  <c r="AD259" i="4"/>
  <c r="AD260" i="4" s="1"/>
  <c r="AD261" i="4" s="1"/>
  <c r="AC157" i="4"/>
  <c r="AD250" i="4"/>
  <c r="AD251" i="4" s="1"/>
  <c r="Y152" i="4"/>
  <c r="Y157" i="4"/>
  <c r="Z204" i="4"/>
  <c r="Z205" i="4" s="1"/>
  <c r="AA250" i="4"/>
  <c r="AA251" i="4" s="1"/>
  <c r="AC107" i="4"/>
  <c r="AC118" i="4" s="1"/>
  <c r="AC252" i="4"/>
  <c r="AD244" i="4"/>
  <c r="AD245" i="4" s="1"/>
  <c r="AB252" i="4"/>
  <c r="AD215" i="4"/>
  <c r="AB223" i="4"/>
  <c r="AB233" i="4" s="1"/>
  <c r="AD231" i="4"/>
  <c r="AD232" i="4" s="1"/>
  <c r="AD222" i="4"/>
  <c r="AB204" i="4"/>
  <c r="AB205" i="4" s="1"/>
  <c r="AD203" i="4"/>
  <c r="AD193" i="4"/>
  <c r="AB176" i="4"/>
  <c r="AB177" i="4" s="1"/>
  <c r="AD172" i="4"/>
  <c r="AD167" i="4"/>
  <c r="AB157" i="4"/>
  <c r="AD139" i="4"/>
  <c r="AB152" i="4"/>
  <c r="AD157" i="4"/>
  <c r="AD145" i="4"/>
  <c r="AD135" i="4"/>
  <c r="AD129" i="4"/>
  <c r="AB107" i="4"/>
  <c r="AB118" i="4" s="1"/>
  <c r="AD116" i="4"/>
  <c r="AD117" i="4" s="1"/>
  <c r="AD106" i="4"/>
  <c r="AD88" i="4"/>
  <c r="AD62" i="4"/>
  <c r="AD63" i="4" s="1"/>
  <c r="AD64" i="4" s="1"/>
  <c r="AB41" i="4"/>
  <c r="AD37" i="4"/>
  <c r="AD27" i="4"/>
  <c r="AD12" i="4"/>
  <c r="AD16" i="4" s="1"/>
  <c r="AD17" i="4" s="1"/>
  <c r="AA259" i="4"/>
  <c r="AA260" i="4" s="1"/>
  <c r="AA261" i="4" s="1"/>
  <c r="Z252" i="4"/>
  <c r="AA244" i="4"/>
  <c r="AA245" i="4" s="1"/>
  <c r="Y252" i="4"/>
  <c r="AA231" i="4"/>
  <c r="AA232" i="4" s="1"/>
  <c r="AA222" i="4"/>
  <c r="AA215" i="4"/>
  <c r="AA203" i="4"/>
  <c r="AA193" i="4"/>
  <c r="AA172" i="4"/>
  <c r="AA167" i="4"/>
  <c r="AA157" i="4"/>
  <c r="AA145" i="4"/>
  <c r="AA135" i="4"/>
  <c r="AA129" i="4"/>
  <c r="Y107" i="4"/>
  <c r="Y118" i="4" s="1"/>
  <c r="AA116" i="4"/>
  <c r="AA117" i="4" s="1"/>
  <c r="AA106" i="4"/>
  <c r="AA88" i="4"/>
  <c r="AA62" i="4"/>
  <c r="AA63" i="4" s="1"/>
  <c r="AA64" i="4" s="1"/>
  <c r="P49" i="4"/>
  <c r="O49" i="4"/>
  <c r="Q48" i="4"/>
  <c r="Z46" i="4"/>
  <c r="Z50" i="4" s="1"/>
  <c r="Y46" i="4"/>
  <c r="Y50" i="4" s="1"/>
  <c r="AA45" i="4"/>
  <c r="AA44" i="4"/>
  <c r="Z40" i="4"/>
  <c r="AI40" i="4" s="1"/>
  <c r="Y40" i="4"/>
  <c r="AH40" i="4" s="1"/>
  <c r="AA39" i="4"/>
  <c r="AA40" i="4" s="1"/>
  <c r="Z37" i="4"/>
  <c r="Y37" i="4"/>
  <c r="AA36" i="4"/>
  <c r="AA35" i="4"/>
  <c r="Z33" i="4"/>
  <c r="Y33" i="4"/>
  <c r="AA32" i="4"/>
  <c r="AA33" i="4" s="1"/>
  <c r="Z30" i="4"/>
  <c r="Y30" i="4"/>
  <c r="AA29" i="4"/>
  <c r="AA30" i="4" s="1"/>
  <c r="AA22" i="4"/>
  <c r="AA23" i="4"/>
  <c r="AA24" i="4"/>
  <c r="AA25" i="4"/>
  <c r="AA26" i="4"/>
  <c r="AA21" i="4"/>
  <c r="Z27" i="4"/>
  <c r="Y27" i="4"/>
  <c r="Z12" i="4"/>
  <c r="Z16" i="4" s="1"/>
  <c r="Z17" i="4" s="1"/>
  <c r="AA9" i="4"/>
  <c r="AA11" i="4"/>
  <c r="AA8" i="4"/>
  <c r="Y12" i="4"/>
  <c r="Y16" i="4" s="1"/>
  <c r="Y17" i="4" s="1"/>
  <c r="AH50" i="4" l="1"/>
  <c r="AO50" i="4"/>
  <c r="AO51" i="4" s="1"/>
  <c r="AN158" i="4"/>
  <c r="AO176" i="4"/>
  <c r="AO177" i="4" s="1"/>
  <c r="AG270" i="4"/>
  <c r="AG271" i="4" s="1"/>
  <c r="AH252" i="4"/>
  <c r="AJ139" i="4"/>
  <c r="AJ46" i="4"/>
  <c r="AJ50" i="4" s="1"/>
  <c r="AF158" i="4"/>
  <c r="AF272" i="4" s="1"/>
  <c r="AK158" i="4"/>
  <c r="AE158" i="4"/>
  <c r="AL158" i="4"/>
  <c r="AO41" i="4"/>
  <c r="AI252" i="4"/>
  <c r="AJ215" i="4"/>
  <c r="AH107" i="4"/>
  <c r="AH118" i="4" s="1"/>
  <c r="AH270" i="4"/>
  <c r="AH271" i="4" s="1"/>
  <c r="AG41" i="4"/>
  <c r="AG51" i="4" s="1"/>
  <c r="AJ266" i="4"/>
  <c r="AJ269" i="4"/>
  <c r="AJ259" i="4"/>
  <c r="AJ260" i="4" s="1"/>
  <c r="AJ261" i="4" s="1"/>
  <c r="AO152" i="4"/>
  <c r="AO158" i="4" s="1"/>
  <c r="AI270" i="4"/>
  <c r="AI271" i="4" s="1"/>
  <c r="AA270" i="4"/>
  <c r="AA271" i="4" s="1"/>
  <c r="AM158" i="4"/>
  <c r="AI176" i="4"/>
  <c r="AI177" i="4" s="1"/>
  <c r="AD252" i="4"/>
  <c r="AC51" i="4"/>
  <c r="AD270" i="4"/>
  <c r="AD271" i="4" s="1"/>
  <c r="AO204" i="4"/>
  <c r="AO205" i="4" s="1"/>
  <c r="AH176" i="4"/>
  <c r="AH177" i="4" s="1"/>
  <c r="AJ145" i="4"/>
  <c r="AH223" i="4"/>
  <c r="AH233" i="4" s="1"/>
  <c r="AO107" i="4"/>
  <c r="AO118" i="4" s="1"/>
  <c r="AG152" i="4"/>
  <c r="AG158" i="4" s="1"/>
  <c r="AJ172" i="4"/>
  <c r="AJ106" i="4"/>
  <c r="AH152" i="4"/>
  <c r="AH158" i="4" s="1"/>
  <c r="AI41" i="4"/>
  <c r="AI51" i="4" s="1"/>
  <c r="AG204" i="4"/>
  <c r="AG205" i="4" s="1"/>
  <c r="AJ203" i="4"/>
  <c r="AJ37" i="4"/>
  <c r="AG252" i="4"/>
  <c r="AH204" i="4"/>
  <c r="AH205" i="4" s="1"/>
  <c r="AG176" i="4"/>
  <c r="AG177" i="4" s="1"/>
  <c r="AB158" i="4"/>
  <c r="AE272" i="4"/>
  <c r="AJ27" i="4"/>
  <c r="AJ116" i="4"/>
  <c r="AJ117" i="4" s="1"/>
  <c r="AJ231" i="4"/>
  <c r="AJ232" i="4" s="1"/>
  <c r="AI204" i="4"/>
  <c r="AI205" i="4" s="1"/>
  <c r="AI152" i="4"/>
  <c r="AI158" i="4" s="1"/>
  <c r="AJ129" i="4"/>
  <c r="AC158" i="4"/>
  <c r="AJ62" i="4"/>
  <c r="AJ63" i="4" s="1"/>
  <c r="AJ64" i="4" s="1"/>
  <c r="AI223" i="4"/>
  <c r="AI233" i="4" s="1"/>
  <c r="AG107" i="4"/>
  <c r="AG118" i="4" s="1"/>
  <c r="AJ222" i="4"/>
  <c r="AJ167" i="4"/>
  <c r="AJ135" i="4"/>
  <c r="Z158" i="4"/>
  <c r="AJ157" i="4"/>
  <c r="AJ193" i="4"/>
  <c r="AI107" i="4"/>
  <c r="AI118" i="4" s="1"/>
  <c r="AJ88" i="4"/>
  <c r="AG223" i="4"/>
  <c r="AG233" i="4" s="1"/>
  <c r="AJ40" i="4"/>
  <c r="AD223" i="4"/>
  <c r="AD233" i="4" s="1"/>
  <c r="AH41" i="4"/>
  <c r="AJ12" i="4"/>
  <c r="AJ16" i="4" s="1"/>
  <c r="AJ17" i="4" s="1"/>
  <c r="AJ244" i="4"/>
  <c r="AJ245" i="4" s="1"/>
  <c r="AJ252" i="4" s="1"/>
  <c r="AA176" i="4"/>
  <c r="AA177" i="4" s="1"/>
  <c r="AA223" i="4"/>
  <c r="AA233" i="4" s="1"/>
  <c r="AD176" i="4"/>
  <c r="AD177" i="4" s="1"/>
  <c r="Y158" i="4"/>
  <c r="AA252" i="4"/>
  <c r="Z41" i="4"/>
  <c r="Z51" i="4" s="1"/>
  <c r="AA152" i="4"/>
  <c r="AA158" i="4" s="1"/>
  <c r="AA204" i="4"/>
  <c r="AA205" i="4" s="1"/>
  <c r="AB51" i="4"/>
  <c r="AD204" i="4"/>
  <c r="AD205" i="4" s="1"/>
  <c r="AD152" i="4"/>
  <c r="AD158" i="4" s="1"/>
  <c r="AD107" i="4"/>
  <c r="AD118" i="4" s="1"/>
  <c r="AD41" i="4"/>
  <c r="AD51" i="4" s="1"/>
  <c r="AA107" i="4"/>
  <c r="AA118" i="4" s="1"/>
  <c r="Y41" i="4"/>
  <c r="Y51" i="4" s="1"/>
  <c r="X48" i="4"/>
  <c r="X49" i="4" s="1"/>
  <c r="Q49" i="4"/>
  <c r="AA37" i="4"/>
  <c r="AA46" i="4"/>
  <c r="AA50" i="4" s="1"/>
  <c r="AA27" i="4"/>
  <c r="AA12" i="4"/>
  <c r="AA16" i="4" s="1"/>
  <c r="AA17" i="4" s="1"/>
  <c r="AP269" i="4"/>
  <c r="AQ269" i="4" s="1"/>
  <c r="AP266" i="4"/>
  <c r="AQ266" i="4" s="1"/>
  <c r="AP259" i="4"/>
  <c r="AQ259" i="4" s="1"/>
  <c r="AP250" i="4"/>
  <c r="AP251" i="4" s="1"/>
  <c r="AQ251" i="4" s="1"/>
  <c r="AP244" i="4"/>
  <c r="AQ244" i="4" s="1"/>
  <c r="AP231" i="4"/>
  <c r="AQ231" i="4" s="1"/>
  <c r="AP222" i="4"/>
  <c r="AQ222" i="4" s="1"/>
  <c r="AP215" i="4"/>
  <c r="AQ215" i="4" s="1"/>
  <c r="AP203" i="4"/>
  <c r="AQ203" i="4" s="1"/>
  <c r="AP193" i="4"/>
  <c r="AQ193" i="4" s="1"/>
  <c r="AP175" i="4"/>
  <c r="AQ175" i="4" s="1"/>
  <c r="AP172" i="4"/>
  <c r="AQ172" i="4" s="1"/>
  <c r="AP167" i="4"/>
  <c r="AQ167" i="4" s="1"/>
  <c r="AP156" i="4"/>
  <c r="AQ156" i="4" s="1"/>
  <c r="AP151" i="4"/>
  <c r="AQ151" i="4" s="1"/>
  <c r="AP148" i="4"/>
  <c r="AQ148" i="4" s="1"/>
  <c r="AP145" i="4"/>
  <c r="AQ145" i="4" s="1"/>
  <c r="AP139" i="4"/>
  <c r="AQ139" i="4" s="1"/>
  <c r="AP135" i="4"/>
  <c r="AQ135" i="4" s="1"/>
  <c r="AP129" i="4"/>
  <c r="AQ129" i="4" s="1"/>
  <c r="AP116" i="4"/>
  <c r="AP117" i="4" s="1"/>
  <c r="AQ117" i="4" s="1"/>
  <c r="AP106" i="4"/>
  <c r="AQ106" i="4" s="1"/>
  <c r="AP88" i="4"/>
  <c r="AQ88" i="4" s="1"/>
  <c r="AP62" i="4"/>
  <c r="AP63" i="4" s="1"/>
  <c r="AP46" i="4"/>
  <c r="AP40" i="4"/>
  <c r="AQ40" i="4" s="1"/>
  <c r="AP37" i="4"/>
  <c r="AQ37" i="4" s="1"/>
  <c r="AP33" i="4"/>
  <c r="AQ33" i="4" s="1"/>
  <c r="AP30" i="4"/>
  <c r="AQ30" i="4" s="1"/>
  <c r="AP27" i="4"/>
  <c r="AQ27" i="4" s="1"/>
  <c r="AQ268" i="4"/>
  <c r="AQ265" i="4"/>
  <c r="AQ258" i="4"/>
  <c r="AQ257" i="4"/>
  <c r="AQ256" i="4"/>
  <c r="AQ249" i="4"/>
  <c r="AQ248" i="4"/>
  <c r="AQ243" i="4"/>
  <c r="AQ242" i="4"/>
  <c r="AQ241" i="4"/>
  <c r="AQ240" i="4"/>
  <c r="AQ239" i="4"/>
  <c r="AQ238" i="4"/>
  <c r="AQ237" i="4"/>
  <c r="AQ230" i="4"/>
  <c r="AQ229" i="4"/>
  <c r="AQ228" i="4"/>
  <c r="AQ227" i="4"/>
  <c r="AQ226" i="4"/>
  <c r="AQ221" i="4"/>
  <c r="AQ219" i="4"/>
  <c r="AQ218" i="4"/>
  <c r="AQ217" i="4"/>
  <c r="AQ214" i="4"/>
  <c r="AQ212" i="4"/>
  <c r="AQ211" i="4"/>
  <c r="AQ210" i="4"/>
  <c r="AQ209" i="4"/>
  <c r="AQ202" i="4"/>
  <c r="AQ201" i="4"/>
  <c r="AQ200" i="4"/>
  <c r="AQ199" i="4"/>
  <c r="AQ198" i="4"/>
  <c r="AQ197" i="4"/>
  <c r="AQ196" i="4"/>
  <c r="AQ195" i="4"/>
  <c r="AQ192" i="4"/>
  <c r="AQ191" i="4"/>
  <c r="AQ190" i="4"/>
  <c r="AQ189" i="4"/>
  <c r="AQ188" i="4"/>
  <c r="AQ187" i="4"/>
  <c r="AQ186" i="4"/>
  <c r="AQ185" i="4"/>
  <c r="AQ184" i="4"/>
  <c r="AQ183" i="4"/>
  <c r="AQ182" i="4"/>
  <c r="AQ181" i="4"/>
  <c r="AQ174" i="4"/>
  <c r="AQ171" i="4"/>
  <c r="AQ169" i="4"/>
  <c r="AQ166" i="4"/>
  <c r="AQ165" i="4"/>
  <c r="AQ164" i="4"/>
  <c r="AQ163" i="4"/>
  <c r="AQ162" i="4"/>
  <c r="AQ155" i="4"/>
  <c r="AQ150" i="4"/>
  <c r="AQ147" i="4"/>
  <c r="AQ144" i="4"/>
  <c r="AQ143" i="4"/>
  <c r="AQ142" i="4"/>
  <c r="AQ141" i="4"/>
  <c r="AQ138" i="4"/>
  <c r="AQ137" i="4"/>
  <c r="AQ134" i="4"/>
  <c r="AQ133" i="4"/>
  <c r="AQ132" i="4"/>
  <c r="AQ131" i="4"/>
  <c r="AQ128" i="4"/>
  <c r="AQ127" i="4"/>
  <c r="AQ126" i="4"/>
  <c r="AQ125" i="4"/>
  <c r="AQ124" i="4"/>
  <c r="AQ123" i="4"/>
  <c r="AQ122" i="4"/>
  <c r="AQ115" i="4"/>
  <c r="AQ114" i="4"/>
  <c r="AQ113" i="4"/>
  <c r="AQ112" i="4"/>
  <c r="AQ111" i="4"/>
  <c r="AQ110" i="4"/>
  <c r="AQ105" i="4"/>
  <c r="AQ104" i="4"/>
  <c r="AQ101" i="4"/>
  <c r="AQ100" i="4"/>
  <c r="AQ98" i="4"/>
  <c r="AQ95" i="4"/>
  <c r="AQ94" i="4"/>
  <c r="AQ93" i="4"/>
  <c r="AQ92" i="4"/>
  <c r="AQ91" i="4"/>
  <c r="AQ90" i="4"/>
  <c r="AQ87" i="4"/>
  <c r="AQ86" i="4"/>
  <c r="AQ85" i="4"/>
  <c r="AQ84" i="4"/>
  <c r="AQ83" i="4"/>
  <c r="AQ82" i="4"/>
  <c r="AQ81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1" i="4"/>
  <c r="AQ60" i="4"/>
  <c r="AQ59" i="4"/>
  <c r="AQ58" i="4"/>
  <c r="AQ57" i="4"/>
  <c r="AQ56" i="4"/>
  <c r="AQ55" i="4"/>
  <c r="AQ45" i="4"/>
  <c r="AQ44" i="4"/>
  <c r="AQ39" i="4"/>
  <c r="AQ36" i="4"/>
  <c r="AQ35" i="4"/>
  <c r="AQ32" i="4"/>
  <c r="AQ29" i="4"/>
  <c r="AQ26" i="4"/>
  <c r="AQ25" i="4"/>
  <c r="AQ24" i="4"/>
  <c r="AQ23" i="4"/>
  <c r="AQ22" i="4"/>
  <c r="AQ21" i="4"/>
  <c r="AP12" i="4"/>
  <c r="AQ12" i="4" s="1"/>
  <c r="AQ9" i="4"/>
  <c r="AQ11" i="4"/>
  <c r="AQ8" i="4"/>
  <c r="AQ46" i="4" l="1"/>
  <c r="AQ50" i="4" s="1"/>
  <c r="AP50" i="4"/>
  <c r="AJ223" i="4"/>
  <c r="AJ233" i="4" s="1"/>
  <c r="AJ204" i="4"/>
  <c r="AJ205" i="4" s="1"/>
  <c r="Y272" i="4"/>
  <c r="AC272" i="4"/>
  <c r="AJ270" i="4"/>
  <c r="AJ271" i="4" s="1"/>
  <c r="AB272" i="4"/>
  <c r="AJ41" i="4"/>
  <c r="AJ51" i="4" s="1"/>
  <c r="AJ176" i="4"/>
  <c r="AJ177" i="4" s="1"/>
  <c r="AJ107" i="4"/>
  <c r="AJ118" i="4" s="1"/>
  <c r="AI272" i="4"/>
  <c r="AJ152" i="4"/>
  <c r="AJ158" i="4" s="1"/>
  <c r="AH51" i="4"/>
  <c r="AH272" i="4" s="1"/>
  <c r="AG272" i="4"/>
  <c r="AD272" i="4"/>
  <c r="Z272" i="4"/>
  <c r="AA41" i="4"/>
  <c r="AA51" i="4" s="1"/>
  <c r="AA272" i="4" s="1"/>
  <c r="AQ116" i="4"/>
  <c r="AP223" i="4"/>
  <c r="AQ223" i="4" s="1"/>
  <c r="AP64" i="4"/>
  <c r="AQ64" i="4" s="1"/>
  <c r="AQ63" i="4"/>
  <c r="AQ250" i="4"/>
  <c r="AP107" i="4"/>
  <c r="AQ107" i="4" s="1"/>
  <c r="AP204" i="4"/>
  <c r="AQ204" i="4" s="1"/>
  <c r="AQ62" i="4"/>
  <c r="AP176" i="4"/>
  <c r="AQ176" i="4" s="1"/>
  <c r="AP232" i="4"/>
  <c r="AQ232" i="4" s="1"/>
  <c r="AP260" i="4"/>
  <c r="AQ260" i="4" s="1"/>
  <c r="AP152" i="4"/>
  <c r="AP16" i="4"/>
  <c r="AP41" i="4"/>
  <c r="AP245" i="4"/>
  <c r="AP270" i="4"/>
  <c r="AP157" i="4"/>
  <c r="AQ157" i="4" s="1"/>
  <c r="AJ272" i="4" l="1"/>
  <c r="AP205" i="4"/>
  <c r="AQ205" i="4" s="1"/>
  <c r="AP177" i="4"/>
  <c r="AQ177" i="4" s="1"/>
  <c r="AP118" i="4"/>
  <c r="AQ118" i="4" s="1"/>
  <c r="AP261" i="4"/>
  <c r="AQ261" i="4" s="1"/>
  <c r="AP233" i="4"/>
  <c r="AQ233" i="4" s="1"/>
  <c r="AQ152" i="4"/>
  <c r="AP158" i="4"/>
  <c r="AQ158" i="4" s="1"/>
  <c r="AQ270" i="4"/>
  <c r="AP271" i="4"/>
  <c r="AQ271" i="4" s="1"/>
  <c r="AQ41" i="4"/>
  <c r="AP51" i="4"/>
  <c r="AQ51" i="4" s="1"/>
  <c r="AQ245" i="4"/>
  <c r="AP252" i="4"/>
  <c r="AQ252" i="4" s="1"/>
  <c r="AQ16" i="4"/>
  <c r="AP17" i="4"/>
  <c r="R12" i="4"/>
  <c r="R27" i="4"/>
  <c r="R30" i="4"/>
  <c r="R33" i="4"/>
  <c r="R37" i="4"/>
  <c r="R40" i="4"/>
  <c r="R46" i="4"/>
  <c r="R50" i="4" s="1"/>
  <c r="R62" i="4"/>
  <c r="R63" i="4" s="1"/>
  <c r="R64" i="4" s="1"/>
  <c r="R88" i="4"/>
  <c r="R106" i="4"/>
  <c r="R116" i="4"/>
  <c r="R117" i="4" s="1"/>
  <c r="R129" i="4"/>
  <c r="R135" i="4"/>
  <c r="R139" i="4"/>
  <c r="R145" i="4"/>
  <c r="R148" i="4"/>
  <c r="R151" i="4"/>
  <c r="R167" i="4"/>
  <c r="R172" i="4"/>
  <c r="R175" i="4"/>
  <c r="R193" i="4"/>
  <c r="R203" i="4"/>
  <c r="R215" i="4"/>
  <c r="R222" i="4"/>
  <c r="R231" i="4"/>
  <c r="R232" i="4" s="1"/>
  <c r="R244" i="4"/>
  <c r="R250" i="4"/>
  <c r="R259" i="4"/>
  <c r="R260" i="4" s="1"/>
  <c r="R266" i="4"/>
  <c r="R269" i="4"/>
  <c r="R16" i="4" l="1"/>
  <c r="R17" i="4" s="1"/>
  <c r="R270" i="4"/>
  <c r="R271" i="4" s="1"/>
  <c r="R41" i="4"/>
  <c r="R51" i="4" s="1"/>
  <c r="AQ17" i="4"/>
  <c r="AP272" i="4"/>
  <c r="AQ272" i="4" s="1"/>
  <c r="R107" i="4"/>
  <c r="R118" i="4" s="1"/>
  <c r="R204" i="4"/>
  <c r="R205" i="4" s="1"/>
  <c r="R152" i="4"/>
  <c r="R158" i="4" s="1"/>
  <c r="R223" i="4"/>
  <c r="R233" i="4" s="1"/>
  <c r="R176" i="4"/>
  <c r="R177" i="4" s="1"/>
  <c r="V201" i="4"/>
  <c r="W201" i="4"/>
  <c r="X201" i="4"/>
  <c r="V202" i="4"/>
  <c r="W202" i="4"/>
  <c r="X202" i="4"/>
  <c r="X200" i="4"/>
  <c r="W200" i="4"/>
  <c r="V200" i="4"/>
  <c r="X199" i="4"/>
  <c r="W199" i="4"/>
  <c r="V199" i="4"/>
  <c r="X198" i="4"/>
  <c r="W198" i="4"/>
  <c r="V198" i="4"/>
  <c r="X197" i="4"/>
  <c r="W197" i="4"/>
  <c r="V197" i="4"/>
  <c r="X196" i="4"/>
  <c r="W196" i="4"/>
  <c r="V196" i="4"/>
  <c r="X195" i="4"/>
  <c r="W195" i="4"/>
  <c r="V195" i="4"/>
  <c r="O201" i="4"/>
  <c r="S201" i="4" s="1"/>
  <c r="O202" i="4"/>
  <c r="S202" i="4" s="1"/>
  <c r="P201" i="4"/>
  <c r="T201" i="4" s="1"/>
  <c r="N201" i="4"/>
  <c r="K201" i="4"/>
  <c r="E201" i="4"/>
  <c r="P200" i="4"/>
  <c r="T200" i="4" s="1"/>
  <c r="O200" i="4"/>
  <c r="S200" i="4" s="1"/>
  <c r="N200" i="4"/>
  <c r="K200" i="4"/>
  <c r="E200" i="4"/>
  <c r="R272" i="4" l="1"/>
  <c r="Q201" i="4"/>
  <c r="U201" i="4" s="1"/>
  <c r="Q200" i="4"/>
  <c r="U200" i="4" s="1"/>
  <c r="P268" i="4" l="1"/>
  <c r="O268" i="4"/>
  <c r="P258" i="4"/>
  <c r="O258" i="4"/>
  <c r="P257" i="4"/>
  <c r="O257" i="4"/>
  <c r="P256" i="4"/>
  <c r="O256" i="4"/>
  <c r="P249" i="4"/>
  <c r="O249" i="4"/>
  <c r="P248" i="4"/>
  <c r="O248" i="4"/>
  <c r="P243" i="4"/>
  <c r="O243" i="4"/>
  <c r="P242" i="4"/>
  <c r="O242" i="4"/>
  <c r="P241" i="4"/>
  <c r="O241" i="4"/>
  <c r="P240" i="4"/>
  <c r="O240" i="4"/>
  <c r="P239" i="4"/>
  <c r="O239" i="4"/>
  <c r="P238" i="4"/>
  <c r="O238" i="4"/>
  <c r="P237" i="4"/>
  <c r="O237" i="4"/>
  <c r="P230" i="4"/>
  <c r="O230" i="4"/>
  <c r="P229" i="4"/>
  <c r="O229" i="4"/>
  <c r="P228" i="4"/>
  <c r="O228" i="4"/>
  <c r="P227" i="4"/>
  <c r="O227" i="4"/>
  <c r="P226" i="4"/>
  <c r="O226" i="4"/>
  <c r="P214" i="4"/>
  <c r="O214" i="4"/>
  <c r="P212" i="4"/>
  <c r="O212" i="4"/>
  <c r="P211" i="4"/>
  <c r="O211" i="4"/>
  <c r="P210" i="4"/>
  <c r="O210" i="4"/>
  <c r="P209" i="4"/>
  <c r="O209" i="4"/>
  <c r="P198" i="4"/>
  <c r="T198" i="4" s="1"/>
  <c r="O198" i="4"/>
  <c r="S198" i="4" s="1"/>
  <c r="P202" i="4"/>
  <c r="T202" i="4" s="1"/>
  <c r="P199" i="4"/>
  <c r="O199" i="4"/>
  <c r="P197" i="4"/>
  <c r="T197" i="4" s="1"/>
  <c r="O197" i="4"/>
  <c r="S197" i="4" s="1"/>
  <c r="P196" i="4"/>
  <c r="T196" i="4" s="1"/>
  <c r="O196" i="4"/>
  <c r="S196" i="4" s="1"/>
  <c r="P195" i="4"/>
  <c r="O195" i="4"/>
  <c r="P192" i="4"/>
  <c r="O192" i="4"/>
  <c r="P191" i="4"/>
  <c r="O191" i="4"/>
  <c r="P190" i="4"/>
  <c r="O190" i="4"/>
  <c r="P189" i="4"/>
  <c r="O189" i="4"/>
  <c r="P188" i="4"/>
  <c r="O188" i="4"/>
  <c r="P187" i="4"/>
  <c r="O187" i="4"/>
  <c r="P186" i="4"/>
  <c r="O186" i="4"/>
  <c r="P185" i="4"/>
  <c r="O185" i="4"/>
  <c r="P184" i="4"/>
  <c r="O184" i="4"/>
  <c r="P183" i="4"/>
  <c r="O183" i="4"/>
  <c r="P182" i="4"/>
  <c r="O182" i="4"/>
  <c r="P181" i="4"/>
  <c r="O181" i="4"/>
  <c r="P174" i="4"/>
  <c r="O174" i="4"/>
  <c r="P166" i="4"/>
  <c r="O166" i="4"/>
  <c r="P165" i="4"/>
  <c r="O165" i="4"/>
  <c r="P164" i="4"/>
  <c r="O164" i="4"/>
  <c r="P163" i="4"/>
  <c r="O163" i="4"/>
  <c r="P162" i="4"/>
  <c r="O162" i="4"/>
  <c r="P155" i="4"/>
  <c r="P156" i="4" s="1"/>
  <c r="P157" i="4" s="1"/>
  <c r="O155" i="4"/>
  <c r="O156" i="4" s="1"/>
  <c r="O157" i="4" s="1"/>
  <c r="P150" i="4"/>
  <c r="O150" i="4"/>
  <c r="P147" i="4"/>
  <c r="O147" i="4"/>
  <c r="P144" i="4"/>
  <c r="O144" i="4"/>
  <c r="P143" i="4"/>
  <c r="O143" i="4"/>
  <c r="P142" i="4"/>
  <c r="O142" i="4"/>
  <c r="P141" i="4"/>
  <c r="O141" i="4"/>
  <c r="P138" i="4"/>
  <c r="O138" i="4"/>
  <c r="P137" i="4"/>
  <c r="O137" i="4"/>
  <c r="P134" i="4"/>
  <c r="O134" i="4"/>
  <c r="P133" i="4"/>
  <c r="O133" i="4"/>
  <c r="P132" i="4"/>
  <c r="O132" i="4"/>
  <c r="P131" i="4"/>
  <c r="O131" i="4"/>
  <c r="P128" i="4"/>
  <c r="O128" i="4"/>
  <c r="P127" i="4"/>
  <c r="O127" i="4"/>
  <c r="P126" i="4"/>
  <c r="O126" i="4"/>
  <c r="P125" i="4"/>
  <c r="O125" i="4"/>
  <c r="P124" i="4"/>
  <c r="O124" i="4"/>
  <c r="P123" i="4"/>
  <c r="O123" i="4"/>
  <c r="P122" i="4"/>
  <c r="O122" i="4"/>
  <c r="P115" i="4"/>
  <c r="P114" i="4"/>
  <c r="P112" i="4"/>
  <c r="P111" i="4"/>
  <c r="P61" i="4"/>
  <c r="O61" i="4"/>
  <c r="P60" i="4"/>
  <c r="O60" i="4"/>
  <c r="P59" i="4"/>
  <c r="O59" i="4"/>
  <c r="P58" i="4"/>
  <c r="O58" i="4"/>
  <c r="P57" i="4"/>
  <c r="O57" i="4"/>
  <c r="P56" i="4"/>
  <c r="O56" i="4"/>
  <c r="P55" i="4"/>
  <c r="O55" i="4"/>
  <c r="P45" i="4"/>
  <c r="O45" i="4"/>
  <c r="P44" i="4"/>
  <c r="O44" i="4"/>
  <c r="P39" i="4"/>
  <c r="O39" i="4"/>
  <c r="P36" i="4"/>
  <c r="O36" i="4"/>
  <c r="P35" i="4"/>
  <c r="O35" i="4"/>
  <c r="P32" i="4"/>
  <c r="O32" i="4"/>
  <c r="P29" i="4"/>
  <c r="O29" i="4"/>
  <c r="Q57" i="4" l="1"/>
  <c r="Q39" i="4"/>
  <c r="Q141" i="4"/>
  <c r="Q163" i="4"/>
  <c r="Q183" i="4"/>
  <c r="Q100" i="4"/>
  <c r="Q111" i="4"/>
  <c r="Q132" i="4"/>
  <c r="Q142" i="4"/>
  <c r="Q190" i="4"/>
  <c r="Q202" i="4"/>
  <c r="U202" i="4" s="1"/>
  <c r="Q257" i="4"/>
  <c r="Q211" i="4"/>
  <c r="Q23" i="4"/>
  <c r="Q24" i="4"/>
  <c r="Q91" i="4"/>
  <c r="Q101" i="4"/>
  <c r="Q198" i="4"/>
  <c r="U198" i="4" s="1"/>
  <c r="Q210" i="4"/>
  <c r="Q59" i="4"/>
  <c r="Q209" i="4"/>
  <c r="Q29" i="4"/>
  <c r="Q74" i="4"/>
  <c r="Q84" i="4"/>
  <c r="Q114" i="4"/>
  <c r="Q115" i="4"/>
  <c r="Q155" i="4"/>
  <c r="Q181" i="4"/>
  <c r="Q199" i="4"/>
  <c r="Q221" i="4"/>
  <c r="Q227" i="4"/>
  <c r="Q258" i="4"/>
  <c r="Q268" i="4"/>
  <c r="Q256" i="4"/>
  <c r="Q248" i="4"/>
  <c r="Q249" i="4"/>
  <c r="Q239" i="4"/>
  <c r="Q241" i="4"/>
  <c r="Q240" i="4"/>
  <c r="Q237" i="4"/>
  <c r="Q243" i="4"/>
  <c r="Q242" i="4"/>
  <c r="Q238" i="4"/>
  <c r="Q226" i="4"/>
  <c r="Q230" i="4"/>
  <c r="Q229" i="4"/>
  <c r="Q228" i="4"/>
  <c r="Q218" i="4"/>
  <c r="Q219" i="4"/>
  <c r="Q217" i="4"/>
  <c r="Q214" i="4"/>
  <c r="Q212" i="4"/>
  <c r="Q197" i="4"/>
  <c r="U197" i="4" s="1"/>
  <c r="Q196" i="4"/>
  <c r="U196" i="4" s="1"/>
  <c r="Q195" i="4"/>
  <c r="Q188" i="4"/>
  <c r="Q184" i="4"/>
  <c r="Q187" i="4"/>
  <c r="Q192" i="4"/>
  <c r="Q191" i="4"/>
  <c r="Q189" i="4"/>
  <c r="Q186" i="4"/>
  <c r="Q185" i="4"/>
  <c r="Q182" i="4"/>
  <c r="Q174" i="4"/>
  <c r="Q169" i="4"/>
  <c r="Q171" i="4"/>
  <c r="Q166" i="4"/>
  <c r="Q164" i="4"/>
  <c r="Q162" i="4"/>
  <c r="Q165" i="4"/>
  <c r="Q150" i="4"/>
  <c r="Q147" i="4"/>
  <c r="Q143" i="4"/>
  <c r="Q144" i="4"/>
  <c r="Q137" i="4"/>
  <c r="Q138" i="4"/>
  <c r="Q134" i="4"/>
  <c r="Q131" i="4"/>
  <c r="Q133" i="4"/>
  <c r="Q127" i="4"/>
  <c r="Q128" i="4"/>
  <c r="Q126" i="4"/>
  <c r="Q125" i="4"/>
  <c r="Q123" i="4"/>
  <c r="Q122" i="4"/>
  <c r="Q124" i="4"/>
  <c r="Q110" i="4"/>
  <c r="Q113" i="4"/>
  <c r="Q112" i="4"/>
  <c r="Q105" i="4"/>
  <c r="Q104" i="4"/>
  <c r="Q94" i="4"/>
  <c r="Q90" i="4"/>
  <c r="Q98" i="4"/>
  <c r="Q93" i="4"/>
  <c r="Q95" i="4"/>
  <c r="Q92" i="4"/>
  <c r="Q83" i="4"/>
  <c r="Q68" i="4"/>
  <c r="Q87" i="4"/>
  <c r="Q86" i="4"/>
  <c r="Q81" i="4"/>
  <c r="Q80" i="4"/>
  <c r="Q76" i="4"/>
  <c r="Q75" i="4"/>
  <c r="Q69" i="4"/>
  <c r="Q73" i="4"/>
  <c r="Q85" i="4"/>
  <c r="Q82" i="4"/>
  <c r="Q79" i="4"/>
  <c r="Q78" i="4"/>
  <c r="Q77" i="4"/>
  <c r="Q72" i="4"/>
  <c r="Q71" i="4"/>
  <c r="Q70" i="4"/>
  <c r="Q55" i="4"/>
  <c r="Q61" i="4"/>
  <c r="Q60" i="4"/>
  <c r="Q58" i="4"/>
  <c r="Q56" i="4"/>
  <c r="Q45" i="4"/>
  <c r="Q44" i="4"/>
  <c r="Q36" i="4"/>
  <c r="Q35" i="4"/>
  <c r="Q32" i="4"/>
  <c r="Q26" i="4"/>
  <c r="Q25" i="4"/>
  <c r="Q22" i="4"/>
  <c r="Q21" i="4"/>
  <c r="Q11" i="4"/>
  <c r="Q9" i="4"/>
  <c r="Q156" i="4" l="1"/>
  <c r="Q157" i="4" s="1"/>
  <c r="S227" i="4" l="1"/>
  <c r="N90" i="4" l="1"/>
  <c r="E8" i="4" l="1"/>
  <c r="K8" i="4"/>
  <c r="N8" i="4"/>
  <c r="S8" i="4"/>
  <c r="T8" i="4"/>
  <c r="V8" i="4"/>
  <c r="W8" i="4"/>
  <c r="X8" i="4"/>
  <c r="E9" i="4"/>
  <c r="K9" i="4"/>
  <c r="N9" i="4"/>
  <c r="T9" i="4"/>
  <c r="S9" i="4"/>
  <c r="V9" i="4"/>
  <c r="W9" i="4"/>
  <c r="X9" i="4"/>
  <c r="E11" i="4"/>
  <c r="K11" i="4"/>
  <c r="N11" i="4"/>
  <c r="T11" i="4"/>
  <c r="X11" i="4" s="1"/>
  <c r="V11" i="4"/>
  <c r="W11" i="4"/>
  <c r="C12" i="4"/>
  <c r="D12" i="4"/>
  <c r="I12" i="4"/>
  <c r="J12" i="4"/>
  <c r="L12" i="4"/>
  <c r="M12" i="4"/>
  <c r="E21" i="4"/>
  <c r="K21" i="4"/>
  <c r="N21" i="4"/>
  <c r="W21" i="4"/>
  <c r="S21" i="4"/>
  <c r="T21" i="4"/>
  <c r="U21" i="4" s="1"/>
  <c r="E22" i="4"/>
  <c r="K22" i="4"/>
  <c r="N22" i="4"/>
  <c r="W22" i="4"/>
  <c r="S22" i="4"/>
  <c r="T22" i="4"/>
  <c r="U22" i="4" s="1"/>
  <c r="E23" i="4"/>
  <c r="K23" i="4"/>
  <c r="N23" i="4"/>
  <c r="W23" i="4"/>
  <c r="S23" i="4"/>
  <c r="T23" i="4"/>
  <c r="U23" i="4" s="1"/>
  <c r="E24" i="4"/>
  <c r="K24" i="4"/>
  <c r="N24" i="4"/>
  <c r="S24" i="4"/>
  <c r="T24" i="4"/>
  <c r="U24" i="4" s="1"/>
  <c r="V24" i="4"/>
  <c r="E25" i="4"/>
  <c r="K25" i="4"/>
  <c r="N25" i="4"/>
  <c r="W25" i="4"/>
  <c r="S25" i="4"/>
  <c r="T25" i="4"/>
  <c r="U25" i="4" s="1"/>
  <c r="E26" i="4"/>
  <c r="K26" i="4"/>
  <c r="N26" i="4"/>
  <c r="W26" i="4"/>
  <c r="S26" i="4"/>
  <c r="T26" i="4"/>
  <c r="U26" i="4" s="1"/>
  <c r="C27" i="4"/>
  <c r="D27" i="4"/>
  <c r="I27" i="4"/>
  <c r="J27" i="4"/>
  <c r="L27" i="4"/>
  <c r="M27" i="4"/>
  <c r="E29" i="4"/>
  <c r="E30" i="4" s="1"/>
  <c r="K29" i="4"/>
  <c r="K30" i="4" s="1"/>
  <c r="N29" i="4"/>
  <c r="N30" i="4" s="1"/>
  <c r="S29" i="4"/>
  <c r="S30" i="4" s="1"/>
  <c r="T29" i="4"/>
  <c r="T30" i="4" s="1"/>
  <c r="U29" i="4"/>
  <c r="U30" i="4" s="1"/>
  <c r="W29" i="4"/>
  <c r="W30" i="4" s="1"/>
  <c r="C30" i="4"/>
  <c r="D30" i="4"/>
  <c r="I30" i="4"/>
  <c r="J30" i="4"/>
  <c r="L30" i="4"/>
  <c r="M30" i="4"/>
  <c r="E32" i="4"/>
  <c r="E33" i="4" s="1"/>
  <c r="K32" i="4"/>
  <c r="K33" i="4" s="1"/>
  <c r="N32" i="4"/>
  <c r="N33" i="4" s="1"/>
  <c r="V32" i="4"/>
  <c r="V33" i="4" s="1"/>
  <c r="S32" i="4"/>
  <c r="S33" i="4" s="1"/>
  <c r="T32" i="4"/>
  <c r="T33" i="4" s="1"/>
  <c r="U32" i="4"/>
  <c r="U33" i="4" s="1"/>
  <c r="C33" i="4"/>
  <c r="D33" i="4"/>
  <c r="I33" i="4"/>
  <c r="J33" i="4"/>
  <c r="L33" i="4"/>
  <c r="M33" i="4"/>
  <c r="E35" i="4"/>
  <c r="K35" i="4"/>
  <c r="N35" i="4"/>
  <c r="S35" i="4"/>
  <c r="T35" i="4"/>
  <c r="U35" i="4"/>
  <c r="W35" i="4"/>
  <c r="E36" i="4"/>
  <c r="K36" i="4"/>
  <c r="N36" i="4"/>
  <c r="W36" i="4"/>
  <c r="S36" i="4"/>
  <c r="T36" i="4"/>
  <c r="U36" i="4"/>
  <c r="C37" i="4"/>
  <c r="D37" i="4"/>
  <c r="I37" i="4"/>
  <c r="J37" i="4"/>
  <c r="L37" i="4"/>
  <c r="M37" i="4"/>
  <c r="E39" i="4"/>
  <c r="E40" i="4" s="1"/>
  <c r="K39" i="4"/>
  <c r="K40" i="4" s="1"/>
  <c r="N39" i="4"/>
  <c r="N40" i="4" s="1"/>
  <c r="X39" i="4"/>
  <c r="X40" i="4" s="1"/>
  <c r="S39" i="4"/>
  <c r="S40" i="4" s="1"/>
  <c r="T39" i="4"/>
  <c r="T40" i="4" s="1"/>
  <c r="U39" i="4"/>
  <c r="U40" i="4" s="1"/>
  <c r="V39" i="4"/>
  <c r="V40" i="4" s="1"/>
  <c r="C40" i="4"/>
  <c r="D40" i="4"/>
  <c r="I40" i="4"/>
  <c r="J40" i="4"/>
  <c r="L40" i="4"/>
  <c r="M40" i="4"/>
  <c r="E44" i="4"/>
  <c r="K44" i="4"/>
  <c r="N44" i="4"/>
  <c r="W44" i="4"/>
  <c r="S44" i="4"/>
  <c r="T44" i="4"/>
  <c r="U44" i="4"/>
  <c r="E45" i="4"/>
  <c r="K45" i="4"/>
  <c r="N45" i="4"/>
  <c r="W45" i="4"/>
  <c r="S45" i="4"/>
  <c r="T45" i="4"/>
  <c r="U45" i="4"/>
  <c r="C46" i="4"/>
  <c r="C50" i="4" s="1"/>
  <c r="D46" i="4"/>
  <c r="D50" i="4" s="1"/>
  <c r="I46" i="4"/>
  <c r="I50" i="4" s="1"/>
  <c r="J46" i="4"/>
  <c r="J50" i="4" s="1"/>
  <c r="L46" i="4"/>
  <c r="L50" i="4" s="1"/>
  <c r="M46" i="4"/>
  <c r="M50" i="4" s="1"/>
  <c r="E55" i="4"/>
  <c r="K55" i="4"/>
  <c r="N55" i="4"/>
  <c r="X55" i="4"/>
  <c r="S55" i="4"/>
  <c r="T55" i="4"/>
  <c r="U55" i="4"/>
  <c r="V55" i="4"/>
  <c r="E56" i="4"/>
  <c r="K56" i="4"/>
  <c r="N56" i="4"/>
  <c r="S56" i="4"/>
  <c r="T56" i="4"/>
  <c r="U56" i="4"/>
  <c r="W56" i="4"/>
  <c r="E57" i="4"/>
  <c r="K57" i="4"/>
  <c r="N57" i="4"/>
  <c r="V57" i="4"/>
  <c r="S57" i="4"/>
  <c r="T57" i="4"/>
  <c r="U57" i="4"/>
  <c r="E58" i="4"/>
  <c r="K58" i="4"/>
  <c r="N58" i="4"/>
  <c r="S58" i="4"/>
  <c r="T58" i="4"/>
  <c r="U58" i="4"/>
  <c r="W58" i="4"/>
  <c r="E59" i="4"/>
  <c r="K59" i="4"/>
  <c r="N59" i="4"/>
  <c r="V59" i="4"/>
  <c r="S59" i="4"/>
  <c r="T59" i="4"/>
  <c r="U59" i="4"/>
  <c r="E60" i="4"/>
  <c r="K60" i="4"/>
  <c r="N60" i="4"/>
  <c r="W60" i="4"/>
  <c r="S60" i="4"/>
  <c r="T60" i="4"/>
  <c r="U60" i="4"/>
  <c r="E61" i="4"/>
  <c r="K61" i="4"/>
  <c r="N61" i="4"/>
  <c r="V61" i="4"/>
  <c r="S61" i="4"/>
  <c r="T61" i="4"/>
  <c r="U61" i="4"/>
  <c r="C62" i="4"/>
  <c r="D62" i="4"/>
  <c r="I62" i="4"/>
  <c r="I63" i="4" s="1"/>
  <c r="I64" i="4" s="1"/>
  <c r="J62" i="4"/>
  <c r="J63" i="4" s="1"/>
  <c r="J64" i="4" s="1"/>
  <c r="L62" i="4"/>
  <c r="L63" i="4" s="1"/>
  <c r="L64" i="4" s="1"/>
  <c r="M62" i="4"/>
  <c r="M63" i="4" s="1"/>
  <c r="M64" i="4" s="1"/>
  <c r="E68" i="4"/>
  <c r="K68" i="4"/>
  <c r="N68" i="4"/>
  <c r="W68" i="4"/>
  <c r="S68" i="4"/>
  <c r="T68" i="4"/>
  <c r="U68" i="4"/>
  <c r="E69" i="4"/>
  <c r="K69" i="4"/>
  <c r="N69" i="4"/>
  <c r="W69" i="4"/>
  <c r="S69" i="4"/>
  <c r="T69" i="4"/>
  <c r="U69" i="4"/>
  <c r="E70" i="4"/>
  <c r="K70" i="4"/>
  <c r="N70" i="4"/>
  <c r="S70" i="4"/>
  <c r="T70" i="4"/>
  <c r="U70" i="4"/>
  <c r="W70" i="4"/>
  <c r="E71" i="4"/>
  <c r="K71" i="4"/>
  <c r="N71" i="4"/>
  <c r="W71" i="4"/>
  <c r="S71" i="4"/>
  <c r="T71" i="4"/>
  <c r="U71" i="4"/>
  <c r="E72" i="4"/>
  <c r="K72" i="4"/>
  <c r="N72" i="4"/>
  <c r="W72" i="4"/>
  <c r="S72" i="4"/>
  <c r="T72" i="4"/>
  <c r="U72" i="4"/>
  <c r="V72" i="4"/>
  <c r="E73" i="4"/>
  <c r="K73" i="4"/>
  <c r="N73" i="4"/>
  <c r="S73" i="4"/>
  <c r="T73" i="4"/>
  <c r="U73" i="4"/>
  <c r="W73" i="4"/>
  <c r="E74" i="4"/>
  <c r="K74" i="4"/>
  <c r="N74" i="4"/>
  <c r="W74" i="4"/>
  <c r="S74" i="4"/>
  <c r="T74" i="4"/>
  <c r="U74" i="4"/>
  <c r="E75" i="4"/>
  <c r="K75" i="4"/>
  <c r="N75" i="4"/>
  <c r="W75" i="4"/>
  <c r="S75" i="4"/>
  <c r="T75" i="4"/>
  <c r="U75" i="4"/>
  <c r="E76" i="4"/>
  <c r="K76" i="4"/>
  <c r="N76" i="4"/>
  <c r="V76" i="4"/>
  <c r="W76" i="4"/>
  <c r="S76" i="4"/>
  <c r="T76" i="4"/>
  <c r="U76" i="4"/>
  <c r="E77" i="4"/>
  <c r="K77" i="4"/>
  <c r="N77" i="4"/>
  <c r="S77" i="4"/>
  <c r="T77" i="4"/>
  <c r="U77" i="4"/>
  <c r="W77" i="4"/>
  <c r="E78" i="4"/>
  <c r="K78" i="4"/>
  <c r="N78" i="4"/>
  <c r="W78" i="4"/>
  <c r="S78" i="4"/>
  <c r="T78" i="4"/>
  <c r="U78" i="4"/>
  <c r="E79" i="4"/>
  <c r="K79" i="4"/>
  <c r="N79" i="4"/>
  <c r="W79" i="4"/>
  <c r="S79" i="4"/>
  <c r="T79" i="4"/>
  <c r="U79" i="4"/>
  <c r="E80" i="4"/>
  <c r="K80" i="4"/>
  <c r="N80" i="4"/>
  <c r="W80" i="4"/>
  <c r="S80" i="4"/>
  <c r="T80" i="4"/>
  <c r="U80" i="4"/>
  <c r="V80" i="4"/>
  <c r="E81" i="4"/>
  <c r="K81" i="4"/>
  <c r="N81" i="4"/>
  <c r="W81" i="4"/>
  <c r="S81" i="4"/>
  <c r="T81" i="4"/>
  <c r="U81" i="4"/>
  <c r="E82" i="4"/>
  <c r="K82" i="4"/>
  <c r="N82" i="4"/>
  <c r="S82" i="4"/>
  <c r="T82" i="4"/>
  <c r="U82" i="4"/>
  <c r="W82" i="4"/>
  <c r="E83" i="4"/>
  <c r="K83" i="4"/>
  <c r="N83" i="4"/>
  <c r="S83" i="4"/>
  <c r="T83" i="4"/>
  <c r="U83" i="4"/>
  <c r="W83" i="4"/>
  <c r="E84" i="4"/>
  <c r="K84" i="4"/>
  <c r="N84" i="4"/>
  <c r="W84" i="4"/>
  <c r="S84" i="4"/>
  <c r="T84" i="4"/>
  <c r="U84" i="4"/>
  <c r="E85" i="4"/>
  <c r="K85" i="4"/>
  <c r="N85" i="4"/>
  <c r="W85" i="4"/>
  <c r="S85" i="4"/>
  <c r="T85" i="4"/>
  <c r="U85" i="4"/>
  <c r="E86" i="4"/>
  <c r="K86" i="4"/>
  <c r="N86" i="4"/>
  <c r="X86" i="4"/>
  <c r="W86" i="4"/>
  <c r="S86" i="4"/>
  <c r="T86" i="4"/>
  <c r="U86" i="4"/>
  <c r="E87" i="4"/>
  <c r="K87" i="4"/>
  <c r="N87" i="4"/>
  <c r="W87" i="4"/>
  <c r="S87" i="4"/>
  <c r="T87" i="4"/>
  <c r="U87" i="4"/>
  <c r="C88" i="4"/>
  <c r="D88" i="4"/>
  <c r="I88" i="4"/>
  <c r="J88" i="4"/>
  <c r="L88" i="4"/>
  <c r="M88" i="4"/>
  <c r="M107" i="4" s="1"/>
  <c r="E90" i="4"/>
  <c r="K90" i="4"/>
  <c r="W90" i="4"/>
  <c r="S90" i="4"/>
  <c r="T90" i="4"/>
  <c r="U90" i="4"/>
  <c r="E91" i="4"/>
  <c r="K91" i="4"/>
  <c r="N91" i="4"/>
  <c r="X91" i="4"/>
  <c r="W91" i="4"/>
  <c r="S91" i="4"/>
  <c r="T91" i="4"/>
  <c r="U91" i="4"/>
  <c r="E92" i="4"/>
  <c r="K92" i="4"/>
  <c r="N92" i="4"/>
  <c r="W92" i="4"/>
  <c r="S92" i="4"/>
  <c r="T92" i="4"/>
  <c r="U92" i="4"/>
  <c r="E93" i="4"/>
  <c r="K93" i="4"/>
  <c r="N93" i="4"/>
  <c r="W93" i="4"/>
  <c r="S93" i="4"/>
  <c r="T93" i="4"/>
  <c r="U93" i="4"/>
  <c r="E94" i="4"/>
  <c r="K94" i="4"/>
  <c r="N94" i="4"/>
  <c r="W94" i="4"/>
  <c r="S94" i="4"/>
  <c r="T94" i="4"/>
  <c r="U94" i="4"/>
  <c r="E95" i="4"/>
  <c r="K95" i="4"/>
  <c r="N95" i="4"/>
  <c r="V95" i="4"/>
  <c r="S95" i="4"/>
  <c r="T95" i="4"/>
  <c r="U95" i="4"/>
  <c r="W95" i="4"/>
  <c r="E98" i="4"/>
  <c r="K98" i="4"/>
  <c r="N98" i="4"/>
  <c r="W98" i="4"/>
  <c r="S98" i="4"/>
  <c r="T98" i="4"/>
  <c r="U98" i="4"/>
  <c r="E100" i="4"/>
  <c r="K100" i="4"/>
  <c r="N100" i="4"/>
  <c r="S100" i="4"/>
  <c r="T100" i="4"/>
  <c r="U100" i="4"/>
  <c r="W100" i="4"/>
  <c r="E101" i="4"/>
  <c r="K101" i="4"/>
  <c r="N101" i="4"/>
  <c r="W101" i="4"/>
  <c r="S101" i="4"/>
  <c r="T101" i="4"/>
  <c r="U101" i="4"/>
  <c r="E104" i="4"/>
  <c r="K104" i="4"/>
  <c r="N104" i="4"/>
  <c r="W104" i="4"/>
  <c r="S104" i="4"/>
  <c r="T104" i="4"/>
  <c r="U104" i="4"/>
  <c r="E105" i="4"/>
  <c r="K105" i="4"/>
  <c r="N105" i="4"/>
  <c r="V105" i="4"/>
  <c r="S105" i="4"/>
  <c r="T105" i="4"/>
  <c r="U105" i="4"/>
  <c r="C106" i="4"/>
  <c r="D106" i="4"/>
  <c r="I106" i="4"/>
  <c r="J106" i="4"/>
  <c r="E110" i="4"/>
  <c r="K110" i="4"/>
  <c r="N110" i="4"/>
  <c r="S110" i="4"/>
  <c r="T110" i="4"/>
  <c r="U110" i="4"/>
  <c r="W110" i="4"/>
  <c r="E111" i="4"/>
  <c r="K111" i="4"/>
  <c r="N111" i="4"/>
  <c r="W111" i="4"/>
  <c r="S111" i="4"/>
  <c r="T111" i="4"/>
  <c r="U111" i="4"/>
  <c r="E112" i="4"/>
  <c r="K112" i="4"/>
  <c r="N112" i="4"/>
  <c r="S112" i="4"/>
  <c r="T112" i="4"/>
  <c r="U112" i="4"/>
  <c r="W112" i="4"/>
  <c r="E113" i="4"/>
  <c r="K113" i="4"/>
  <c r="N113" i="4"/>
  <c r="V113" i="4"/>
  <c r="S113" i="4"/>
  <c r="T113" i="4"/>
  <c r="U113" i="4"/>
  <c r="E114" i="4"/>
  <c r="K114" i="4"/>
  <c r="N114" i="4"/>
  <c r="W114" i="4"/>
  <c r="S114" i="4"/>
  <c r="T114" i="4"/>
  <c r="U114" i="4"/>
  <c r="E115" i="4"/>
  <c r="K115" i="4"/>
  <c r="N115" i="4"/>
  <c r="W115" i="4"/>
  <c r="S115" i="4"/>
  <c r="T115" i="4"/>
  <c r="U115" i="4"/>
  <c r="C116" i="4"/>
  <c r="D116" i="4"/>
  <c r="I116" i="4"/>
  <c r="I117" i="4" s="1"/>
  <c r="J116" i="4"/>
  <c r="J117" i="4" s="1"/>
  <c r="L116" i="4"/>
  <c r="L117" i="4" s="1"/>
  <c r="M116" i="4"/>
  <c r="M117" i="4" s="1"/>
  <c r="E122" i="4"/>
  <c r="K122" i="4"/>
  <c r="N122" i="4"/>
  <c r="S122" i="4"/>
  <c r="T122" i="4"/>
  <c r="U122" i="4"/>
  <c r="W122" i="4"/>
  <c r="E123" i="4"/>
  <c r="K123" i="4"/>
  <c r="N123" i="4"/>
  <c r="T123" i="4"/>
  <c r="S123" i="4"/>
  <c r="V123" i="4"/>
  <c r="W123" i="4"/>
  <c r="X123" i="4"/>
  <c r="E124" i="4"/>
  <c r="K124" i="4"/>
  <c r="N124" i="4"/>
  <c r="T124" i="4"/>
  <c r="V124" i="4"/>
  <c r="W124" i="4"/>
  <c r="X124" i="4"/>
  <c r="E125" i="4"/>
  <c r="K125" i="4"/>
  <c r="N125" i="4"/>
  <c r="T125" i="4"/>
  <c r="V125" i="4"/>
  <c r="W125" i="4"/>
  <c r="X125" i="4"/>
  <c r="E126" i="4"/>
  <c r="K126" i="4"/>
  <c r="N126" i="4"/>
  <c r="T126" i="4"/>
  <c r="V126" i="4"/>
  <c r="W126" i="4"/>
  <c r="X126" i="4"/>
  <c r="E127" i="4"/>
  <c r="K127" i="4"/>
  <c r="N127" i="4"/>
  <c r="S127" i="4"/>
  <c r="T127" i="4"/>
  <c r="U127" i="4"/>
  <c r="W127" i="4"/>
  <c r="E128" i="4"/>
  <c r="K128" i="4"/>
  <c r="N128" i="4"/>
  <c r="S128" i="4"/>
  <c r="T128" i="4"/>
  <c r="U128" i="4"/>
  <c r="W128" i="4"/>
  <c r="C129" i="4"/>
  <c r="D129" i="4"/>
  <c r="I129" i="4"/>
  <c r="J129" i="4"/>
  <c r="L129" i="4"/>
  <c r="M129" i="4"/>
  <c r="E131" i="4"/>
  <c r="K131" i="4"/>
  <c r="N131" i="4"/>
  <c r="T131" i="4"/>
  <c r="V131" i="4"/>
  <c r="W131" i="4"/>
  <c r="X131" i="4"/>
  <c r="E132" i="4"/>
  <c r="K132" i="4"/>
  <c r="N132" i="4"/>
  <c r="T132" i="4"/>
  <c r="V132" i="4"/>
  <c r="W132" i="4"/>
  <c r="X132" i="4"/>
  <c r="E133" i="4"/>
  <c r="K133" i="4"/>
  <c r="N133" i="4"/>
  <c r="T133" i="4"/>
  <c r="S133" i="4"/>
  <c r="V133" i="4"/>
  <c r="W133" i="4"/>
  <c r="X133" i="4"/>
  <c r="E134" i="4"/>
  <c r="K134" i="4"/>
  <c r="N134" i="4"/>
  <c r="S134" i="4"/>
  <c r="T134" i="4"/>
  <c r="U134" i="4"/>
  <c r="W134" i="4"/>
  <c r="C135" i="4"/>
  <c r="D135" i="4"/>
  <c r="I135" i="4"/>
  <c r="J135" i="4"/>
  <c r="L135" i="4"/>
  <c r="M135" i="4"/>
  <c r="E137" i="4"/>
  <c r="K137" i="4"/>
  <c r="N137" i="4"/>
  <c r="S137" i="4"/>
  <c r="T137" i="4"/>
  <c r="U137" i="4"/>
  <c r="W137" i="4"/>
  <c r="E138" i="4"/>
  <c r="K138" i="4"/>
  <c r="N138" i="4"/>
  <c r="W138" i="4"/>
  <c r="S138" i="4"/>
  <c r="T138" i="4"/>
  <c r="U138" i="4"/>
  <c r="C139" i="4"/>
  <c r="D139" i="4"/>
  <c r="I139" i="4"/>
  <c r="J139" i="4"/>
  <c r="L139" i="4"/>
  <c r="M139" i="4"/>
  <c r="E141" i="4"/>
  <c r="K141" i="4"/>
  <c r="N141" i="4"/>
  <c r="S141" i="4"/>
  <c r="T141" i="4"/>
  <c r="V141" i="4"/>
  <c r="W141" i="4"/>
  <c r="X141" i="4"/>
  <c r="E142" i="4"/>
  <c r="K142" i="4"/>
  <c r="N142" i="4"/>
  <c r="W142" i="4"/>
  <c r="S142" i="4"/>
  <c r="T142" i="4"/>
  <c r="U142" i="4"/>
  <c r="E143" i="4"/>
  <c r="K143" i="4"/>
  <c r="N143" i="4"/>
  <c r="W143" i="4"/>
  <c r="S143" i="4"/>
  <c r="T143" i="4"/>
  <c r="U143" i="4"/>
  <c r="E144" i="4"/>
  <c r="K144" i="4"/>
  <c r="N144" i="4"/>
  <c r="T144" i="4"/>
  <c r="V144" i="4"/>
  <c r="W144" i="4"/>
  <c r="X144" i="4"/>
  <c r="C145" i="4"/>
  <c r="D145" i="4"/>
  <c r="L145" i="4"/>
  <c r="M145" i="4"/>
  <c r="E147" i="4"/>
  <c r="E148" i="4" s="1"/>
  <c r="K147" i="4"/>
  <c r="K148" i="4" s="1"/>
  <c r="N147" i="4"/>
  <c r="N148" i="4" s="1"/>
  <c r="V147" i="4"/>
  <c r="V148" i="4" s="1"/>
  <c r="W147" i="4"/>
  <c r="W148" i="4" s="1"/>
  <c r="S147" i="4"/>
  <c r="S148" i="4" s="1"/>
  <c r="T147" i="4"/>
  <c r="T148" i="4" s="1"/>
  <c r="U147" i="4"/>
  <c r="U148" i="4" s="1"/>
  <c r="C148" i="4"/>
  <c r="D148" i="4"/>
  <c r="I148" i="4"/>
  <c r="J148" i="4"/>
  <c r="L148" i="4"/>
  <c r="M148" i="4"/>
  <c r="E150" i="4"/>
  <c r="E151" i="4" s="1"/>
  <c r="K150" i="4"/>
  <c r="K151" i="4" s="1"/>
  <c r="N150" i="4"/>
  <c r="N151" i="4" s="1"/>
  <c r="W150" i="4"/>
  <c r="W151" i="4" s="1"/>
  <c r="S150" i="4"/>
  <c r="S151" i="4" s="1"/>
  <c r="T150" i="4"/>
  <c r="T151" i="4" s="1"/>
  <c r="U150" i="4"/>
  <c r="U151" i="4" s="1"/>
  <c r="C151" i="4"/>
  <c r="D151" i="4"/>
  <c r="I151" i="4"/>
  <c r="J151" i="4"/>
  <c r="L151" i="4"/>
  <c r="M151" i="4"/>
  <c r="E155" i="4"/>
  <c r="K155" i="4"/>
  <c r="N155" i="4"/>
  <c r="S155" i="4"/>
  <c r="S156" i="4" s="1"/>
  <c r="S157" i="4" s="1"/>
  <c r="V155" i="4"/>
  <c r="V156" i="4" s="1"/>
  <c r="V157" i="4" s="1"/>
  <c r="W155" i="4"/>
  <c r="W156" i="4" s="1"/>
  <c r="W157" i="4" s="1"/>
  <c r="X155" i="4"/>
  <c r="X156" i="4" s="1"/>
  <c r="X157" i="4" s="1"/>
  <c r="C156" i="4"/>
  <c r="C157" i="4" s="1"/>
  <c r="D156" i="4"/>
  <c r="D157" i="4" s="1"/>
  <c r="I156" i="4"/>
  <c r="I157" i="4" s="1"/>
  <c r="J156" i="4"/>
  <c r="J157" i="4" s="1"/>
  <c r="L156" i="4"/>
  <c r="L157" i="4" s="1"/>
  <c r="M156" i="4"/>
  <c r="M157" i="4" s="1"/>
  <c r="E162" i="4"/>
  <c r="K162" i="4"/>
  <c r="N162" i="4"/>
  <c r="S162" i="4"/>
  <c r="T162" i="4"/>
  <c r="U162" i="4"/>
  <c r="W162" i="4"/>
  <c r="E163" i="4"/>
  <c r="K163" i="4"/>
  <c r="N163" i="4"/>
  <c r="W163" i="4"/>
  <c r="S163" i="4"/>
  <c r="T163" i="4"/>
  <c r="U163" i="4"/>
  <c r="E164" i="4"/>
  <c r="K164" i="4"/>
  <c r="N164" i="4"/>
  <c r="S164" i="4"/>
  <c r="T164" i="4"/>
  <c r="U164" i="4"/>
  <c r="W164" i="4"/>
  <c r="E165" i="4"/>
  <c r="K165" i="4"/>
  <c r="N165" i="4"/>
  <c r="W165" i="4"/>
  <c r="S165" i="4"/>
  <c r="T165" i="4"/>
  <c r="U165" i="4"/>
  <c r="E166" i="4"/>
  <c r="K166" i="4"/>
  <c r="N166" i="4"/>
  <c r="W166" i="4"/>
  <c r="S166" i="4"/>
  <c r="T166" i="4"/>
  <c r="U166" i="4"/>
  <c r="C167" i="4"/>
  <c r="D167" i="4"/>
  <c r="I167" i="4"/>
  <c r="J167" i="4"/>
  <c r="L167" i="4"/>
  <c r="M167" i="4"/>
  <c r="E169" i="4"/>
  <c r="K169" i="4"/>
  <c r="N169" i="4"/>
  <c r="W169" i="4"/>
  <c r="S169" i="4"/>
  <c r="T169" i="4"/>
  <c r="U169" i="4"/>
  <c r="E171" i="4"/>
  <c r="K171" i="4"/>
  <c r="N171" i="4"/>
  <c r="W171" i="4"/>
  <c r="S171" i="4"/>
  <c r="T171" i="4"/>
  <c r="U171" i="4"/>
  <c r="C172" i="4"/>
  <c r="D172" i="4"/>
  <c r="I172" i="4"/>
  <c r="J172" i="4"/>
  <c r="L172" i="4"/>
  <c r="M172" i="4"/>
  <c r="E174" i="4"/>
  <c r="E175" i="4" s="1"/>
  <c r="K174" i="4"/>
  <c r="K175" i="4" s="1"/>
  <c r="N174" i="4"/>
  <c r="N175" i="4" s="1"/>
  <c r="T174" i="4"/>
  <c r="T175" i="4" s="1"/>
  <c r="V174" i="4"/>
  <c r="V175" i="4" s="1"/>
  <c r="W174" i="4"/>
  <c r="W175" i="4" s="1"/>
  <c r="X174" i="4"/>
  <c r="X175" i="4" s="1"/>
  <c r="C175" i="4"/>
  <c r="D175" i="4"/>
  <c r="I175" i="4"/>
  <c r="J175" i="4"/>
  <c r="L175" i="4"/>
  <c r="M175" i="4"/>
  <c r="E181" i="4"/>
  <c r="K181" i="4"/>
  <c r="N181" i="4"/>
  <c r="V181" i="4"/>
  <c r="W181" i="4"/>
  <c r="S181" i="4"/>
  <c r="T181" i="4"/>
  <c r="U181" i="4"/>
  <c r="E182" i="4"/>
  <c r="K182" i="4"/>
  <c r="N182" i="4"/>
  <c r="S182" i="4"/>
  <c r="T182" i="4"/>
  <c r="U182" i="4"/>
  <c r="W182" i="4"/>
  <c r="E183" i="4"/>
  <c r="K183" i="4"/>
  <c r="N183" i="4"/>
  <c r="V183" i="4"/>
  <c r="T183" i="4"/>
  <c r="W183" i="4"/>
  <c r="E184" i="4"/>
  <c r="K184" i="4"/>
  <c r="N184" i="4"/>
  <c r="T184" i="4"/>
  <c r="V184" i="4"/>
  <c r="W184" i="4"/>
  <c r="X184" i="4"/>
  <c r="E185" i="4"/>
  <c r="K185" i="4"/>
  <c r="N185" i="4"/>
  <c r="T185" i="4"/>
  <c r="V185" i="4"/>
  <c r="W185" i="4"/>
  <c r="X185" i="4"/>
  <c r="E186" i="4"/>
  <c r="K186" i="4"/>
  <c r="N186" i="4"/>
  <c r="T186" i="4"/>
  <c r="S186" i="4"/>
  <c r="V186" i="4"/>
  <c r="W186" i="4"/>
  <c r="X186" i="4"/>
  <c r="E187" i="4"/>
  <c r="K187" i="4"/>
  <c r="N187" i="4"/>
  <c r="S187" i="4"/>
  <c r="T187" i="4"/>
  <c r="V187" i="4"/>
  <c r="W187" i="4"/>
  <c r="X187" i="4"/>
  <c r="E188" i="4"/>
  <c r="K188" i="4"/>
  <c r="N188" i="4"/>
  <c r="T188" i="4"/>
  <c r="V188" i="4"/>
  <c r="W188" i="4"/>
  <c r="X188" i="4"/>
  <c r="E189" i="4"/>
  <c r="K189" i="4"/>
  <c r="N189" i="4"/>
  <c r="V189" i="4"/>
  <c r="W189" i="4"/>
  <c r="S189" i="4"/>
  <c r="T189" i="4"/>
  <c r="U189" i="4"/>
  <c r="E190" i="4"/>
  <c r="K190" i="4"/>
  <c r="N190" i="4"/>
  <c r="S190" i="4"/>
  <c r="T190" i="4"/>
  <c r="U190" i="4"/>
  <c r="W190" i="4"/>
  <c r="E191" i="4"/>
  <c r="K191" i="4"/>
  <c r="N191" i="4"/>
  <c r="V191" i="4"/>
  <c r="W191" i="4"/>
  <c r="S191" i="4"/>
  <c r="T191" i="4"/>
  <c r="U191" i="4"/>
  <c r="E192" i="4"/>
  <c r="K192" i="4"/>
  <c r="N192" i="4"/>
  <c r="W192" i="4"/>
  <c r="S192" i="4"/>
  <c r="T192" i="4"/>
  <c r="U192" i="4"/>
  <c r="C193" i="4"/>
  <c r="D193" i="4"/>
  <c r="I193" i="4"/>
  <c r="J193" i="4"/>
  <c r="L193" i="4"/>
  <c r="M193" i="4"/>
  <c r="E195" i="4"/>
  <c r="K195" i="4"/>
  <c r="N195" i="4"/>
  <c r="T195" i="4"/>
  <c r="E196" i="4"/>
  <c r="K196" i="4"/>
  <c r="N196" i="4"/>
  <c r="E197" i="4"/>
  <c r="K197" i="4"/>
  <c r="N197" i="4"/>
  <c r="E199" i="4"/>
  <c r="K199" i="4"/>
  <c r="N199" i="4"/>
  <c r="T199" i="4"/>
  <c r="E202" i="4"/>
  <c r="K202" i="4"/>
  <c r="N202" i="4"/>
  <c r="E198" i="4"/>
  <c r="K198" i="4"/>
  <c r="N198" i="4"/>
  <c r="C203" i="4"/>
  <c r="D203" i="4"/>
  <c r="I203" i="4"/>
  <c r="J203" i="4"/>
  <c r="L203" i="4"/>
  <c r="M203" i="4"/>
  <c r="E209" i="4"/>
  <c r="K209" i="4"/>
  <c r="N209" i="4"/>
  <c r="S209" i="4"/>
  <c r="T209" i="4"/>
  <c r="U209" i="4"/>
  <c r="W209" i="4"/>
  <c r="E210" i="4"/>
  <c r="K210" i="4"/>
  <c r="N210" i="4"/>
  <c r="V210" i="4"/>
  <c r="W210" i="4"/>
  <c r="S210" i="4"/>
  <c r="T210" i="4"/>
  <c r="U210" i="4"/>
  <c r="E211" i="4"/>
  <c r="K211" i="4"/>
  <c r="N211" i="4"/>
  <c r="S211" i="4"/>
  <c r="T211" i="4"/>
  <c r="U211" i="4"/>
  <c r="W211" i="4"/>
  <c r="E212" i="4"/>
  <c r="K212" i="4"/>
  <c r="N212" i="4"/>
  <c r="V212" i="4"/>
  <c r="W212" i="4"/>
  <c r="S212" i="4"/>
  <c r="T212" i="4"/>
  <c r="U212" i="4"/>
  <c r="E214" i="4"/>
  <c r="K214" i="4"/>
  <c r="N214" i="4"/>
  <c r="S214" i="4"/>
  <c r="T214" i="4"/>
  <c r="U214" i="4"/>
  <c r="W214" i="4"/>
  <c r="C215" i="4"/>
  <c r="D215" i="4"/>
  <c r="I215" i="4"/>
  <c r="J215" i="4"/>
  <c r="L215" i="4"/>
  <c r="M215" i="4"/>
  <c r="E217" i="4"/>
  <c r="K217" i="4"/>
  <c r="N217" i="4"/>
  <c r="X217" i="4"/>
  <c r="W217" i="4"/>
  <c r="S217" i="4"/>
  <c r="T217" i="4"/>
  <c r="U217" i="4"/>
  <c r="E218" i="4"/>
  <c r="K218" i="4"/>
  <c r="N218" i="4"/>
  <c r="S218" i="4"/>
  <c r="T218" i="4"/>
  <c r="U218" i="4"/>
  <c r="W218" i="4"/>
  <c r="E219" i="4"/>
  <c r="K219" i="4"/>
  <c r="N219" i="4"/>
  <c r="V219" i="4"/>
  <c r="W219" i="4"/>
  <c r="S219" i="4"/>
  <c r="T219" i="4"/>
  <c r="U219" i="4"/>
  <c r="E221" i="4"/>
  <c r="K221" i="4"/>
  <c r="N221" i="4"/>
  <c r="V221" i="4"/>
  <c r="S221" i="4"/>
  <c r="T221" i="4"/>
  <c r="U221" i="4"/>
  <c r="C222" i="4"/>
  <c r="D222" i="4"/>
  <c r="I222" i="4"/>
  <c r="J222" i="4"/>
  <c r="L222" i="4"/>
  <c r="M222" i="4"/>
  <c r="E226" i="4"/>
  <c r="K226" i="4"/>
  <c r="N226" i="4"/>
  <c r="W226" i="4"/>
  <c r="S226" i="4"/>
  <c r="T226" i="4"/>
  <c r="U226" i="4"/>
  <c r="E227" i="4"/>
  <c r="K227" i="4"/>
  <c r="N227" i="4"/>
  <c r="W227" i="4"/>
  <c r="T227" i="4"/>
  <c r="U227" i="4"/>
  <c r="E228" i="4"/>
  <c r="K228" i="4"/>
  <c r="N228" i="4"/>
  <c r="W228" i="4"/>
  <c r="S228" i="4"/>
  <c r="T228" i="4"/>
  <c r="U228" i="4"/>
  <c r="E229" i="4"/>
  <c r="K229" i="4"/>
  <c r="N229" i="4"/>
  <c r="W229" i="4"/>
  <c r="S229" i="4"/>
  <c r="T229" i="4"/>
  <c r="U229" i="4"/>
  <c r="E230" i="4"/>
  <c r="K230" i="4"/>
  <c r="N230" i="4"/>
  <c r="W230" i="4"/>
  <c r="S230" i="4"/>
  <c r="T230" i="4"/>
  <c r="U230" i="4"/>
  <c r="C231" i="4"/>
  <c r="D231" i="4"/>
  <c r="I231" i="4"/>
  <c r="I232" i="4" s="1"/>
  <c r="J231" i="4"/>
  <c r="J232" i="4" s="1"/>
  <c r="L231" i="4"/>
  <c r="L232" i="4" s="1"/>
  <c r="M231" i="4"/>
  <c r="M232" i="4" s="1"/>
  <c r="E237" i="4"/>
  <c r="K237" i="4"/>
  <c r="N237" i="4"/>
  <c r="S237" i="4"/>
  <c r="T237" i="4"/>
  <c r="U237" i="4"/>
  <c r="W237" i="4"/>
  <c r="E238" i="4"/>
  <c r="K238" i="4"/>
  <c r="N238" i="4"/>
  <c r="V238" i="4"/>
  <c r="W238" i="4"/>
  <c r="S238" i="4"/>
  <c r="T238" i="4"/>
  <c r="U238" i="4"/>
  <c r="E239" i="4"/>
  <c r="K239" i="4"/>
  <c r="N239" i="4"/>
  <c r="S239" i="4"/>
  <c r="T239" i="4"/>
  <c r="U239" i="4"/>
  <c r="W239" i="4"/>
  <c r="E240" i="4"/>
  <c r="K240" i="4"/>
  <c r="N240" i="4"/>
  <c r="W240" i="4"/>
  <c r="S240" i="4"/>
  <c r="T240" i="4"/>
  <c r="U240" i="4"/>
  <c r="E241" i="4"/>
  <c r="K241" i="4"/>
  <c r="N241" i="4"/>
  <c r="W241" i="4"/>
  <c r="S241" i="4"/>
  <c r="T241" i="4"/>
  <c r="U241" i="4"/>
  <c r="E242" i="4"/>
  <c r="K242" i="4"/>
  <c r="N242" i="4"/>
  <c r="X242" i="4"/>
  <c r="S242" i="4"/>
  <c r="T242" i="4"/>
  <c r="U242" i="4"/>
  <c r="W242" i="4"/>
  <c r="E243" i="4"/>
  <c r="K243" i="4"/>
  <c r="N243" i="4"/>
  <c r="V243" i="4"/>
  <c r="W243" i="4"/>
  <c r="S243" i="4"/>
  <c r="T243" i="4"/>
  <c r="U243" i="4"/>
  <c r="C244" i="4"/>
  <c r="C245" i="4" s="1"/>
  <c r="D244" i="4"/>
  <c r="D245" i="4" s="1"/>
  <c r="I244" i="4"/>
  <c r="I245" i="4" s="1"/>
  <c r="J244" i="4"/>
  <c r="J245" i="4" s="1"/>
  <c r="L244" i="4"/>
  <c r="L245" i="4" s="1"/>
  <c r="M244" i="4"/>
  <c r="M245" i="4" s="1"/>
  <c r="E248" i="4"/>
  <c r="K248" i="4"/>
  <c r="N248" i="4"/>
  <c r="X248" i="4"/>
  <c r="S248" i="4"/>
  <c r="T248" i="4"/>
  <c r="U248" i="4"/>
  <c r="W248" i="4"/>
  <c r="E249" i="4"/>
  <c r="K249" i="4"/>
  <c r="N249" i="4"/>
  <c r="W249" i="4"/>
  <c r="S249" i="4"/>
  <c r="T249" i="4"/>
  <c r="U249" i="4"/>
  <c r="C250" i="4"/>
  <c r="C251" i="4" s="1"/>
  <c r="D250" i="4"/>
  <c r="D251" i="4" s="1"/>
  <c r="I250" i="4"/>
  <c r="I251" i="4" s="1"/>
  <c r="J250" i="4"/>
  <c r="J251" i="4" s="1"/>
  <c r="L250" i="4"/>
  <c r="L251" i="4" s="1"/>
  <c r="M250" i="4"/>
  <c r="M251" i="4" s="1"/>
  <c r="E256" i="4"/>
  <c r="K256" i="4"/>
  <c r="N256" i="4"/>
  <c r="S256" i="4"/>
  <c r="T256" i="4"/>
  <c r="U256" i="4"/>
  <c r="W256" i="4"/>
  <c r="E257" i="4"/>
  <c r="K257" i="4"/>
  <c r="N257" i="4"/>
  <c r="W257" i="4"/>
  <c r="S257" i="4"/>
  <c r="T257" i="4"/>
  <c r="U257" i="4"/>
  <c r="E258" i="4"/>
  <c r="N258" i="4"/>
  <c r="S258" i="4"/>
  <c r="T258" i="4"/>
  <c r="U258" i="4"/>
  <c r="W258" i="4"/>
  <c r="C259" i="4"/>
  <c r="D259" i="4"/>
  <c r="I259" i="4"/>
  <c r="I260" i="4" s="1"/>
  <c r="I261" i="4" s="1"/>
  <c r="J259" i="4"/>
  <c r="L259" i="4"/>
  <c r="L260" i="4" s="1"/>
  <c r="L261" i="4" s="1"/>
  <c r="M259" i="4"/>
  <c r="M260" i="4" s="1"/>
  <c r="M261" i="4" s="1"/>
  <c r="E265" i="4"/>
  <c r="K265" i="4"/>
  <c r="N265" i="4"/>
  <c r="W265" i="4"/>
  <c r="S265" i="4"/>
  <c r="T265" i="4"/>
  <c r="U265" i="4"/>
  <c r="C266" i="4"/>
  <c r="D266" i="4"/>
  <c r="I266" i="4"/>
  <c r="J266" i="4"/>
  <c r="L266" i="4"/>
  <c r="M266" i="4"/>
  <c r="E268" i="4"/>
  <c r="K268" i="4"/>
  <c r="N268" i="4"/>
  <c r="V268" i="4"/>
  <c r="V269" i="4" s="1"/>
  <c r="W268" i="4"/>
  <c r="W269" i="4" s="1"/>
  <c r="T268" i="4"/>
  <c r="T269" i="4" s="1"/>
  <c r="U268" i="4"/>
  <c r="U269" i="4" s="1"/>
  <c r="C269" i="4"/>
  <c r="D269" i="4"/>
  <c r="I269" i="4"/>
  <c r="J269" i="4"/>
  <c r="L269" i="4"/>
  <c r="M269" i="4"/>
  <c r="O172" i="4" l="1"/>
  <c r="P172" i="4"/>
  <c r="N106" i="4"/>
  <c r="P222" i="4"/>
  <c r="P106" i="4"/>
  <c r="O145" i="4"/>
  <c r="O106" i="4"/>
  <c r="O222" i="4"/>
  <c r="P116" i="4"/>
  <c r="O116" i="4"/>
  <c r="L107" i="4"/>
  <c r="O88" i="4"/>
  <c r="M16" i="4"/>
  <c r="M17" i="4" s="1"/>
  <c r="L16" i="4"/>
  <c r="L17" i="4" s="1"/>
  <c r="J16" i="4"/>
  <c r="J17" i="4" s="1"/>
  <c r="I16" i="4"/>
  <c r="I17" i="4" s="1"/>
  <c r="C16" i="4"/>
  <c r="I152" i="4"/>
  <c r="K145" i="4"/>
  <c r="I41" i="4"/>
  <c r="M41" i="4"/>
  <c r="D41" i="4"/>
  <c r="L41" i="4"/>
  <c r="C41" i="4"/>
  <c r="J41" i="4"/>
  <c r="K46" i="4"/>
  <c r="K50" i="4" s="1"/>
  <c r="N172" i="4"/>
  <c r="K266" i="4"/>
  <c r="K269" i="4"/>
  <c r="P203" i="4"/>
  <c r="P269" i="4"/>
  <c r="P33" i="4"/>
  <c r="P175" i="4"/>
  <c r="P30" i="4"/>
  <c r="O269" i="4"/>
  <c r="I223" i="4"/>
  <c r="I233" i="4" s="1"/>
  <c r="P40" i="4"/>
  <c r="P37" i="4"/>
  <c r="O30" i="4"/>
  <c r="O266" i="4"/>
  <c r="O175" i="4"/>
  <c r="O40" i="4"/>
  <c r="O33" i="4"/>
  <c r="J270" i="4"/>
  <c r="P266" i="4"/>
  <c r="D260" i="4"/>
  <c r="D261" i="4" s="1"/>
  <c r="P259" i="4"/>
  <c r="C260" i="4"/>
  <c r="O259" i="4"/>
  <c r="P250" i="4"/>
  <c r="P251" i="4" s="1"/>
  <c r="K250" i="4"/>
  <c r="K251" i="4" s="1"/>
  <c r="O250" i="4"/>
  <c r="O251" i="4" s="1"/>
  <c r="E250" i="4"/>
  <c r="E251" i="4" s="1"/>
  <c r="O244" i="4"/>
  <c r="O245" i="4" s="1"/>
  <c r="P244" i="4"/>
  <c r="P245" i="4" s="1"/>
  <c r="O231" i="4"/>
  <c r="D232" i="4"/>
  <c r="P232" i="4" s="1"/>
  <c r="P231" i="4"/>
  <c r="C232" i="4"/>
  <c r="O232" i="4" s="1"/>
  <c r="P215" i="4"/>
  <c r="O215" i="4"/>
  <c r="D223" i="4"/>
  <c r="O203" i="4"/>
  <c r="P193" i="4"/>
  <c r="I204" i="4"/>
  <c r="I205" i="4" s="1"/>
  <c r="O193" i="4"/>
  <c r="E172" i="4"/>
  <c r="P167" i="4"/>
  <c r="I176" i="4"/>
  <c r="I177" i="4" s="1"/>
  <c r="O167" i="4"/>
  <c r="O151" i="4"/>
  <c r="P151" i="4"/>
  <c r="P148" i="4"/>
  <c r="O148" i="4"/>
  <c r="P145" i="4"/>
  <c r="P139" i="4"/>
  <c r="O139" i="4"/>
  <c r="E139" i="4"/>
  <c r="P135" i="4"/>
  <c r="O135" i="4"/>
  <c r="P129" i="4"/>
  <c r="O129" i="4"/>
  <c r="D117" i="4"/>
  <c r="P117" i="4" s="1"/>
  <c r="C117" i="4"/>
  <c r="O117" i="4" s="1"/>
  <c r="I107" i="4"/>
  <c r="I118" i="4" s="1"/>
  <c r="P88" i="4"/>
  <c r="D63" i="4"/>
  <c r="P62" i="4"/>
  <c r="C63" i="4"/>
  <c r="O62" i="4"/>
  <c r="P46" i="4"/>
  <c r="P50" i="4" s="1"/>
  <c r="O46" i="4"/>
  <c r="O50" i="4" s="1"/>
  <c r="O37" i="4"/>
  <c r="O27" i="4"/>
  <c r="P27" i="4"/>
  <c r="O12" i="4"/>
  <c r="P12" i="4"/>
  <c r="V12" i="4"/>
  <c r="U250" i="4"/>
  <c r="U251" i="4" s="1"/>
  <c r="J223" i="4"/>
  <c r="J233" i="4" s="1"/>
  <c r="X163" i="4"/>
  <c r="N269" i="4"/>
  <c r="S250" i="4"/>
  <c r="S251" i="4" s="1"/>
  <c r="K193" i="4"/>
  <c r="X79" i="4"/>
  <c r="T46" i="4"/>
  <c r="T50" i="4" s="1"/>
  <c r="N46" i="4"/>
  <c r="N50" i="4" s="1"/>
  <c r="K37" i="4"/>
  <c r="X23" i="4"/>
  <c r="C270" i="4"/>
  <c r="C271" i="4" s="1"/>
  <c r="C223" i="4"/>
  <c r="J204" i="4"/>
  <c r="U174" i="4"/>
  <c r="U175" i="4" s="1"/>
  <c r="W37" i="4"/>
  <c r="U9" i="4"/>
  <c r="Q8" i="4"/>
  <c r="T250" i="4"/>
  <c r="T251" i="4" s="1"/>
  <c r="X241" i="4"/>
  <c r="X237" i="4"/>
  <c r="X60" i="4"/>
  <c r="N259" i="4"/>
  <c r="N260" i="4" s="1"/>
  <c r="N261" i="4" s="1"/>
  <c r="X230" i="4"/>
  <c r="X229" i="4"/>
  <c r="X228" i="4"/>
  <c r="X227" i="4"/>
  <c r="X212" i="4"/>
  <c r="M204" i="4"/>
  <c r="M205" i="4" s="1"/>
  <c r="L204" i="4"/>
  <c r="L205" i="4" s="1"/>
  <c r="X164" i="4"/>
  <c r="U172" i="4"/>
  <c r="L176" i="4"/>
  <c r="L177" i="4" s="1"/>
  <c r="S139" i="4"/>
  <c r="U123" i="4"/>
  <c r="X143" i="4"/>
  <c r="X95" i="4"/>
  <c r="M118" i="4"/>
  <c r="X82" i="4"/>
  <c r="X80" i="4"/>
  <c r="X73" i="4"/>
  <c r="X71" i="4"/>
  <c r="S46" i="4"/>
  <c r="S50" i="4" s="1"/>
  <c r="X257" i="4"/>
  <c r="K135" i="4"/>
  <c r="D270" i="4"/>
  <c r="D271" i="4" s="1"/>
  <c r="W259" i="4"/>
  <c r="W260" i="4" s="1"/>
  <c r="W261" i="4" s="1"/>
  <c r="E259" i="4"/>
  <c r="E260" i="4" s="1"/>
  <c r="E261" i="4" s="1"/>
  <c r="S259" i="4"/>
  <c r="S260" i="4" s="1"/>
  <c r="S261" i="4" s="1"/>
  <c r="K259" i="4"/>
  <c r="K260" i="4" s="1"/>
  <c r="K261" i="4" s="1"/>
  <c r="X221" i="4"/>
  <c r="X210" i="4"/>
  <c r="K215" i="4"/>
  <c r="T215" i="4"/>
  <c r="N215" i="4"/>
  <c r="X203" i="4"/>
  <c r="C204" i="4"/>
  <c r="U141" i="4"/>
  <c r="U133" i="4"/>
  <c r="V86" i="4"/>
  <c r="V82" i="4"/>
  <c r="K12" i="4"/>
  <c r="T231" i="4"/>
  <c r="T232" i="4" s="1"/>
  <c r="S144" i="4"/>
  <c r="S145" i="4" s="1"/>
  <c r="U144" i="4"/>
  <c r="E266" i="4"/>
  <c r="T266" i="4"/>
  <c r="T270" i="4" s="1"/>
  <c r="T271" i="4" s="1"/>
  <c r="X258" i="4"/>
  <c r="U259" i="4"/>
  <c r="U260" i="4" s="1"/>
  <c r="U261" i="4" s="1"/>
  <c r="X256" i="4"/>
  <c r="V248" i="4"/>
  <c r="V241" i="4"/>
  <c r="N222" i="4"/>
  <c r="S222" i="4"/>
  <c r="S174" i="4"/>
  <c r="S175" i="4" s="1"/>
  <c r="V164" i="4"/>
  <c r="V163" i="4"/>
  <c r="M270" i="4"/>
  <c r="M271" i="4" s="1"/>
  <c r="I270" i="4"/>
  <c r="U266" i="4"/>
  <c r="U270" i="4" s="1"/>
  <c r="U271" i="4" s="1"/>
  <c r="S266" i="4"/>
  <c r="S270" i="4" s="1"/>
  <c r="S271" i="4" s="1"/>
  <c r="V227" i="4"/>
  <c r="K231" i="4"/>
  <c r="K232" i="4" s="1"/>
  <c r="E231" i="4"/>
  <c r="E232" i="4" s="1"/>
  <c r="W221" i="4"/>
  <c r="W222" i="4" s="1"/>
  <c r="D176" i="4"/>
  <c r="X147" i="4"/>
  <c r="X148" i="4" s="1"/>
  <c r="V143" i="4"/>
  <c r="W135" i="4"/>
  <c r="S132" i="4"/>
  <c r="U132" i="4"/>
  <c r="W113" i="4"/>
  <c r="X113" i="4"/>
  <c r="W105" i="4"/>
  <c r="W106" i="4" s="1"/>
  <c r="X105" i="4"/>
  <c r="X94" i="4"/>
  <c r="X104" i="4"/>
  <c r="X92" i="4"/>
  <c r="X68" i="4"/>
  <c r="X35" i="4"/>
  <c r="X26" i="4"/>
  <c r="N37" i="4"/>
  <c r="X150" i="4"/>
  <c r="X151" i="4" s="1"/>
  <c r="J152" i="4"/>
  <c r="J158" i="4" s="1"/>
  <c r="X138" i="4"/>
  <c r="N139" i="4"/>
  <c r="T116" i="4"/>
  <c r="T117" i="4" s="1"/>
  <c r="V94" i="4"/>
  <c r="X93" i="4"/>
  <c r="X77" i="4"/>
  <c r="T88" i="4"/>
  <c r="N62" i="4"/>
  <c r="N63" i="4" s="1"/>
  <c r="N64" i="4" s="1"/>
  <c r="U46" i="4"/>
  <c r="U50" i="4" s="1"/>
  <c r="X44" i="4"/>
  <c r="S37" i="4"/>
  <c r="U184" i="4"/>
  <c r="S184" i="4"/>
  <c r="N167" i="4"/>
  <c r="X268" i="4"/>
  <c r="X269" i="4" s="1"/>
  <c r="E269" i="4"/>
  <c r="L270" i="4"/>
  <c r="L271" i="4" s="1"/>
  <c r="X265" i="4"/>
  <c r="W266" i="4"/>
  <c r="N266" i="4"/>
  <c r="J260" i="4"/>
  <c r="J261" i="4" s="1"/>
  <c r="U244" i="4"/>
  <c r="U245" i="4" s="1"/>
  <c r="W215" i="4"/>
  <c r="E203" i="4"/>
  <c r="W203" i="4"/>
  <c r="T155" i="4"/>
  <c r="T156" i="4" s="1"/>
  <c r="T157" i="4" s="1"/>
  <c r="U155" i="4"/>
  <c r="U156" i="4" s="1"/>
  <c r="U157" i="4" s="1"/>
  <c r="E156" i="4"/>
  <c r="E157" i="4" s="1"/>
  <c r="U106" i="4"/>
  <c r="E215" i="4"/>
  <c r="V257" i="4"/>
  <c r="S244" i="4"/>
  <c r="S245" i="4" s="1"/>
  <c r="W193" i="4"/>
  <c r="U185" i="4"/>
  <c r="S185" i="4"/>
  <c r="M176" i="4"/>
  <c r="M177" i="4" s="1"/>
  <c r="U167" i="4"/>
  <c r="E244" i="4"/>
  <c r="E245" i="4" s="1"/>
  <c r="K203" i="4"/>
  <c r="S183" i="4"/>
  <c r="X171" i="4"/>
  <c r="V171" i="4"/>
  <c r="T172" i="4"/>
  <c r="E167" i="4"/>
  <c r="X249" i="4"/>
  <c r="X250" i="4" s="1"/>
  <c r="X251" i="4" s="1"/>
  <c r="W250" i="4"/>
  <c r="W251" i="4" s="1"/>
  <c r="N250" i="4"/>
  <c r="N251" i="4" s="1"/>
  <c r="X243" i="4"/>
  <c r="X240" i="4"/>
  <c r="X239" i="4"/>
  <c r="X238" i="4"/>
  <c r="K244" i="4"/>
  <c r="K245" i="4" s="1"/>
  <c r="U231" i="4"/>
  <c r="U232" i="4" s="1"/>
  <c r="X226" i="4"/>
  <c r="M223" i="4"/>
  <c r="M233" i="4" s="1"/>
  <c r="X219" i="4"/>
  <c r="K222" i="4"/>
  <c r="E222" i="4"/>
  <c r="U187" i="4"/>
  <c r="N193" i="4"/>
  <c r="X181" i="4"/>
  <c r="X165" i="4"/>
  <c r="X162" i="4"/>
  <c r="V162" i="4"/>
  <c r="U139" i="4"/>
  <c r="X134" i="4"/>
  <c r="V134" i="4"/>
  <c r="E135" i="4"/>
  <c r="U125" i="4"/>
  <c r="S125" i="4"/>
  <c r="N129" i="4"/>
  <c r="X112" i="4"/>
  <c r="V112" i="4"/>
  <c r="E116" i="4"/>
  <c r="E117" i="4" s="1"/>
  <c r="X90" i="4"/>
  <c r="X85" i="4"/>
  <c r="X78" i="4"/>
  <c r="X75" i="4"/>
  <c r="N27" i="4"/>
  <c r="X21" i="4"/>
  <c r="V21" i="4"/>
  <c r="T244" i="4"/>
  <c r="T245" i="4" s="1"/>
  <c r="U222" i="4"/>
  <c r="T167" i="4"/>
  <c r="K156" i="4"/>
  <c r="K157" i="4" s="1"/>
  <c r="E145" i="4"/>
  <c r="W145" i="4"/>
  <c r="K116" i="4"/>
  <c r="K117" i="4" s="1"/>
  <c r="C107" i="4"/>
  <c r="O107" i="4" s="1"/>
  <c r="X83" i="4"/>
  <c r="V83" i="4"/>
  <c r="X74" i="4"/>
  <c r="V74" i="4"/>
  <c r="S88" i="4"/>
  <c r="K88" i="4"/>
  <c r="E88" i="4"/>
  <c r="T62" i="4"/>
  <c r="T63" i="4" s="1"/>
  <c r="T64" i="4" s="1"/>
  <c r="X32" i="4"/>
  <c r="X33" i="4" s="1"/>
  <c r="W32" i="4"/>
  <c r="W33" i="4" s="1"/>
  <c r="T259" i="4"/>
  <c r="T260" i="4" s="1"/>
  <c r="T261" i="4" s="1"/>
  <c r="N244" i="4"/>
  <c r="N245" i="4" s="1"/>
  <c r="V229" i="4"/>
  <c r="S231" i="4"/>
  <c r="S232" i="4" s="1"/>
  <c r="N231" i="4"/>
  <c r="N232" i="4" s="1"/>
  <c r="X218" i="4"/>
  <c r="S215" i="4"/>
  <c r="U215" i="4"/>
  <c r="D204" i="4"/>
  <c r="D205" i="4" s="1"/>
  <c r="U188" i="4"/>
  <c r="U186" i="4"/>
  <c r="X169" i="4"/>
  <c r="S167" i="4"/>
  <c r="X110" i="4"/>
  <c r="X100" i="4"/>
  <c r="V100" i="4"/>
  <c r="X45" i="4"/>
  <c r="V45" i="4"/>
  <c r="T139" i="4"/>
  <c r="W129" i="4"/>
  <c r="K129" i="4"/>
  <c r="X115" i="4"/>
  <c r="X114" i="4"/>
  <c r="U116" i="4"/>
  <c r="U117" i="4" s="1"/>
  <c r="N116" i="4"/>
  <c r="N117" i="4" s="1"/>
  <c r="J107" i="4"/>
  <c r="J118" i="4" s="1"/>
  <c r="T106" i="4"/>
  <c r="X87" i="4"/>
  <c r="X81" i="4"/>
  <c r="X69" i="4"/>
  <c r="V69" i="4"/>
  <c r="S62" i="4"/>
  <c r="S63" i="4" s="1"/>
  <c r="S64" i="4" s="1"/>
  <c r="K62" i="4"/>
  <c r="K63" i="4" s="1"/>
  <c r="K64" i="4" s="1"/>
  <c r="E37" i="4"/>
  <c r="M152" i="4"/>
  <c r="E129" i="4"/>
  <c r="X111" i="4"/>
  <c r="X98" i="4"/>
  <c r="S106" i="4"/>
  <c r="K106" i="4"/>
  <c r="X57" i="4"/>
  <c r="U62" i="4"/>
  <c r="U63" i="4" s="1"/>
  <c r="U64" i="4" s="1"/>
  <c r="E62" i="4"/>
  <c r="E63" i="4" s="1"/>
  <c r="E64" i="4" s="1"/>
  <c r="K172" i="4"/>
  <c r="S172" i="4"/>
  <c r="X166" i="4"/>
  <c r="K167" i="4"/>
  <c r="V150" i="4"/>
  <c r="V151" i="4" s="1"/>
  <c r="C152" i="4"/>
  <c r="V138" i="4"/>
  <c r="N135" i="4"/>
  <c r="X122" i="4"/>
  <c r="S116" i="4"/>
  <c r="S117" i="4" s="1"/>
  <c r="X101" i="4"/>
  <c r="V92" i="4"/>
  <c r="V90" i="4"/>
  <c r="E106" i="4"/>
  <c r="D107" i="4"/>
  <c r="P107" i="4" s="1"/>
  <c r="V85" i="4"/>
  <c r="X84" i="4"/>
  <c r="V78" i="4"/>
  <c r="V75" i="4"/>
  <c r="X70" i="4"/>
  <c r="V70" i="4"/>
  <c r="X61" i="4"/>
  <c r="W24" i="4"/>
  <c r="W27" i="4" s="1"/>
  <c r="X24" i="4"/>
  <c r="N12" i="4"/>
  <c r="U11" i="4"/>
  <c r="X12" i="4"/>
  <c r="N88" i="4"/>
  <c r="U88" i="4"/>
  <c r="X59" i="4"/>
  <c r="X58" i="4"/>
  <c r="X56" i="4"/>
  <c r="U37" i="4"/>
  <c r="X36" i="4"/>
  <c r="V35" i="4"/>
  <c r="V26" i="4"/>
  <c r="V23" i="4"/>
  <c r="W46" i="4"/>
  <c r="W50" i="4" s="1"/>
  <c r="E46" i="4"/>
  <c r="E50" i="4" s="1"/>
  <c r="T37" i="4"/>
  <c r="S11" i="4"/>
  <c r="S12" i="4" s="1"/>
  <c r="S16" i="4" s="1"/>
  <c r="E12" i="4"/>
  <c r="W244" i="4"/>
  <c r="W245" i="4" s="1"/>
  <c r="W231" i="4"/>
  <c r="W232" i="4" s="1"/>
  <c r="T203" i="4"/>
  <c r="V265" i="4"/>
  <c r="V266" i="4" s="1"/>
  <c r="V249" i="4"/>
  <c r="V230" i="4"/>
  <c r="V228" i="4"/>
  <c r="V226" i="4"/>
  <c r="L223" i="4"/>
  <c r="L233" i="4" s="1"/>
  <c r="V217" i="4"/>
  <c r="X211" i="4"/>
  <c r="V211" i="4"/>
  <c r="X191" i="4"/>
  <c r="X189" i="4"/>
  <c r="S188" i="4"/>
  <c r="X182" i="4"/>
  <c r="V182" i="4"/>
  <c r="W172" i="4"/>
  <c r="J176" i="4"/>
  <c r="J177" i="4" s="1"/>
  <c r="T135" i="4"/>
  <c r="X209" i="4"/>
  <c r="V209" i="4"/>
  <c r="V203" i="4"/>
  <c r="T193" i="4"/>
  <c r="W167" i="4"/>
  <c r="T222" i="4"/>
  <c r="S195" i="4"/>
  <c r="U195" i="4"/>
  <c r="X192" i="4"/>
  <c r="V192" i="4"/>
  <c r="X190" i="4"/>
  <c r="V190" i="4"/>
  <c r="V258" i="4"/>
  <c r="V256" i="4"/>
  <c r="V242" i="4"/>
  <c r="V240" i="4"/>
  <c r="V239" i="4"/>
  <c r="V237" i="4"/>
  <c r="V218" i="4"/>
  <c r="X214" i="4"/>
  <c r="V214" i="4"/>
  <c r="S199" i="4"/>
  <c r="U199" i="4"/>
  <c r="N203" i="4"/>
  <c r="E193" i="4"/>
  <c r="C176" i="4"/>
  <c r="T145" i="4"/>
  <c r="V166" i="4"/>
  <c r="V165" i="4"/>
  <c r="L152" i="4"/>
  <c r="X142" i="4"/>
  <c r="V142" i="4"/>
  <c r="W139" i="4"/>
  <c r="S131" i="4"/>
  <c r="U131" i="4"/>
  <c r="U126" i="4"/>
  <c r="S126" i="4"/>
  <c r="X137" i="4"/>
  <c r="V137" i="4"/>
  <c r="X128" i="4"/>
  <c r="V128" i="4"/>
  <c r="X127" i="4"/>
  <c r="V127" i="4"/>
  <c r="N156" i="4"/>
  <c r="N157" i="4" s="1"/>
  <c r="N145" i="4"/>
  <c r="V169" i="4"/>
  <c r="K139" i="4"/>
  <c r="D152" i="4"/>
  <c r="U124" i="4"/>
  <c r="S124" i="4"/>
  <c r="T129" i="4"/>
  <c r="W88" i="4"/>
  <c r="V115" i="4"/>
  <c r="V114" i="4"/>
  <c r="V111" i="4"/>
  <c r="V104" i="4"/>
  <c r="V101" i="4"/>
  <c r="V98" i="4"/>
  <c r="V93" i="4"/>
  <c r="V91" i="4"/>
  <c r="V87" i="4"/>
  <c r="V84" i="4"/>
  <c r="V81" i="4"/>
  <c r="V77" i="4"/>
  <c r="V73" i="4"/>
  <c r="V71" i="4"/>
  <c r="V68" i="4"/>
  <c r="X76" i="4"/>
  <c r="X72" i="4"/>
  <c r="U27" i="4"/>
  <c r="V122" i="4"/>
  <c r="V79" i="4"/>
  <c r="W61" i="4"/>
  <c r="W59" i="4"/>
  <c r="W57" i="4"/>
  <c r="W55" i="4"/>
  <c r="V44" i="4"/>
  <c r="W39" i="4"/>
  <c r="W40" i="4" s="1"/>
  <c r="V36" i="4"/>
  <c r="E27" i="4"/>
  <c r="K27" i="4"/>
  <c r="T12" i="4"/>
  <c r="T16" i="4" s="1"/>
  <c r="W12" i="4"/>
  <c r="X25" i="4"/>
  <c r="V25" i="4"/>
  <c r="X22" i="4"/>
  <c r="V22" i="4"/>
  <c r="X29" i="4"/>
  <c r="X30" i="4" s="1"/>
  <c r="V29" i="4"/>
  <c r="V30" i="4" s="1"/>
  <c r="T27" i="4"/>
  <c r="V60" i="4"/>
  <c r="V58" i="4"/>
  <c r="V56" i="4"/>
  <c r="S27" i="4"/>
  <c r="O223" i="4" l="1"/>
  <c r="P223" i="4"/>
  <c r="O16" i="4"/>
  <c r="V116" i="4"/>
  <c r="V117" i="4" s="1"/>
  <c r="V106" i="4"/>
  <c r="O176" i="4"/>
  <c r="Q107" i="4"/>
  <c r="N107" i="4"/>
  <c r="N118" i="4" s="1"/>
  <c r="L118" i="4"/>
  <c r="N16" i="4"/>
  <c r="N17" i="4" s="1"/>
  <c r="K16" i="4"/>
  <c r="K17" i="4" s="1"/>
  <c r="W16" i="4"/>
  <c r="W17" i="4" s="1"/>
  <c r="T17" i="4"/>
  <c r="D16" i="4"/>
  <c r="P16" i="4" s="1"/>
  <c r="S17" i="4"/>
  <c r="X16" i="4"/>
  <c r="X17" i="4" s="1"/>
  <c r="E16" i="4"/>
  <c r="E17" i="4" s="1"/>
  <c r="V16" i="4"/>
  <c r="V17" i="4" s="1"/>
  <c r="K41" i="4"/>
  <c r="E41" i="4"/>
  <c r="I158" i="4"/>
  <c r="U41" i="4"/>
  <c r="U51" i="4" s="1"/>
  <c r="K152" i="4"/>
  <c r="K158" i="4" s="1"/>
  <c r="N41" i="4"/>
  <c r="S41" i="4"/>
  <c r="S51" i="4" s="1"/>
  <c r="T41" i="4"/>
  <c r="T51" i="4" s="1"/>
  <c r="O41" i="4"/>
  <c r="O51" i="4" s="1"/>
  <c r="W41" i="4"/>
  <c r="W51" i="4" s="1"/>
  <c r="P41" i="4"/>
  <c r="P51" i="4" s="1"/>
  <c r="O260" i="4"/>
  <c r="O261" i="4" s="1"/>
  <c r="C261" i="4"/>
  <c r="U8" i="4"/>
  <c r="U12" i="4" s="1"/>
  <c r="U16" i="4" s="1"/>
  <c r="M51" i="4"/>
  <c r="E176" i="4"/>
  <c r="E177" i="4" s="1"/>
  <c r="K223" i="4"/>
  <c r="K233" i="4" s="1"/>
  <c r="Q203" i="4"/>
  <c r="Q269" i="4"/>
  <c r="Q33" i="4"/>
  <c r="Q175" i="4"/>
  <c r="V37" i="4"/>
  <c r="J51" i="4"/>
  <c r="Q46" i="4"/>
  <c r="Q50" i="4" s="1"/>
  <c r="I51" i="4"/>
  <c r="X266" i="4"/>
  <c r="X270" i="4" s="1"/>
  <c r="X271" i="4" s="1"/>
  <c r="K270" i="4"/>
  <c r="K271" i="4" s="1"/>
  <c r="W116" i="4"/>
  <c r="W117" i="4" s="1"/>
  <c r="S252" i="4"/>
  <c r="T252" i="4"/>
  <c r="K252" i="4"/>
  <c r="Q266" i="4"/>
  <c r="Q40" i="4"/>
  <c r="D233" i="4"/>
  <c r="P233" i="4" s="1"/>
  <c r="I252" i="4"/>
  <c r="X145" i="4"/>
  <c r="Q148" i="4"/>
  <c r="N270" i="4"/>
  <c r="N271" i="4" s="1"/>
  <c r="E252" i="4"/>
  <c r="E270" i="4"/>
  <c r="E271" i="4" s="1"/>
  <c r="J252" i="4"/>
  <c r="Q37" i="4"/>
  <c r="Q151" i="4"/>
  <c r="Q30" i="4"/>
  <c r="Q145" i="4"/>
  <c r="Q12" i="4"/>
  <c r="U145" i="4"/>
  <c r="U252" i="4"/>
  <c r="Q193" i="4"/>
  <c r="V250" i="4"/>
  <c r="V251" i="4" s="1"/>
  <c r="W204" i="4"/>
  <c r="W205" i="4" s="1"/>
  <c r="M252" i="4"/>
  <c r="Q139" i="4"/>
  <c r="Q250" i="4"/>
  <c r="Q251" i="4" s="1"/>
  <c r="J271" i="4"/>
  <c r="P271" i="4" s="1"/>
  <c r="P270" i="4"/>
  <c r="I271" i="4"/>
  <c r="O271" i="4" s="1"/>
  <c r="O270" i="4"/>
  <c r="Q259" i="4"/>
  <c r="P260" i="4"/>
  <c r="X259" i="4"/>
  <c r="X260" i="4" s="1"/>
  <c r="X261" i="4" s="1"/>
  <c r="D252" i="4"/>
  <c r="N252" i="4"/>
  <c r="Q244" i="4"/>
  <c r="Q245" i="4" s="1"/>
  <c r="C252" i="4"/>
  <c r="Q232" i="4"/>
  <c r="Q231" i="4"/>
  <c r="Q222" i="4"/>
  <c r="T223" i="4"/>
  <c r="T233" i="4" s="1"/>
  <c r="Q215" i="4"/>
  <c r="C233" i="4"/>
  <c r="O233" i="4" s="1"/>
  <c r="J205" i="4"/>
  <c r="P205" i="4" s="1"/>
  <c r="P204" i="4"/>
  <c r="K204" i="4"/>
  <c r="K205" i="4" s="1"/>
  <c r="C205" i="4"/>
  <c r="O205" i="4" s="1"/>
  <c r="O204" i="4"/>
  <c r="Q172" i="4"/>
  <c r="K176" i="4"/>
  <c r="K177" i="4" s="1"/>
  <c r="Q167" i="4"/>
  <c r="D177" i="4"/>
  <c r="P177" i="4" s="1"/>
  <c r="P176" i="4"/>
  <c r="X167" i="4"/>
  <c r="C177" i="4"/>
  <c r="O177" i="4" s="1"/>
  <c r="Q135" i="4"/>
  <c r="Q129" i="4"/>
  <c r="D158" i="4"/>
  <c r="P152" i="4"/>
  <c r="C158" i="4"/>
  <c r="O152" i="4"/>
  <c r="E152" i="4"/>
  <c r="Q117" i="4"/>
  <c r="Q116" i="4"/>
  <c r="Q106" i="4"/>
  <c r="K107" i="4"/>
  <c r="K118" i="4" s="1"/>
  <c r="U107" i="4"/>
  <c r="U118" i="4" s="1"/>
  <c r="Q88" i="4"/>
  <c r="D118" i="4"/>
  <c r="P118" i="4" s="1"/>
  <c r="C118" i="4"/>
  <c r="Q62" i="4"/>
  <c r="D64" i="4"/>
  <c r="P64" i="4" s="1"/>
  <c r="P63" i="4"/>
  <c r="C64" i="4"/>
  <c r="O64" i="4" s="1"/>
  <c r="O63" i="4"/>
  <c r="L51" i="4"/>
  <c r="X37" i="4"/>
  <c r="Q27" i="4"/>
  <c r="C51" i="4"/>
  <c r="D51" i="4"/>
  <c r="C17" i="4"/>
  <c r="O17" i="4" s="1"/>
  <c r="W270" i="4"/>
  <c r="W271" i="4" s="1"/>
  <c r="X222" i="4"/>
  <c r="V172" i="4"/>
  <c r="V145" i="4"/>
  <c r="V46" i="4"/>
  <c r="V50" i="4" s="1"/>
  <c r="X46" i="4"/>
  <c r="X50" i="4" s="1"/>
  <c r="U129" i="4"/>
  <c r="L252" i="4"/>
  <c r="N223" i="4"/>
  <c r="N233" i="4" s="1"/>
  <c r="U176" i="4"/>
  <c r="U177" i="4" s="1"/>
  <c r="E204" i="4"/>
  <c r="E205" i="4" s="1"/>
  <c r="U183" i="4"/>
  <c r="U193" i="4" s="1"/>
  <c r="X183" i="4"/>
  <c r="X193" i="4" s="1"/>
  <c r="X204" i="4" s="1"/>
  <c r="X205" i="4" s="1"/>
  <c r="X231" i="4"/>
  <c r="X232" i="4" s="1"/>
  <c r="U223" i="4"/>
  <c r="U233" i="4" s="1"/>
  <c r="N204" i="4"/>
  <c r="N205" i="4" s="1"/>
  <c r="X172" i="4"/>
  <c r="L158" i="4"/>
  <c r="T152" i="4"/>
  <c r="V139" i="4"/>
  <c r="X129" i="4"/>
  <c r="X116" i="4"/>
  <c r="X117" i="4" s="1"/>
  <c r="S107" i="4"/>
  <c r="S118" i="4" s="1"/>
  <c r="W223" i="4"/>
  <c r="W233" i="4" s="1"/>
  <c r="W107" i="4"/>
  <c r="W152" i="4"/>
  <c r="V259" i="4"/>
  <c r="V260" i="4" s="1"/>
  <c r="V261" i="4" s="1"/>
  <c r="X62" i="4"/>
  <c r="X63" i="4" s="1"/>
  <c r="X64" i="4" s="1"/>
  <c r="S176" i="4"/>
  <c r="S177" i="4" s="1"/>
  <c r="V27" i="4"/>
  <c r="T204" i="4"/>
  <c r="T205" i="4" s="1"/>
  <c r="X106" i="4"/>
  <c r="X244" i="4"/>
  <c r="X245" i="4" s="1"/>
  <c r="W252" i="4"/>
  <c r="T176" i="4"/>
  <c r="T177" i="4" s="1"/>
  <c r="S193" i="4"/>
  <c r="X27" i="4"/>
  <c r="M158" i="4"/>
  <c r="E107" i="4"/>
  <c r="E118" i="4" s="1"/>
  <c r="T107" i="4"/>
  <c r="T118" i="4" s="1"/>
  <c r="S223" i="4"/>
  <c r="S233" i="4" s="1"/>
  <c r="E223" i="4"/>
  <c r="E233" i="4" s="1"/>
  <c r="V129" i="4"/>
  <c r="V193" i="4"/>
  <c r="V204" i="4" s="1"/>
  <c r="V205" i="4" s="1"/>
  <c r="N152" i="4"/>
  <c r="V222" i="4"/>
  <c r="V231" i="4"/>
  <c r="V232" i="4" s="1"/>
  <c r="N176" i="4"/>
  <c r="N177" i="4" s="1"/>
  <c r="V135" i="4"/>
  <c r="X139" i="4"/>
  <c r="V270" i="4"/>
  <c r="V271" i="4" s="1"/>
  <c r="V88" i="4"/>
  <c r="V62" i="4"/>
  <c r="V63" i="4" s="1"/>
  <c r="V64" i="4" s="1"/>
  <c r="W62" i="4"/>
  <c r="W63" i="4" s="1"/>
  <c r="W64" i="4" s="1"/>
  <c r="S129" i="4"/>
  <c r="X88" i="4"/>
  <c r="V167" i="4"/>
  <c r="U203" i="4"/>
  <c r="X215" i="4"/>
  <c r="S135" i="4"/>
  <c r="S203" i="4"/>
  <c r="V244" i="4"/>
  <c r="V245" i="4" s="1"/>
  <c r="W176" i="4"/>
  <c r="W177" i="4" s="1"/>
  <c r="V215" i="4"/>
  <c r="O118" i="4" l="1"/>
  <c r="Q118" i="4" s="1"/>
  <c r="B4" i="5" s="1"/>
  <c r="W118" i="4"/>
  <c r="V107" i="4"/>
  <c r="V118" i="4" s="1"/>
  <c r="D17" i="4"/>
  <c r="P17" i="4" s="1"/>
  <c r="Q17" i="4" s="1"/>
  <c r="B1" i="5" s="1"/>
  <c r="Q16" i="4"/>
  <c r="U17" i="4"/>
  <c r="X41" i="4"/>
  <c r="X51" i="4" s="1"/>
  <c r="V41" i="4"/>
  <c r="V51" i="4" s="1"/>
  <c r="Q41" i="4"/>
  <c r="Q51" i="4" s="1"/>
  <c r="B2" i="5" s="1"/>
  <c r="Q260" i="4"/>
  <c r="Q261" i="4" s="1"/>
  <c r="B10" i="5" s="1"/>
  <c r="P261" i="4"/>
  <c r="X135" i="4"/>
  <c r="N51" i="4"/>
  <c r="K51" i="4"/>
  <c r="V176" i="4"/>
  <c r="V177" i="4" s="1"/>
  <c r="V252" i="4"/>
  <c r="E51" i="4"/>
  <c r="M272" i="4"/>
  <c r="Q270" i="4"/>
  <c r="P252" i="4"/>
  <c r="Q271" i="4"/>
  <c r="B11" i="5" s="1"/>
  <c r="J272" i="4"/>
  <c r="I272" i="4"/>
  <c r="O252" i="4"/>
  <c r="Q233" i="4"/>
  <c r="B8" i="5" s="1"/>
  <c r="Q223" i="4"/>
  <c r="Q205" i="4"/>
  <c r="B7" i="5" s="1"/>
  <c r="Q204" i="4"/>
  <c r="Q177" i="4"/>
  <c r="B6" i="5" s="1"/>
  <c r="X176" i="4"/>
  <c r="X177" i="4" s="1"/>
  <c r="Q176" i="4"/>
  <c r="U135" i="4"/>
  <c r="P158" i="4"/>
  <c r="O158" i="4"/>
  <c r="L272" i="4"/>
  <c r="Q152" i="4"/>
  <c r="E158" i="4"/>
  <c r="Q64" i="4"/>
  <c r="B3" i="5" s="1"/>
  <c r="Q63" i="4"/>
  <c r="C272" i="4"/>
  <c r="X223" i="4"/>
  <c r="X233" i="4" s="1"/>
  <c r="U204" i="4"/>
  <c r="U205" i="4" s="1"/>
  <c r="X252" i="4"/>
  <c r="V223" i="4"/>
  <c r="V233" i="4" s="1"/>
  <c r="S204" i="4"/>
  <c r="S205" i="4" s="1"/>
  <c r="N158" i="4"/>
  <c r="T158" i="4"/>
  <c r="W158" i="4"/>
  <c r="X107" i="4"/>
  <c r="X118" i="4" s="1"/>
  <c r="V152" i="4"/>
  <c r="S152" i="4"/>
  <c r="O272" i="4" l="1"/>
  <c r="D272" i="4"/>
  <c r="P272" i="4" s="1"/>
  <c r="T272" i="4"/>
  <c r="N272" i="4"/>
  <c r="Q252" i="4"/>
  <c r="B9" i="5" s="1"/>
  <c r="K272" i="4"/>
  <c r="E272" i="4"/>
  <c r="Q158" i="4"/>
  <c r="B5" i="5" s="1"/>
  <c r="W272" i="4"/>
  <c r="V158" i="4"/>
  <c r="X152" i="4"/>
  <c r="X158" i="4" s="1"/>
  <c r="U152" i="4"/>
  <c r="U158" i="4" s="1"/>
  <c r="U272" i="4" s="1"/>
  <c r="S158" i="4"/>
  <c r="S272" i="4" s="1"/>
  <c r="B12" i="5" l="1"/>
  <c r="V272" i="4"/>
  <c r="X272" i="4"/>
  <c r="Q272" i="4"/>
</calcChain>
</file>

<file path=xl/sharedStrings.xml><?xml version="1.0" encoding="utf-8"?>
<sst xmlns="http://schemas.openxmlformats.org/spreadsheetml/2006/main" count="343" uniqueCount="184">
  <si>
    <t>รวมทั้งหมด</t>
  </si>
  <si>
    <t>รวมทั้งคณะ</t>
  </si>
  <si>
    <t>รวมภาคปกติ</t>
  </si>
  <si>
    <t>รวมในหลักสูตร</t>
  </si>
  <si>
    <t>ระดับปริญญาตรี - หลักสูตรวิทยาศาสตรบัณฑิต 4 ปี (วุฒิ ม.6)</t>
  </si>
  <si>
    <t>การแพทย์แผนไทยประยุกต์บัณฑิต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</si>
  <si>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</si>
  <si>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</si>
  <si>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</si>
  <si>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เทคโนโลยีสถาปัตยกรรม</t>
  </si>
  <si>
    <t>สถาปัตยกรรมภายใน</t>
  </si>
  <si>
    <t>สถาปัตยกรรม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</si>
  <si>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</si>
  <si>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</si>
  <si>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</si>
  <si>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</si>
  <si>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</si>
  <si>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</si>
  <si>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</si>
  <si>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</si>
  <si>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</si>
  <si>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</si>
  <si>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</si>
  <si>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</si>
  <si>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</si>
  <si>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</si>
  <si>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</si>
  <si>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</si>
  <si>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</si>
  <si>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</si>
  <si>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</si>
  <si>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</si>
  <si>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</si>
  <si>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</si>
  <si>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</si>
  <si>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</si>
  <si>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</si>
  <si>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ดุริยางค์ไทย</t>
  </si>
  <si>
    <t>ดนตรีคีตศิลป์สากลศึกษา</t>
  </si>
  <si>
    <t>ดนตรีคีตศิลป์ไทยศึกษา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</si>
  <si>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</si>
  <si>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</si>
  <si>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</si>
  <si>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</si>
  <si>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</si>
  <si>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</si>
  <si>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</si>
  <si>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</si>
  <si>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</si>
  <si>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</si>
  <si>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</si>
  <si>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</si>
  <si>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</si>
  <si>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</si>
  <si>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</si>
  <si>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</si>
  <si>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การศึกษาปฐมวัย</t>
  </si>
  <si>
    <t>อาหารและโภชนาการ</t>
  </si>
  <si>
    <t>สิ่งทอและเครื่องนุ่งห่ม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</si>
  <si>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</si>
  <si>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</si>
  <si>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อุตสาหกรรมงานอาหาร</t>
  </si>
  <si>
    <t>ออกแบบแฟชั่นและการจัดการสินค้า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</si>
  <si>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</si>
  <si>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</si>
  <si>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</si>
  <si>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</si>
  <si>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</si>
  <si>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</si>
  <si>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</si>
  <si>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</si>
  <si>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</si>
  <si>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</si>
  <si>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</si>
  <si>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</si>
  <si>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</si>
  <si>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</t>
  </si>
  <si>
    <t>International Business Administration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</si>
  <si>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</si>
  <si>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</si>
  <si>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</si>
  <si>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</si>
  <si>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</si>
  <si>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</si>
  <si>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</si>
  <si>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</si>
  <si>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</si>
  <si>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</si>
  <si>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</si>
  <si>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</si>
  <si>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</si>
  <si>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</si>
  <si>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</si>
  <si>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</si>
  <si>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</si>
  <si>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</si>
  <si>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</si>
  <si>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</si>
  <si>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</si>
  <si>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</si>
  <si>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</si>
  <si>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</si>
  <si>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</si>
  <si>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</si>
  <si>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</si>
  <si>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</si>
  <si>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</si>
  <si>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</si>
  <si>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</si>
  <si>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</si>
  <si>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</si>
  <si>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</si>
  <si>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</si>
  <si>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</si>
  <si>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</si>
  <si>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</si>
  <si>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</si>
  <si>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</si>
  <si>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</si>
  <si>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</si>
  <si>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</si>
  <si>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</si>
  <si>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</si>
  <si>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วิศวกรรมเมคคาทรอนิกส์</t>
  </si>
  <si>
    <t>ระดับปริญญาตรี - วิศวกรรมศาสตรบัณฑิต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</si>
  <si>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</si>
  <si>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</si>
  <si>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</si>
  <si>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</si>
  <si>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>อุตสาหกรรมการผลิต</t>
  </si>
  <si>
    <t>ระดับปริญญาตรี - หลักสูตรอุตสาหกรรมศาสตรบัณฑิต 4 ปี (วุฒิ ปวช./ม.6)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</si>
  <si>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</si>
  <si>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</si>
  <si>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</si>
  <si>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</si>
  <si>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</si>
  <si>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</si>
  <si>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</si>
  <si>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</si>
  <si>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</si>
  <si>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</si>
  <si>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</si>
  <si>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</si>
  <si>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</si>
  <si>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</si>
  <si>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</si>
  <si>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วิศวกรรมอิเล็กทรอนิกส์และโทรคมนาคม-โทรคมนาคม</t>
  </si>
  <si>
    <t>สุขภาพความงามและสปา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</si>
  <si>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</si>
  <si>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</si>
  <si>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</si>
  <si>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</si>
  <si>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</si>
  <si>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Business Computer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</si>
  <si>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</si>
  <si>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</si>
  <si>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</si>
  <si>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</si>
  <si>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</si>
  <si>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</si>
  <si>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</si>
  <si>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</si>
  <si>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</si>
  <si>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</si>
  <si>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</si>
  <si>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</si>
  <si>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</si>
  <si>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</si>
  <si>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</si>
  <si>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</si>
  <si>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</si>
  <si>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รายงานจำนวนนักศึกษาที่สำเร็จการศึกษา  ปีการศึกษา 2560  จำแนกตามคณะ/สาขาวิชา ระดับการศึกษา และเพศ</t>
  </si>
  <si>
    <t>ภาคการศึกษาฤดูร้อนพิเศษ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</si>
  <si>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</si>
  <si>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</si>
  <si>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</si>
  <si>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ภาษาอังกฤษเพื่อการสื่อสารสากล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</si>
  <si>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</si>
  <si>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</si>
  <si>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</si>
  <si>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</si>
  <si>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</si>
  <si>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</si>
  <si>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ข้อมูล ณ วันที่ 16 สิงหาคม 2561 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</si>
</sst>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13" xfId="0" applyNumberFormat="1" applyFont="1" applyFill="1" applyBorder="1" applyAlignment="1">
      <alignment horizontal="center" vertical="center"/>
    </xf>
    <xf numFmtId="3" fontId="5" fillId="7" borderId="12" xfId="0" applyNumberFormat="1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/>
    </xf>
    <xf numFmtId="3" fontId="5" fillId="7" borderId="4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3" fontId="8" fillId="7" borderId="15" xfId="0" applyNumberFormat="1" applyFont="1" applyFill="1" applyBorder="1" applyAlignment="1">
      <alignment horizontal="center" vertical="center"/>
    </xf>
    <xf numFmtId="3" fontId="7" fillId="7" borderId="0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66"/>
      <color rgb="FFFF99FF"/>
      <color rgb="FF99FFCC"/>
      <color rgb="FF99FF99"/>
      <color rgb="FFFFFF66"/>
      <color rgb="FFCC66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จำนวนผู้สำเร็จการศึกษา ปีการศึกษา </a:t>
            </a:r>
            <a:r>
              <a:rPr lang="en-US" baseline="0">
                <a:latin typeface="Angsana New" panose="02020603050405020304" pitchFamily="18" charset="-34"/>
                <a:cs typeface="Angsana New" panose="02020603050405020304" pitchFamily="18" charset="-34"/>
              </a:rPr>
              <a:t>2560</a:t>
            </a:r>
            <a:endParaRPr lang="th-TH" baseline="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30592154935640303"/>
          <c:y val="5.3333333333333332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102795318901975E-2"/>
          <c:y val="0.17903230911104928"/>
          <c:w val="0.82659528945020488"/>
          <c:h val="0.73888628786266586"/>
        </c:manualLayout>
      </c:layout>
      <c:pie3D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คณะศิลปศาสตร์
</a:t>
                    </a:r>
                    <a:r>
                      <a:rPr lang="en-US"/>
                      <a:t>351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</a:t>
                    </a:r>
                    <a:r>
                      <a:rPr lang="en-US"/>
                      <a:t>353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</a:t>
                    </a:r>
                    <a:r>
                      <a:rPr lang="en-US"/>
                      <a:t>350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571266922634634"/>
                  <c:y val="-0.1654641169853768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</a:t>
                    </a:r>
                    <a:r>
                      <a:rPr lang="en-US"/>
                      <a:t>881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3229047385042036"/>
                  <c:y val="-0.33015244094488189"/>
                </c:manualLayout>
              </c:layout>
              <c:tx>
                <c:rich>
                  <a:bodyPr rot="-60000"/>
                  <a:lstStyle/>
                  <a:p>
                    <a:pPr>
                      <a:defRPr sz="1400" baseline="0">
                        <a:latin typeface="Angsana New" panose="02020603050405020304" pitchFamily="18" charset="-34"/>
                        <a:cs typeface="Angsana New" panose="02020603050405020304" pitchFamily="18" charset="-34"/>
                      </a:defRPr>
                    </a:pPr>
                    <a:r>
                      <a:rPr lang="th-TH"/>
                      <a:t>คณะบริหารธุรกิจ
</a:t>
                    </a:r>
                    <a:r>
                      <a:rPr lang="en-US"/>
                      <a:t>1</a:t>
                    </a:r>
                    <a:r>
                      <a:rPr lang="th-TH"/>
                      <a:t>,348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397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5981306792096531E-2"/>
                  <c:y val="8.4013510785164325E-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268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396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2</a:t>
                    </a:r>
                    <a:r>
                      <a:rPr lang="en-US"/>
                      <a:t>86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th-TH"/>
                      <a:t>คณะสถาปัตย      กรรมศาสตร์
119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90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aseline="0">
                    <a:latin typeface="Angsana New" panose="02020603050405020304" pitchFamily="18" charset="-34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Sheet1!$B$1:$B$11</c:f>
              <c:numCache>
                <c:formatCode>#,##0</c:formatCode>
                <c:ptCount val="11"/>
                <c:pt idx="0">
                  <c:v>381</c:v>
                </c:pt>
                <c:pt idx="1">
                  <c:v>350</c:v>
                </c:pt>
                <c:pt idx="2">
                  <c:v>321</c:v>
                </c:pt>
                <c:pt idx="3">
                  <c:v>927</c:v>
                </c:pt>
                <c:pt idx="4">
                  <c:v>1282</c:v>
                </c:pt>
                <c:pt idx="5">
                  <c:v>268</c:v>
                </c:pt>
                <c:pt idx="6">
                  <c:v>306</c:v>
                </c:pt>
                <c:pt idx="7">
                  <c:v>441</c:v>
                </c:pt>
                <c:pt idx="8">
                  <c:v>342</c:v>
                </c:pt>
                <c:pt idx="9">
                  <c:v>134</c:v>
                </c:pt>
                <c:pt idx="10">
                  <c:v>89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352426</xdr:colOff>
      <xdr:row>0</xdr:row>
      <xdr:rowOff>142875</xdr:rowOff>
    </xdr:from>
    <xdr:to>
      <xdr:col>12</xdr:col>
      <xdr:colOff>228602</xdr:colOff>
      <xdr:row>17</xdr:row>
      <xdr:rowOff>238125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2" sqref="A2:B4"/>
    </sheetView>
  </sheetViews>
  <sheetFormatPr defaultRowHeight="21" x14ac:dyDescent="0.35"/>
  <cols>
    <col min="1" max="1" width="3" style="81" customWidth="1"/>
    <col min="2" max="2" width="82.125" style="82" bestFit="1" customWidth="1"/>
    <col min="3" max="8" width="6.25" style="83" hidden="1" customWidth="1"/>
    <col min="9" max="10" width="6.25" style="84" hidden="1" customWidth="1"/>
    <col min="11" max="11" width="6.25" style="83" hidden="1" customWidth="1"/>
    <col min="12" max="13" width="6.25" style="84" hidden="1" customWidth="1"/>
    <col min="14" max="14" width="6.25" style="83" hidden="1" customWidth="1"/>
    <col min="15" max="16" width="7.5" style="84" customWidth="1"/>
    <col min="17" max="17" width="7.5" style="83" customWidth="1"/>
    <col min="18" max="18" width="7.5" style="85" hidden="1" customWidth="1"/>
    <col min="19" max="20" width="7.5" style="84" customWidth="1"/>
    <col min="21" max="21" width="7.5" style="90" customWidth="1"/>
    <col min="22" max="24" width="7.5" style="84" customWidth="1"/>
    <col min="25" max="27" width="6.375" style="84" hidden="1" customWidth="1"/>
    <col min="28" max="33" width="6.5" style="4" hidden="1" customWidth="1"/>
    <col min="34" max="34" width="7.25" style="4" hidden="1" customWidth="1"/>
    <col min="35" max="36" width="6.5" style="4" hidden="1" customWidth="1"/>
    <col min="37" max="41" width="8.875" style="4" hidden="1" customWidth="1"/>
    <col min="42" max="43" width="10.125" style="4" hidden="1" customWidth="1"/>
    <col min="44" max="56" width="9" style="5" customWidth="1"/>
    <col min="57" max="16384" width="9" style="5"/>
  </cols>
  <sheetData>
    <row r="1" spans="1:43" ht="41.25" customHeight="1" x14ac:dyDescent="0.35">
      <c r="A1" s="115" t="s">
        <v>171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3"/>
      <c r="Z1" s="3"/>
      <c r="AA1" s="3"/>
    </row>
    <row r="2" spans="1:43" s="7" customFormat="1" ht="25.5" customHeight="1" x14ac:dyDescent="0.35">
      <c r="A2" s="129" t="s">
        <v>143</v>
      </c>
      <c r="B2" s="130"/>
      <c r="C2" s="131" t="s">
        <v>148</v>
      </c>
      <c r="D2" s="132"/>
      <c r="E2" s="133"/>
      <c r="F2" s="131" t="s">
        <v>148</v>
      </c>
      <c r="G2" s="132"/>
      <c r="H2" s="133"/>
      <c r="I2" s="131" t="s">
        <v>148</v>
      </c>
      <c r="J2" s="132"/>
      <c r="K2" s="133"/>
      <c r="L2" s="131" t="s">
        <v>152</v>
      </c>
      <c r="M2" s="132"/>
      <c r="N2" s="133"/>
      <c r="O2" s="134" t="s">
        <v>142</v>
      </c>
      <c r="P2" s="135"/>
      <c r="Q2" s="135"/>
      <c r="R2" s="135"/>
      <c r="S2" s="135"/>
      <c r="T2" s="135"/>
      <c r="U2" s="135"/>
      <c r="V2" s="135"/>
      <c r="W2" s="135"/>
      <c r="X2" s="136"/>
      <c r="Y2" s="117" t="s">
        <v>159</v>
      </c>
      <c r="Z2" s="118"/>
      <c r="AA2" s="119"/>
      <c r="AB2" s="117" t="s">
        <v>159</v>
      </c>
      <c r="AC2" s="118"/>
      <c r="AD2" s="119"/>
      <c r="AE2" s="120" t="s">
        <v>159</v>
      </c>
      <c r="AF2" s="121"/>
      <c r="AG2" s="122"/>
      <c r="AH2" s="120" t="s">
        <v>159</v>
      </c>
      <c r="AI2" s="121"/>
      <c r="AJ2" s="122"/>
      <c r="AK2" s="120" t="s">
        <v>160</v>
      </c>
      <c r="AL2" s="121"/>
      <c r="AM2" s="121"/>
      <c r="AN2" s="121"/>
      <c r="AO2" s="121"/>
      <c r="AP2" s="121"/>
      <c r="AQ2" s="122"/>
    </row>
    <row r="3" spans="1:43" ht="25.5" customHeight="1" x14ac:dyDescent="0.35">
      <c r="A3" s="137"/>
      <c r="B3" s="138"/>
      <c r="C3" s="139" t="s">
        <v>151</v>
      </c>
      <c r="D3" s="140"/>
      <c r="E3" s="141"/>
      <c r="F3" s="139" t="s">
        <v>172</v>
      </c>
      <c r="G3" s="140"/>
      <c r="H3" s="141"/>
      <c r="I3" s="139" t="s">
        <v>149</v>
      </c>
      <c r="J3" s="140"/>
      <c r="K3" s="141"/>
      <c r="L3" s="139" t="s">
        <v>150</v>
      </c>
      <c r="M3" s="140"/>
      <c r="N3" s="141"/>
      <c r="O3" s="142" t="s">
        <v>154</v>
      </c>
      <c r="P3" s="142"/>
      <c r="Q3" s="142"/>
      <c r="R3" s="143"/>
      <c r="S3" s="144" t="s">
        <v>144</v>
      </c>
      <c r="T3" s="144"/>
      <c r="U3" s="144"/>
      <c r="V3" s="144" t="s">
        <v>145</v>
      </c>
      <c r="W3" s="144"/>
      <c r="X3" s="144"/>
      <c r="Y3" s="126" t="s">
        <v>151</v>
      </c>
      <c r="Z3" s="127"/>
      <c r="AA3" s="128"/>
      <c r="AB3" s="126" t="s">
        <v>149</v>
      </c>
      <c r="AC3" s="127"/>
      <c r="AD3" s="128"/>
      <c r="AE3" s="126" t="s">
        <v>150</v>
      </c>
      <c r="AF3" s="127"/>
      <c r="AG3" s="128"/>
      <c r="AH3" s="126" t="s">
        <v>0</v>
      </c>
      <c r="AI3" s="127"/>
      <c r="AJ3" s="128"/>
      <c r="AK3" s="123"/>
      <c r="AL3" s="124"/>
      <c r="AM3" s="124"/>
      <c r="AN3" s="124"/>
      <c r="AO3" s="124"/>
      <c r="AP3" s="124"/>
      <c r="AQ3" s="125"/>
    </row>
    <row r="4" spans="1:43" ht="25.5" customHeight="1" x14ac:dyDescent="0.35">
      <c r="A4" s="145"/>
      <c r="B4" s="146"/>
      <c r="C4" s="147" t="s">
        <v>141</v>
      </c>
      <c r="D4" s="147" t="s">
        <v>140</v>
      </c>
      <c r="E4" s="147" t="s">
        <v>139</v>
      </c>
      <c r="F4" s="147" t="s">
        <v>141</v>
      </c>
      <c r="G4" s="147" t="s">
        <v>140</v>
      </c>
      <c r="H4" s="147" t="s">
        <v>139</v>
      </c>
      <c r="I4" s="147" t="s">
        <v>141</v>
      </c>
      <c r="J4" s="147" t="s">
        <v>140</v>
      </c>
      <c r="K4" s="147" t="s">
        <v>139</v>
      </c>
      <c r="L4" s="147" t="s">
        <v>141</v>
      </c>
      <c r="M4" s="147" t="s">
        <v>140</v>
      </c>
      <c r="N4" s="147" t="s">
        <v>139</v>
      </c>
      <c r="O4" s="147" t="s">
        <v>141</v>
      </c>
      <c r="P4" s="147" t="s">
        <v>140</v>
      </c>
      <c r="Q4" s="147" t="s">
        <v>139</v>
      </c>
      <c r="R4" s="148"/>
      <c r="S4" s="147" t="s">
        <v>141</v>
      </c>
      <c r="T4" s="147" t="s">
        <v>140</v>
      </c>
      <c r="U4" s="147" t="s">
        <v>139</v>
      </c>
      <c r="V4" s="147" t="s">
        <v>141</v>
      </c>
      <c r="W4" s="147" t="s">
        <v>140</v>
      </c>
      <c r="X4" s="147" t="s">
        <v>139</v>
      </c>
      <c r="Y4" s="8" t="s">
        <v>161</v>
      </c>
      <c r="Z4" s="8" t="s">
        <v>162</v>
      </c>
      <c r="AA4" s="8" t="s">
        <v>139</v>
      </c>
      <c r="AB4" s="8" t="s">
        <v>161</v>
      </c>
      <c r="AC4" s="8" t="s">
        <v>162</v>
      </c>
      <c r="AD4" s="8" t="s">
        <v>139</v>
      </c>
      <c r="AE4" s="9" t="s">
        <v>161</v>
      </c>
      <c r="AF4" s="9" t="s">
        <v>162</v>
      </c>
      <c r="AG4" s="9" t="s">
        <v>139</v>
      </c>
      <c r="AH4" s="9" t="s">
        <v>161</v>
      </c>
      <c r="AI4" s="9" t="s">
        <v>162</v>
      </c>
      <c r="AJ4" s="9" t="s">
        <v>139</v>
      </c>
      <c r="AK4" s="9" t="s">
        <v>163</v>
      </c>
      <c r="AL4" s="9" t="s">
        <v>164</v>
      </c>
      <c r="AM4" s="10" t="s">
        <v>165</v>
      </c>
      <c r="AN4" s="10" t="s">
        <v>166</v>
      </c>
      <c r="AO4" s="10" t="s">
        <v>139</v>
      </c>
      <c r="AP4" s="11" t="s">
        <v>167</v>
      </c>
      <c r="AQ4" s="11" t="s">
        <v>168</v>
      </c>
    </row>
    <row r="5" spans="1:43" ht="25.5" customHeight="1" x14ac:dyDescent="0.35">
      <c r="A5" s="12" t="s">
        <v>138</v>
      </c>
      <c r="B5" s="13"/>
      <c r="C5" s="14"/>
      <c r="D5" s="14"/>
      <c r="E5" s="14"/>
      <c r="F5" s="14"/>
      <c r="G5" s="14"/>
      <c r="H5" s="14"/>
      <c r="I5" s="15"/>
      <c r="J5" s="15"/>
      <c r="K5" s="14"/>
      <c r="L5" s="15"/>
      <c r="M5" s="15"/>
      <c r="N5" s="14"/>
      <c r="O5" s="15"/>
      <c r="P5" s="15"/>
      <c r="Q5" s="14"/>
      <c r="R5" s="16"/>
      <c r="S5" s="17"/>
      <c r="T5" s="17"/>
      <c r="U5" s="17"/>
      <c r="V5" s="17"/>
      <c r="W5" s="17"/>
      <c r="X5" s="17"/>
      <c r="Y5" s="17"/>
      <c r="Z5" s="17"/>
      <c r="AA5" s="17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25.5" customHeight="1" x14ac:dyDescent="0.35">
      <c r="A6" s="12"/>
      <c r="B6" s="19" t="s">
        <v>7</v>
      </c>
      <c r="C6" s="20"/>
      <c r="D6" s="20"/>
      <c r="E6" s="20"/>
      <c r="F6" s="20"/>
      <c r="G6" s="20"/>
      <c r="H6" s="20"/>
      <c r="I6" s="21"/>
      <c r="J6" s="21"/>
      <c r="K6" s="20"/>
      <c r="L6" s="21"/>
      <c r="M6" s="21"/>
      <c r="N6" s="20"/>
      <c r="O6" s="21"/>
      <c r="P6" s="21"/>
      <c r="Q6" s="20"/>
      <c r="R6" s="16"/>
      <c r="S6" s="17"/>
      <c r="T6" s="17"/>
      <c r="U6" s="17"/>
      <c r="V6" s="17"/>
      <c r="W6" s="17"/>
      <c r="X6" s="17"/>
      <c r="Y6" s="17"/>
      <c r="Z6" s="17"/>
      <c r="AA6" s="17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 ht="25.5" customHeight="1" x14ac:dyDescent="0.35">
      <c r="A7" s="22"/>
      <c r="B7" s="13" t="s">
        <v>137</v>
      </c>
      <c r="C7" s="14"/>
      <c r="D7" s="14"/>
      <c r="E7" s="14"/>
      <c r="F7" s="14"/>
      <c r="G7" s="14"/>
      <c r="H7" s="14"/>
      <c r="I7" s="15"/>
      <c r="J7" s="15"/>
      <c r="K7" s="14"/>
      <c r="L7" s="15"/>
      <c r="M7" s="15"/>
      <c r="N7" s="14"/>
      <c r="O7" s="15"/>
      <c r="P7" s="15"/>
      <c r="Q7" s="14"/>
      <c r="R7" s="16"/>
      <c r="S7" s="17"/>
      <c r="T7" s="17"/>
      <c r="U7" s="17"/>
      <c r="V7" s="17"/>
      <c r="W7" s="17"/>
      <c r="X7" s="17"/>
      <c r="Y7" s="17"/>
      <c r="Z7" s="17"/>
      <c r="AA7" s="17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3" ht="25.5" customHeight="1" x14ac:dyDescent="0.35">
      <c r="A8" s="23"/>
      <c r="B8" s="24" t="s">
        <v>136</v>
      </c>
      <c r="C8" s="25">
        <v>2</v>
      </c>
      <c r="D8" s="25">
        <v>0</v>
      </c>
      <c r="E8" s="25">
        <f>C8+D8</f>
        <v>2</v>
      </c>
      <c r="F8" s="25">
        <v>0</v>
      </c>
      <c r="G8" s="25">
        <v>0</v>
      </c>
      <c r="H8" s="25">
        <f>F8+G8</f>
        <v>0</v>
      </c>
      <c r="I8" s="25">
        <v>16</v>
      </c>
      <c r="J8" s="25">
        <v>95</v>
      </c>
      <c r="K8" s="25">
        <f>I8+J8</f>
        <v>111</v>
      </c>
      <c r="L8" s="25">
        <v>0</v>
      </c>
      <c r="M8" s="25">
        <v>1</v>
      </c>
      <c r="N8" s="25">
        <f>L8+M8</f>
        <v>1</v>
      </c>
      <c r="O8" s="25">
        <f>C8+I8+L8+F8</f>
        <v>18</v>
      </c>
      <c r="P8" s="25">
        <f>D8+J8+M8+G8</f>
        <v>96</v>
      </c>
      <c r="Q8" s="25">
        <f>O8+P8</f>
        <v>114</v>
      </c>
      <c r="R8" s="26">
        <v>1</v>
      </c>
      <c r="S8" s="25">
        <f>IF(R8=1,O8,"0")</f>
        <v>18</v>
      </c>
      <c r="T8" s="25">
        <f>IF(R8=1,P8,"0")</f>
        <v>96</v>
      </c>
      <c r="U8" s="25">
        <f>IF(R8=1,Q8,"0")</f>
        <v>114</v>
      </c>
      <c r="V8" s="27" t="str">
        <f>IF(R8=2,O8,"0")</f>
        <v>0</v>
      </c>
      <c r="W8" s="25" t="str">
        <f>IF(R8=2,P8,"0")</f>
        <v>0</v>
      </c>
      <c r="X8" s="25" t="str">
        <f>IF(R8=2,Q8,"0")</f>
        <v>0</v>
      </c>
      <c r="Y8" s="25">
        <v>0</v>
      </c>
      <c r="Z8" s="25">
        <v>0</v>
      </c>
      <c r="AA8" s="25">
        <f>SUM(Y8:Z8)</f>
        <v>0</v>
      </c>
      <c r="AB8" s="28">
        <v>0</v>
      </c>
      <c r="AC8" s="28">
        <v>0</v>
      </c>
      <c r="AD8" s="28">
        <f>SUM(AB8:AC8)</f>
        <v>0</v>
      </c>
      <c r="AE8" s="28">
        <v>0</v>
      </c>
      <c r="AF8" s="28">
        <v>0</v>
      </c>
      <c r="AG8" s="28">
        <f>SUM(AE8:AF8)</f>
        <v>0</v>
      </c>
      <c r="AH8" s="29">
        <f>Y8+AB8+AE8</f>
        <v>0</v>
      </c>
      <c r="AI8" s="29">
        <f>Z8+AC8+AF8</f>
        <v>0</v>
      </c>
      <c r="AJ8" s="29">
        <f>SUM(AH8:AI8)</f>
        <v>0</v>
      </c>
      <c r="AK8" s="28">
        <v>0</v>
      </c>
      <c r="AL8" s="28"/>
      <c r="AM8" s="18"/>
      <c r="AN8" s="18"/>
      <c r="AO8" s="18">
        <f>SUM(AK8:AN8)</f>
        <v>0</v>
      </c>
      <c r="AP8" s="18">
        <v>0</v>
      </c>
      <c r="AQ8" s="18" t="e">
        <f>AP8/AO8</f>
        <v>#DIV/0!</v>
      </c>
    </row>
    <row r="9" spans="1:43" ht="25.5" customHeight="1" x14ac:dyDescent="0.35">
      <c r="A9" s="23"/>
      <c r="B9" s="24" t="s">
        <v>135</v>
      </c>
      <c r="C9" s="17">
        <v>1</v>
      </c>
      <c r="D9" s="17">
        <v>0</v>
      </c>
      <c r="E9" s="17">
        <f>C9+D9</f>
        <v>1</v>
      </c>
      <c r="F9" s="17">
        <v>0</v>
      </c>
      <c r="G9" s="17">
        <v>0</v>
      </c>
      <c r="H9" s="17">
        <f>F9+G9</f>
        <v>0</v>
      </c>
      <c r="I9" s="17">
        <v>20</v>
      </c>
      <c r="J9" s="17">
        <v>95</v>
      </c>
      <c r="K9" s="17">
        <f>I9+J9</f>
        <v>115</v>
      </c>
      <c r="L9" s="17">
        <v>3</v>
      </c>
      <c r="M9" s="17">
        <v>7</v>
      </c>
      <c r="N9" s="17">
        <f>L9+M9</f>
        <v>10</v>
      </c>
      <c r="O9" s="25">
        <f t="shared" ref="O9:O11" si="0">C9+I9+L9+F9</f>
        <v>24</v>
      </c>
      <c r="P9" s="25">
        <f t="shared" ref="P9:P11" si="1">D9+J9+M9+G9</f>
        <v>102</v>
      </c>
      <c r="Q9" s="17">
        <f t="shared" ref="Q9:Q17" si="2">O9+P9</f>
        <v>126</v>
      </c>
      <c r="R9" s="26">
        <v>1</v>
      </c>
      <c r="S9" s="17">
        <f>IF(R9=1,O9,"0")</f>
        <v>24</v>
      </c>
      <c r="T9" s="17">
        <f>IF(R9=1,P9,"0")</f>
        <v>102</v>
      </c>
      <c r="U9" s="17">
        <f>IF(R9=1,Q9,"0")</f>
        <v>126</v>
      </c>
      <c r="V9" s="17" t="str">
        <f>IF(R9=2,O9,"0")</f>
        <v>0</v>
      </c>
      <c r="W9" s="17" t="str">
        <f>IF(R9=2,P9,"0")</f>
        <v>0</v>
      </c>
      <c r="X9" s="17" t="str">
        <f>IF(R9=2,Q9,"0")</f>
        <v>0</v>
      </c>
      <c r="Y9" s="17">
        <v>0</v>
      </c>
      <c r="Z9" s="17">
        <v>0</v>
      </c>
      <c r="AA9" s="25">
        <f t="shared" ref="AA9:AA11" si="3">SUM(Y9:Z9)</f>
        <v>0</v>
      </c>
      <c r="AB9" s="18">
        <v>0</v>
      </c>
      <c r="AC9" s="18">
        <v>0</v>
      </c>
      <c r="AD9" s="28">
        <f t="shared" ref="AD9:AD11" si="4">SUM(AB9:AC9)</f>
        <v>0</v>
      </c>
      <c r="AE9" s="18">
        <v>0</v>
      </c>
      <c r="AF9" s="18">
        <v>0</v>
      </c>
      <c r="AG9" s="28">
        <f t="shared" ref="AG9:AG11" si="5">SUM(AE9:AF9)</f>
        <v>0</v>
      </c>
      <c r="AH9" s="29">
        <f t="shared" ref="AH9:AH11" si="6">Y9+AB9+AE9</f>
        <v>0</v>
      </c>
      <c r="AI9" s="29">
        <f t="shared" ref="AI9:AI11" si="7">Z9+AC9+AF9</f>
        <v>0</v>
      </c>
      <c r="AJ9" s="29">
        <f t="shared" ref="AJ9:AJ11" si="8">SUM(AH9:AI9)</f>
        <v>0</v>
      </c>
      <c r="AK9" s="18"/>
      <c r="AL9" s="18"/>
      <c r="AM9" s="18"/>
      <c r="AN9" s="18"/>
      <c r="AO9" s="18">
        <f t="shared" ref="AO9:AO11" si="9">SUM(AK9:AN9)</f>
        <v>0</v>
      </c>
      <c r="AP9" s="18">
        <v>0</v>
      </c>
      <c r="AQ9" s="18" t="e">
        <f t="shared" ref="AQ9:AQ17" si="10">AP9/AO9</f>
        <v>#DIV/0!</v>
      </c>
    </row>
    <row r="10" spans="1:43" ht="25.5" customHeight="1" x14ac:dyDescent="0.35">
      <c r="A10" s="23"/>
      <c r="B10" s="24" t="s">
        <v>134</v>
      </c>
      <c r="C10" s="17">
        <v>1</v>
      </c>
      <c r="D10" s="17">
        <v>2</v>
      </c>
      <c r="E10" s="17">
        <f>C10+D10</f>
        <v>3</v>
      </c>
      <c r="F10" s="17">
        <v>0</v>
      </c>
      <c r="G10" s="17">
        <v>0</v>
      </c>
      <c r="H10" s="17">
        <f>F10+G10</f>
        <v>0</v>
      </c>
      <c r="I10" s="17">
        <v>28</v>
      </c>
      <c r="J10" s="17">
        <v>91</v>
      </c>
      <c r="K10" s="17">
        <f>I10+J10</f>
        <v>119</v>
      </c>
      <c r="L10" s="17">
        <v>0</v>
      </c>
      <c r="M10" s="17">
        <v>3</v>
      </c>
      <c r="N10" s="17">
        <f>L10+M10</f>
        <v>3</v>
      </c>
      <c r="O10" s="25">
        <f t="shared" si="0"/>
        <v>29</v>
      </c>
      <c r="P10" s="25">
        <f t="shared" si="1"/>
        <v>96</v>
      </c>
      <c r="Q10" s="17">
        <f t="shared" ref="Q10" si="11">O10+P10</f>
        <v>125</v>
      </c>
      <c r="R10" s="26">
        <v>1</v>
      </c>
      <c r="S10" s="17">
        <f>IF(R10=1,O10,"0")</f>
        <v>29</v>
      </c>
      <c r="T10" s="17">
        <f>IF(R10=1,P10,"0")</f>
        <v>96</v>
      </c>
      <c r="U10" s="17">
        <f>IF(R10=1,Q10,"0")</f>
        <v>125</v>
      </c>
      <c r="V10" s="17" t="str">
        <f>IF(R10=2,O10,"0")</f>
        <v>0</v>
      </c>
      <c r="W10" s="17" t="str">
        <f>IF(R10=2,P10,"0")</f>
        <v>0</v>
      </c>
      <c r="X10" s="17" t="str">
        <f>IF(T10=2,Q10,"0")</f>
        <v>0</v>
      </c>
      <c r="Y10" s="17"/>
      <c r="Z10" s="17"/>
      <c r="AA10" s="25"/>
      <c r="AB10" s="18"/>
      <c r="AC10" s="18"/>
      <c r="AD10" s="28"/>
      <c r="AE10" s="18"/>
      <c r="AF10" s="18"/>
      <c r="AG10" s="28"/>
      <c r="AH10" s="29"/>
      <c r="AI10" s="29"/>
      <c r="AJ10" s="29"/>
      <c r="AK10" s="18"/>
      <c r="AL10" s="18"/>
      <c r="AM10" s="18"/>
      <c r="AN10" s="18"/>
      <c r="AO10" s="18"/>
      <c r="AP10" s="18"/>
      <c r="AQ10" s="18"/>
    </row>
    <row r="11" spans="1:43" ht="25.5" customHeight="1" x14ac:dyDescent="0.35">
      <c r="A11" s="23"/>
      <c r="B11" s="24" t="s">
        <v>176</v>
      </c>
      <c r="C11" s="17">
        <v>0</v>
      </c>
      <c r="D11" s="17">
        <v>0</v>
      </c>
      <c r="E11" s="17">
        <f>C11+D11</f>
        <v>0</v>
      </c>
      <c r="F11" s="17">
        <v>0</v>
      </c>
      <c r="G11" s="17">
        <v>0</v>
      </c>
      <c r="H11" s="17">
        <f>F11+G11</f>
        <v>0</v>
      </c>
      <c r="I11" s="17">
        <v>0</v>
      </c>
      <c r="J11" s="17">
        <v>1</v>
      </c>
      <c r="K11" s="17">
        <f>I11+J11</f>
        <v>1</v>
      </c>
      <c r="L11" s="17">
        <v>0</v>
      </c>
      <c r="M11" s="17">
        <v>0</v>
      </c>
      <c r="N11" s="17">
        <f>L11+M11</f>
        <v>0</v>
      </c>
      <c r="O11" s="25">
        <f t="shared" si="0"/>
        <v>0</v>
      </c>
      <c r="P11" s="25">
        <f t="shared" si="1"/>
        <v>1</v>
      </c>
      <c r="Q11" s="17">
        <f t="shared" si="2"/>
        <v>1</v>
      </c>
      <c r="R11" s="26">
        <v>1</v>
      </c>
      <c r="S11" s="17">
        <f>IF(R11=1,O11,"0")</f>
        <v>0</v>
      </c>
      <c r="T11" s="17">
        <f>IF(R11=1,P11,"0")</f>
        <v>1</v>
      </c>
      <c r="U11" s="17">
        <f>IF(R11=1,Q11,"0")</f>
        <v>1</v>
      </c>
      <c r="V11" s="17" t="str">
        <f>IF(R11=2,O11,"0")</f>
        <v>0</v>
      </c>
      <c r="W11" s="17" t="str">
        <f>IF(R11=2,P11,"0")</f>
        <v>0</v>
      </c>
      <c r="X11" s="17" t="str">
        <f>IF(T11=2,Q11,"0")</f>
        <v>0</v>
      </c>
      <c r="Y11" s="17">
        <v>0</v>
      </c>
      <c r="Z11" s="17">
        <v>0</v>
      </c>
      <c r="AA11" s="25">
        <f t="shared" si="3"/>
        <v>0</v>
      </c>
      <c r="AB11" s="18">
        <v>0</v>
      </c>
      <c r="AC11" s="18">
        <v>0</v>
      </c>
      <c r="AD11" s="28">
        <f t="shared" si="4"/>
        <v>0</v>
      </c>
      <c r="AE11" s="18">
        <v>0</v>
      </c>
      <c r="AF11" s="18">
        <v>0</v>
      </c>
      <c r="AG11" s="28">
        <f t="shared" si="5"/>
        <v>0</v>
      </c>
      <c r="AH11" s="29">
        <f t="shared" si="6"/>
        <v>0</v>
      </c>
      <c r="AI11" s="29">
        <f t="shared" si="7"/>
        <v>0</v>
      </c>
      <c r="AJ11" s="29">
        <f t="shared" si="8"/>
        <v>0</v>
      </c>
      <c r="AK11" s="18"/>
      <c r="AL11" s="18"/>
      <c r="AM11" s="18"/>
      <c r="AN11" s="18"/>
      <c r="AO11" s="18">
        <f t="shared" si="9"/>
        <v>0</v>
      </c>
      <c r="AP11" s="18">
        <v>0</v>
      </c>
      <c r="AQ11" s="18" t="e">
        <f t="shared" si="10"/>
        <v>#DIV/0!</v>
      </c>
    </row>
    <row r="12" spans="1:43" s="7" customFormat="1" ht="25.5" customHeight="1" x14ac:dyDescent="0.35">
      <c r="A12" s="12"/>
      <c r="B12" s="30" t="s">
        <v>3</v>
      </c>
      <c r="C12" s="31">
        <f t="shared" ref="C12:N12" si="12">SUM(C8:C11)</f>
        <v>4</v>
      </c>
      <c r="D12" s="31">
        <f t="shared" si="12"/>
        <v>2</v>
      </c>
      <c r="E12" s="31">
        <f t="shared" si="12"/>
        <v>6</v>
      </c>
      <c r="F12" s="92">
        <f t="shared" ref="F12:H12" si="13">SUM(F8:F11)</f>
        <v>0</v>
      </c>
      <c r="G12" s="92">
        <f t="shared" si="13"/>
        <v>0</v>
      </c>
      <c r="H12" s="92">
        <f t="shared" si="13"/>
        <v>0</v>
      </c>
      <c r="I12" s="31">
        <f t="shared" si="12"/>
        <v>64</v>
      </c>
      <c r="J12" s="31">
        <f t="shared" si="12"/>
        <v>282</v>
      </c>
      <c r="K12" s="31">
        <f t="shared" si="12"/>
        <v>346</v>
      </c>
      <c r="L12" s="31">
        <f t="shared" si="12"/>
        <v>3</v>
      </c>
      <c r="M12" s="31">
        <f t="shared" si="12"/>
        <v>11</v>
      </c>
      <c r="N12" s="31">
        <f t="shared" si="12"/>
        <v>14</v>
      </c>
      <c r="O12" s="31">
        <f t="shared" ref="O12:O17" si="14">C12+I12+L12</f>
        <v>71</v>
      </c>
      <c r="P12" s="31">
        <f t="shared" ref="P12:P17" si="15">D12+J12+M12</f>
        <v>295</v>
      </c>
      <c r="Q12" s="31">
        <f t="shared" si="2"/>
        <v>366</v>
      </c>
      <c r="R12" s="32">
        <f t="shared" ref="R12:AP12" si="16">SUM(R8:R11)</f>
        <v>4</v>
      </c>
      <c r="S12" s="31">
        <f t="shared" si="16"/>
        <v>71</v>
      </c>
      <c r="T12" s="31">
        <f t="shared" si="16"/>
        <v>295</v>
      </c>
      <c r="U12" s="31">
        <f t="shared" si="16"/>
        <v>366</v>
      </c>
      <c r="V12" s="31">
        <f t="shared" si="16"/>
        <v>0</v>
      </c>
      <c r="W12" s="31">
        <f t="shared" si="16"/>
        <v>0</v>
      </c>
      <c r="X12" s="31">
        <f t="shared" si="16"/>
        <v>0</v>
      </c>
      <c r="Y12" s="31">
        <f t="shared" si="16"/>
        <v>0</v>
      </c>
      <c r="Z12" s="31">
        <f t="shared" si="16"/>
        <v>0</v>
      </c>
      <c r="AA12" s="31">
        <f t="shared" si="16"/>
        <v>0</v>
      </c>
      <c r="AB12" s="33">
        <f t="shared" si="16"/>
        <v>0</v>
      </c>
      <c r="AC12" s="33">
        <f t="shared" si="16"/>
        <v>0</v>
      </c>
      <c r="AD12" s="33">
        <f t="shared" si="16"/>
        <v>0</v>
      </c>
      <c r="AE12" s="33">
        <f t="shared" si="16"/>
        <v>0</v>
      </c>
      <c r="AF12" s="33">
        <f t="shared" si="16"/>
        <v>0</v>
      </c>
      <c r="AG12" s="33">
        <f t="shared" si="16"/>
        <v>0</v>
      </c>
      <c r="AH12" s="34">
        <f t="shared" si="16"/>
        <v>0</v>
      </c>
      <c r="AI12" s="34">
        <f t="shared" si="16"/>
        <v>0</v>
      </c>
      <c r="AJ12" s="34">
        <f t="shared" si="16"/>
        <v>0</v>
      </c>
      <c r="AK12" s="33">
        <f t="shared" si="16"/>
        <v>0</v>
      </c>
      <c r="AL12" s="33">
        <f t="shared" si="16"/>
        <v>0</v>
      </c>
      <c r="AM12" s="33">
        <f t="shared" si="16"/>
        <v>0</v>
      </c>
      <c r="AN12" s="33">
        <f t="shared" si="16"/>
        <v>0</v>
      </c>
      <c r="AO12" s="33">
        <f t="shared" si="16"/>
        <v>0</v>
      </c>
      <c r="AP12" s="33">
        <f t="shared" si="16"/>
        <v>0</v>
      </c>
      <c r="AQ12" s="18" t="e">
        <f t="shared" si="10"/>
        <v>#DIV/0!</v>
      </c>
    </row>
    <row r="13" spans="1:43" s="7" customFormat="1" ht="25.5" customHeight="1" x14ac:dyDescent="0.35">
      <c r="A13" s="12"/>
      <c r="B13" s="13" t="s">
        <v>174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32"/>
      <c r="S13" s="93"/>
      <c r="T13" s="93"/>
      <c r="U13" s="93"/>
      <c r="V13" s="93"/>
      <c r="W13" s="93"/>
      <c r="X13" s="93"/>
      <c r="Y13" s="93"/>
      <c r="Z13" s="93"/>
      <c r="AA13" s="93"/>
      <c r="AB13" s="33"/>
      <c r="AC13" s="33"/>
      <c r="AD13" s="33"/>
      <c r="AE13" s="33"/>
      <c r="AF13" s="33"/>
      <c r="AG13" s="33"/>
      <c r="AH13" s="34"/>
      <c r="AI13" s="34"/>
      <c r="AJ13" s="34"/>
      <c r="AK13" s="33"/>
      <c r="AL13" s="33"/>
      <c r="AM13" s="33"/>
      <c r="AN13" s="33"/>
      <c r="AO13" s="33"/>
      <c r="AP13" s="33"/>
      <c r="AQ13" s="18"/>
    </row>
    <row r="14" spans="1:43" s="7" customFormat="1" ht="25.5" customHeight="1" x14ac:dyDescent="0.35">
      <c r="A14" s="12"/>
      <c r="B14" s="111" t="s">
        <v>175</v>
      </c>
      <c r="C14" s="93">
        <v>0</v>
      </c>
      <c r="D14" s="93">
        <v>0</v>
      </c>
      <c r="E14" s="93">
        <f>C14+D14</f>
        <v>0</v>
      </c>
      <c r="F14" s="93">
        <v>0</v>
      </c>
      <c r="G14" s="93">
        <v>0</v>
      </c>
      <c r="H14" s="93">
        <f>F14+G14</f>
        <v>0</v>
      </c>
      <c r="I14" s="93">
        <v>0</v>
      </c>
      <c r="J14" s="93">
        <v>0</v>
      </c>
      <c r="K14" s="93">
        <f>I14+J14</f>
        <v>0</v>
      </c>
      <c r="L14" s="17">
        <v>3</v>
      </c>
      <c r="M14" s="17">
        <v>12</v>
      </c>
      <c r="N14" s="17">
        <f>L14+M14</f>
        <v>15</v>
      </c>
      <c r="O14" s="17">
        <f>C14+I14+L14+F14</f>
        <v>3</v>
      </c>
      <c r="P14" s="17">
        <f>D14+J14+M14+G14</f>
        <v>12</v>
      </c>
      <c r="Q14" s="17">
        <f t="shared" ref="Q14:Q15" si="17">O14+P14</f>
        <v>15</v>
      </c>
      <c r="R14" s="26">
        <v>1</v>
      </c>
      <c r="S14" s="17">
        <f>IF(R14=1,O14,"0")</f>
        <v>3</v>
      </c>
      <c r="T14" s="17">
        <f>IF(R14=1,P14,"0")</f>
        <v>12</v>
      </c>
      <c r="U14" s="17">
        <f>IF(R14=1,Q14,"0")</f>
        <v>15</v>
      </c>
      <c r="V14" s="17" t="str">
        <f>IF(R14=2,O14,"0")</f>
        <v>0</v>
      </c>
      <c r="W14" s="17" t="str">
        <f>IF(R14=2,P14,"0")</f>
        <v>0</v>
      </c>
      <c r="X14" s="17" t="str">
        <f>IF(T14=2,Q14,"0")</f>
        <v>0</v>
      </c>
      <c r="Y14" s="93"/>
      <c r="Z14" s="93"/>
      <c r="AA14" s="93"/>
      <c r="AB14" s="33"/>
      <c r="AC14" s="33"/>
      <c r="AD14" s="33"/>
      <c r="AE14" s="33"/>
      <c r="AF14" s="33"/>
      <c r="AG14" s="33"/>
      <c r="AH14" s="34"/>
      <c r="AI14" s="34"/>
      <c r="AJ14" s="34"/>
      <c r="AK14" s="33"/>
      <c r="AL14" s="33"/>
      <c r="AM14" s="33"/>
      <c r="AN14" s="33"/>
      <c r="AO14" s="33"/>
      <c r="AP14" s="33"/>
      <c r="AQ14" s="18"/>
    </row>
    <row r="15" spans="1:43" s="7" customFormat="1" ht="25.5" customHeight="1" x14ac:dyDescent="0.35">
      <c r="A15" s="12"/>
      <c r="B15" s="30" t="s">
        <v>3</v>
      </c>
      <c r="C15" s="93">
        <f t="shared" ref="C15:N15" si="18">SUM(C14:C14)</f>
        <v>0</v>
      </c>
      <c r="D15" s="93">
        <f t="shared" si="18"/>
        <v>0</v>
      </c>
      <c r="E15" s="93">
        <f t="shared" si="18"/>
        <v>0</v>
      </c>
      <c r="F15" s="93">
        <f t="shared" si="18"/>
        <v>0</v>
      </c>
      <c r="G15" s="93">
        <f t="shared" si="18"/>
        <v>0</v>
      </c>
      <c r="H15" s="93">
        <f t="shared" si="18"/>
        <v>0</v>
      </c>
      <c r="I15" s="93">
        <f t="shared" si="18"/>
        <v>0</v>
      </c>
      <c r="J15" s="93">
        <f t="shared" si="18"/>
        <v>0</v>
      </c>
      <c r="K15" s="93">
        <f t="shared" si="18"/>
        <v>0</v>
      </c>
      <c r="L15" s="93">
        <f t="shared" si="18"/>
        <v>3</v>
      </c>
      <c r="M15" s="93">
        <f t="shared" si="18"/>
        <v>12</v>
      </c>
      <c r="N15" s="93">
        <f t="shared" si="18"/>
        <v>15</v>
      </c>
      <c r="O15" s="93">
        <f t="shared" ref="O15" si="19">C15+I15+L15</f>
        <v>3</v>
      </c>
      <c r="P15" s="93">
        <f t="shared" ref="P15" si="20">D15+J15+M15</f>
        <v>12</v>
      </c>
      <c r="Q15" s="93">
        <f t="shared" si="17"/>
        <v>15</v>
      </c>
      <c r="R15" s="32">
        <f t="shared" ref="R15:X15" si="21">SUM(R14:R14)</f>
        <v>1</v>
      </c>
      <c r="S15" s="93">
        <f t="shared" si="21"/>
        <v>3</v>
      </c>
      <c r="T15" s="93">
        <f t="shared" si="21"/>
        <v>12</v>
      </c>
      <c r="U15" s="93">
        <f t="shared" si="21"/>
        <v>15</v>
      </c>
      <c r="V15" s="93">
        <f t="shared" si="21"/>
        <v>0</v>
      </c>
      <c r="W15" s="93">
        <f t="shared" si="21"/>
        <v>0</v>
      </c>
      <c r="X15" s="93">
        <f t="shared" si="21"/>
        <v>0</v>
      </c>
      <c r="Y15" s="93"/>
      <c r="Z15" s="93"/>
      <c r="AA15" s="93"/>
      <c r="AB15" s="33"/>
      <c r="AC15" s="33"/>
      <c r="AD15" s="33"/>
      <c r="AE15" s="33"/>
      <c r="AF15" s="33"/>
      <c r="AG15" s="33"/>
      <c r="AH15" s="34"/>
      <c r="AI15" s="34"/>
      <c r="AJ15" s="34"/>
      <c r="AK15" s="33"/>
      <c r="AL15" s="33"/>
      <c r="AM15" s="33"/>
      <c r="AN15" s="33"/>
      <c r="AO15" s="33"/>
      <c r="AP15" s="33"/>
      <c r="AQ15" s="18"/>
    </row>
    <row r="16" spans="1:43" s="7" customFormat="1" ht="25.5" customHeight="1" x14ac:dyDescent="0.35">
      <c r="A16" s="12"/>
      <c r="B16" s="30" t="s">
        <v>2</v>
      </c>
      <c r="C16" s="31">
        <f>C12+C15</f>
        <v>4</v>
      </c>
      <c r="D16" s="93">
        <f t="shared" ref="D16:N16" si="22">D12+D15</f>
        <v>2</v>
      </c>
      <c r="E16" s="93">
        <f t="shared" si="22"/>
        <v>6</v>
      </c>
      <c r="F16" s="93">
        <f t="shared" si="22"/>
        <v>0</v>
      </c>
      <c r="G16" s="93">
        <f t="shared" si="22"/>
        <v>0</v>
      </c>
      <c r="H16" s="93">
        <f t="shared" si="22"/>
        <v>0</v>
      </c>
      <c r="I16" s="93">
        <f t="shared" si="22"/>
        <v>64</v>
      </c>
      <c r="J16" s="93">
        <f t="shared" si="22"/>
        <v>282</v>
      </c>
      <c r="K16" s="93">
        <f t="shared" si="22"/>
        <v>346</v>
      </c>
      <c r="L16" s="93">
        <f t="shared" si="22"/>
        <v>6</v>
      </c>
      <c r="M16" s="93">
        <f t="shared" si="22"/>
        <v>23</v>
      </c>
      <c r="N16" s="93">
        <f t="shared" si="22"/>
        <v>29</v>
      </c>
      <c r="O16" s="31">
        <f>C16+I16+L16+F16</f>
        <v>74</v>
      </c>
      <c r="P16" s="31">
        <f>D16+J16+M16+G16</f>
        <v>307</v>
      </c>
      <c r="Q16" s="31">
        <f t="shared" si="2"/>
        <v>381</v>
      </c>
      <c r="R16" s="32">
        <f t="shared" ref="R16:X16" si="23">SUM(R12)</f>
        <v>4</v>
      </c>
      <c r="S16" s="31">
        <f>SUM(S12)+S15</f>
        <v>74</v>
      </c>
      <c r="T16" s="112">
        <f t="shared" ref="T16:U16" si="24">SUM(T12)+T15</f>
        <v>307</v>
      </c>
      <c r="U16" s="112">
        <f t="shared" si="24"/>
        <v>381</v>
      </c>
      <c r="V16" s="31">
        <f t="shared" si="23"/>
        <v>0</v>
      </c>
      <c r="W16" s="31">
        <f t="shared" si="23"/>
        <v>0</v>
      </c>
      <c r="X16" s="31">
        <f t="shared" si="23"/>
        <v>0</v>
      </c>
      <c r="Y16" s="31">
        <f t="shared" ref="Y16:AP16" si="25">Y12</f>
        <v>0</v>
      </c>
      <c r="Z16" s="31">
        <f t="shared" si="25"/>
        <v>0</v>
      </c>
      <c r="AA16" s="31">
        <f t="shared" si="25"/>
        <v>0</v>
      </c>
      <c r="AB16" s="33">
        <f t="shared" si="25"/>
        <v>0</v>
      </c>
      <c r="AC16" s="33">
        <f t="shared" si="25"/>
        <v>0</v>
      </c>
      <c r="AD16" s="33">
        <f t="shared" si="25"/>
        <v>0</v>
      </c>
      <c r="AE16" s="33">
        <f t="shared" si="25"/>
        <v>0</v>
      </c>
      <c r="AF16" s="33">
        <f t="shared" si="25"/>
        <v>0</v>
      </c>
      <c r="AG16" s="33">
        <f t="shared" si="25"/>
        <v>0</v>
      </c>
      <c r="AH16" s="34">
        <f t="shared" si="25"/>
        <v>0</v>
      </c>
      <c r="AI16" s="34">
        <f t="shared" si="25"/>
        <v>0</v>
      </c>
      <c r="AJ16" s="34">
        <f t="shared" si="25"/>
        <v>0</v>
      </c>
      <c r="AK16" s="33">
        <f t="shared" si="25"/>
        <v>0</v>
      </c>
      <c r="AL16" s="33">
        <f t="shared" si="25"/>
        <v>0</v>
      </c>
      <c r="AM16" s="33">
        <f t="shared" si="25"/>
        <v>0</v>
      </c>
      <c r="AN16" s="33">
        <f t="shared" si="25"/>
        <v>0</v>
      </c>
      <c r="AO16" s="33">
        <f t="shared" si="25"/>
        <v>0</v>
      </c>
      <c r="AP16" s="33">
        <f t="shared" si="25"/>
        <v>0</v>
      </c>
      <c r="AQ16" s="18" t="e">
        <f t="shared" si="10"/>
        <v>#DIV/0!</v>
      </c>
    </row>
    <row r="17" spans="1:44" s="7" customFormat="1" ht="25.5" customHeight="1" x14ac:dyDescent="0.35">
      <c r="A17" s="94"/>
      <c r="B17" s="95" t="s">
        <v>1</v>
      </c>
      <c r="C17" s="96">
        <f t="shared" ref="C17" si="26">SUM(C16)</f>
        <v>4</v>
      </c>
      <c r="D17" s="96">
        <f t="shared" ref="D17:E17" si="27">SUM(D16)</f>
        <v>2</v>
      </c>
      <c r="E17" s="96">
        <f t="shared" si="27"/>
        <v>6</v>
      </c>
      <c r="F17" s="96">
        <f t="shared" ref="F17:H17" si="28">SUM(F16)</f>
        <v>0</v>
      </c>
      <c r="G17" s="96">
        <f t="shared" si="28"/>
        <v>0</v>
      </c>
      <c r="H17" s="96">
        <f t="shared" si="28"/>
        <v>0</v>
      </c>
      <c r="I17" s="96">
        <f t="shared" ref="I17" si="29">SUM(I16)</f>
        <v>64</v>
      </c>
      <c r="J17" s="96">
        <f t="shared" ref="J17:K17" si="30">SUM(J16)</f>
        <v>282</v>
      </c>
      <c r="K17" s="96">
        <f t="shared" si="30"/>
        <v>346</v>
      </c>
      <c r="L17" s="96">
        <f t="shared" ref="L17" si="31">SUM(L16)</f>
        <v>6</v>
      </c>
      <c r="M17" s="96">
        <f t="shared" ref="M17:N17" si="32">SUM(M16)</f>
        <v>23</v>
      </c>
      <c r="N17" s="96">
        <f t="shared" si="32"/>
        <v>29</v>
      </c>
      <c r="O17" s="96">
        <f t="shared" si="14"/>
        <v>74</v>
      </c>
      <c r="P17" s="96">
        <f t="shared" si="15"/>
        <v>307</v>
      </c>
      <c r="Q17" s="96">
        <f t="shared" si="2"/>
        <v>381</v>
      </c>
      <c r="R17" s="97">
        <f t="shared" ref="R17:X17" si="33">SUM(R16)</f>
        <v>4</v>
      </c>
      <c r="S17" s="96">
        <f t="shared" si="33"/>
        <v>74</v>
      </c>
      <c r="T17" s="96">
        <f t="shared" si="33"/>
        <v>307</v>
      </c>
      <c r="U17" s="96">
        <f t="shared" si="33"/>
        <v>381</v>
      </c>
      <c r="V17" s="96">
        <f t="shared" si="33"/>
        <v>0</v>
      </c>
      <c r="W17" s="96">
        <f t="shared" si="33"/>
        <v>0</v>
      </c>
      <c r="X17" s="96">
        <f t="shared" si="33"/>
        <v>0</v>
      </c>
      <c r="Y17" s="35">
        <f t="shared" ref="Y17:AB17" si="34">Y16</f>
        <v>0</v>
      </c>
      <c r="Z17" s="35">
        <f t="shared" si="34"/>
        <v>0</v>
      </c>
      <c r="AA17" s="35">
        <f t="shared" si="34"/>
        <v>0</v>
      </c>
      <c r="AB17" s="36">
        <f t="shared" si="34"/>
        <v>0</v>
      </c>
      <c r="AC17" s="36">
        <f t="shared" ref="AC17:AD17" si="35">AC16</f>
        <v>0</v>
      </c>
      <c r="AD17" s="36">
        <f t="shared" si="35"/>
        <v>0</v>
      </c>
      <c r="AE17" s="36">
        <f>AE16</f>
        <v>0</v>
      </c>
      <c r="AF17" s="36">
        <f t="shared" ref="AF17:AG17" si="36">AF16</f>
        <v>0</v>
      </c>
      <c r="AG17" s="36">
        <f t="shared" si="36"/>
        <v>0</v>
      </c>
      <c r="AH17" s="37">
        <f>AH16</f>
        <v>0</v>
      </c>
      <c r="AI17" s="37">
        <f t="shared" ref="AI17:AJ17" si="37">AI16</f>
        <v>0</v>
      </c>
      <c r="AJ17" s="37">
        <f t="shared" si="37"/>
        <v>0</v>
      </c>
      <c r="AK17" s="36">
        <f>AK16</f>
        <v>0</v>
      </c>
      <c r="AL17" s="36">
        <f t="shared" ref="AL17:AO17" si="38">AL16</f>
        <v>0</v>
      </c>
      <c r="AM17" s="36">
        <f t="shared" si="38"/>
        <v>0</v>
      </c>
      <c r="AN17" s="36">
        <f t="shared" si="38"/>
        <v>0</v>
      </c>
      <c r="AO17" s="36">
        <f t="shared" si="38"/>
        <v>0</v>
      </c>
      <c r="AP17" s="36">
        <f>AP16</f>
        <v>0</v>
      </c>
      <c r="AQ17" s="38" t="e">
        <f t="shared" si="10"/>
        <v>#DIV/0!</v>
      </c>
    </row>
    <row r="18" spans="1:44" ht="25.5" customHeight="1" x14ac:dyDescent="0.35">
      <c r="A18" s="12" t="s">
        <v>133</v>
      </c>
      <c r="B18" s="13"/>
      <c r="C18" s="17"/>
      <c r="D18" s="17"/>
      <c r="E18" s="17"/>
      <c r="F18" s="17"/>
      <c r="G18" s="17"/>
      <c r="H18" s="17"/>
      <c r="I18" s="15"/>
      <c r="J18" s="15"/>
      <c r="K18" s="17"/>
      <c r="L18" s="15"/>
      <c r="M18" s="15"/>
      <c r="N18" s="17"/>
      <c r="O18" s="17"/>
      <c r="P18" s="17"/>
      <c r="Q18" s="17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4" ht="25.5" customHeight="1" x14ac:dyDescent="0.35">
      <c r="A19" s="12"/>
      <c r="B19" s="19" t="s">
        <v>7</v>
      </c>
      <c r="C19" s="17"/>
      <c r="D19" s="17"/>
      <c r="E19" s="17"/>
      <c r="F19" s="17"/>
      <c r="G19" s="17"/>
      <c r="H19" s="17"/>
      <c r="I19" s="21"/>
      <c r="J19" s="21"/>
      <c r="K19" s="17"/>
      <c r="L19" s="21"/>
      <c r="M19" s="21"/>
      <c r="N19" s="17"/>
      <c r="O19" s="17"/>
      <c r="P19" s="17"/>
      <c r="Q19" s="17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4" ht="25.5" customHeight="1" x14ac:dyDescent="0.35">
      <c r="A20" s="22"/>
      <c r="B20" s="13" t="s">
        <v>132</v>
      </c>
      <c r="C20" s="17"/>
      <c r="D20" s="17"/>
      <c r="E20" s="17"/>
      <c r="F20" s="17"/>
      <c r="G20" s="17"/>
      <c r="H20" s="17"/>
      <c r="I20" s="15"/>
      <c r="J20" s="15"/>
      <c r="K20" s="17"/>
      <c r="L20" s="15"/>
      <c r="M20" s="15"/>
      <c r="N20" s="17"/>
      <c r="O20" s="17"/>
      <c r="P20" s="17"/>
      <c r="Q20" s="17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4" ht="25.5" customHeight="1" x14ac:dyDescent="0.35">
      <c r="A21" s="23"/>
      <c r="B21" s="24" t="s">
        <v>93</v>
      </c>
      <c r="C21" s="25">
        <v>0</v>
      </c>
      <c r="D21" s="25">
        <v>1</v>
      </c>
      <c r="E21" s="25">
        <f t="shared" ref="E21:E26" si="39">C21+D21</f>
        <v>1</v>
      </c>
      <c r="F21" s="25">
        <v>0</v>
      </c>
      <c r="G21" s="25">
        <v>0</v>
      </c>
      <c r="H21" s="25">
        <f t="shared" ref="H21:H26" si="40">F21+G21</f>
        <v>0</v>
      </c>
      <c r="I21" s="25">
        <v>18</v>
      </c>
      <c r="J21" s="25">
        <v>15</v>
      </c>
      <c r="K21" s="25">
        <f t="shared" ref="K21:K26" si="41">I21+J21</f>
        <v>33</v>
      </c>
      <c r="L21" s="25">
        <v>0</v>
      </c>
      <c r="M21" s="25">
        <v>0</v>
      </c>
      <c r="N21" s="25">
        <f t="shared" ref="N21:N26" si="42">L21+M21</f>
        <v>0</v>
      </c>
      <c r="O21" s="25">
        <f>C21+I21+L21+F21</f>
        <v>18</v>
      </c>
      <c r="P21" s="25">
        <f>D21+J21+M21+G21</f>
        <v>16</v>
      </c>
      <c r="Q21" s="25">
        <f t="shared" ref="Q21:Q27" si="43">O21+P21</f>
        <v>34</v>
      </c>
      <c r="R21" s="26">
        <v>2</v>
      </c>
      <c r="S21" s="25" t="str">
        <f t="shared" ref="S21:S26" si="44">IF(R21=1,O21,"0")</f>
        <v>0</v>
      </c>
      <c r="T21" s="25" t="str">
        <f t="shared" ref="T21:T26" si="45">IF(R21=1,P21,"0")</f>
        <v>0</v>
      </c>
      <c r="U21" s="25" t="str">
        <f t="shared" ref="U21:U26" si="46">IF(T21=1,Q21,"0")</f>
        <v>0</v>
      </c>
      <c r="V21" s="25">
        <f t="shared" ref="V21:V26" si="47">IF(R21=2,O21,"0")</f>
        <v>18</v>
      </c>
      <c r="W21" s="25">
        <f t="shared" ref="W21:W26" si="48">IF(R21=2,P21,"0")</f>
        <v>16</v>
      </c>
      <c r="X21" s="25">
        <f t="shared" ref="X21:X26" si="49">IF(R21=2,Q21,"0")</f>
        <v>34</v>
      </c>
      <c r="Y21" s="25">
        <v>0</v>
      </c>
      <c r="Z21" s="25">
        <v>0</v>
      </c>
      <c r="AA21" s="25">
        <f>SUM(Y21:Z21)</f>
        <v>0</v>
      </c>
      <c r="AB21" s="28">
        <v>0</v>
      </c>
      <c r="AC21" s="28">
        <v>0</v>
      </c>
      <c r="AD21" s="28">
        <f>SUM(AB21:AC21)</f>
        <v>0</v>
      </c>
      <c r="AE21" s="28">
        <v>0</v>
      </c>
      <c r="AF21" s="28">
        <v>0</v>
      </c>
      <c r="AG21" s="28">
        <f>SUM(AE21:AF21)</f>
        <v>0</v>
      </c>
      <c r="AH21" s="29">
        <f>Y21+AB21+AE21</f>
        <v>0</v>
      </c>
      <c r="AI21" s="29">
        <f>Z21+AC21+AF21</f>
        <v>0</v>
      </c>
      <c r="AJ21" s="29">
        <f>SUM(AH21:AI21)</f>
        <v>0</v>
      </c>
      <c r="AK21" s="28">
        <v>0</v>
      </c>
      <c r="AL21" s="28">
        <v>0</v>
      </c>
      <c r="AM21" s="28">
        <v>0</v>
      </c>
      <c r="AN21" s="18">
        <v>0</v>
      </c>
      <c r="AO21" s="18">
        <f>SUM(AK21:AN21)</f>
        <v>0</v>
      </c>
      <c r="AP21" s="18">
        <v>0</v>
      </c>
      <c r="AQ21" s="18" t="e">
        <f t="shared" ref="AQ21:AQ27" si="50">AP21/AO21</f>
        <v>#DIV/0!</v>
      </c>
    </row>
    <row r="22" spans="1:44" ht="25.5" customHeight="1" x14ac:dyDescent="0.35">
      <c r="A22" s="23"/>
      <c r="B22" s="24" t="s">
        <v>92</v>
      </c>
      <c r="C22" s="17">
        <v>4</v>
      </c>
      <c r="D22" s="17">
        <v>0</v>
      </c>
      <c r="E22" s="17">
        <f t="shared" si="39"/>
        <v>4</v>
      </c>
      <c r="F22" s="17">
        <v>0</v>
      </c>
      <c r="G22" s="17">
        <v>0</v>
      </c>
      <c r="H22" s="17">
        <f t="shared" si="40"/>
        <v>0</v>
      </c>
      <c r="I22" s="17">
        <v>8</v>
      </c>
      <c r="J22" s="17">
        <v>3</v>
      </c>
      <c r="K22" s="17">
        <f t="shared" si="41"/>
        <v>11</v>
      </c>
      <c r="L22" s="17">
        <v>0</v>
      </c>
      <c r="M22" s="17">
        <v>0</v>
      </c>
      <c r="N22" s="17">
        <f t="shared" si="42"/>
        <v>0</v>
      </c>
      <c r="O22" s="25">
        <f t="shared" ref="O22:O26" si="51">C22+I22+L22+F22</f>
        <v>12</v>
      </c>
      <c r="P22" s="25">
        <f t="shared" ref="P22:P26" si="52">D22+J22+M22+G22</f>
        <v>3</v>
      </c>
      <c r="Q22" s="17">
        <f t="shared" si="43"/>
        <v>15</v>
      </c>
      <c r="R22" s="26">
        <v>2</v>
      </c>
      <c r="S22" s="17" t="str">
        <f t="shared" si="44"/>
        <v>0</v>
      </c>
      <c r="T22" s="17" t="str">
        <f t="shared" si="45"/>
        <v>0</v>
      </c>
      <c r="U22" s="17" t="str">
        <f t="shared" si="46"/>
        <v>0</v>
      </c>
      <c r="V22" s="17">
        <f t="shared" si="47"/>
        <v>12</v>
      </c>
      <c r="W22" s="17">
        <f t="shared" si="48"/>
        <v>3</v>
      </c>
      <c r="X22" s="17">
        <f t="shared" si="49"/>
        <v>15</v>
      </c>
      <c r="Y22" s="17">
        <v>0</v>
      </c>
      <c r="Z22" s="17">
        <v>0</v>
      </c>
      <c r="AA22" s="25">
        <f t="shared" ref="AA22:AA26" si="53">SUM(Y22:Z22)</f>
        <v>0</v>
      </c>
      <c r="AB22" s="18">
        <v>0</v>
      </c>
      <c r="AC22" s="18">
        <v>0</v>
      </c>
      <c r="AD22" s="28">
        <f t="shared" ref="AD22:AD26" si="54">SUM(AB22:AC22)</f>
        <v>0</v>
      </c>
      <c r="AE22" s="18">
        <v>0</v>
      </c>
      <c r="AF22" s="18">
        <v>0</v>
      </c>
      <c r="AG22" s="28">
        <f t="shared" ref="AG22:AG26" si="55">SUM(AE22:AF22)</f>
        <v>0</v>
      </c>
      <c r="AH22" s="29">
        <f t="shared" ref="AH22:AH26" si="56">Y22+AB22+AE22</f>
        <v>0</v>
      </c>
      <c r="AI22" s="29">
        <f t="shared" ref="AI22:AI26" si="57">Z22+AC22+AF22</f>
        <v>0</v>
      </c>
      <c r="AJ22" s="29">
        <f t="shared" ref="AJ22:AJ26" si="58">SUM(AH22:AI22)</f>
        <v>0</v>
      </c>
      <c r="AK22" s="28">
        <v>0</v>
      </c>
      <c r="AL22" s="28">
        <v>0</v>
      </c>
      <c r="AM22" s="28">
        <v>0</v>
      </c>
      <c r="AN22" s="18">
        <v>0</v>
      </c>
      <c r="AO22" s="18">
        <f t="shared" ref="AO22:AO26" si="59">SUM(AK22:AN22)</f>
        <v>0</v>
      </c>
      <c r="AP22" s="18"/>
      <c r="AQ22" s="18" t="e">
        <f t="shared" si="50"/>
        <v>#DIV/0!</v>
      </c>
    </row>
    <row r="23" spans="1:44" ht="25.5" customHeight="1" x14ac:dyDescent="0.35">
      <c r="A23" s="23"/>
      <c r="B23" s="24" t="s">
        <v>131</v>
      </c>
      <c r="C23" s="17">
        <v>10</v>
      </c>
      <c r="D23" s="17">
        <v>1</v>
      </c>
      <c r="E23" s="17">
        <f t="shared" si="39"/>
        <v>11</v>
      </c>
      <c r="F23" s="17">
        <v>0</v>
      </c>
      <c r="G23" s="17">
        <v>0</v>
      </c>
      <c r="H23" s="17">
        <f t="shared" si="40"/>
        <v>0</v>
      </c>
      <c r="I23" s="17">
        <v>11</v>
      </c>
      <c r="J23" s="17">
        <v>4</v>
      </c>
      <c r="K23" s="17">
        <f t="shared" si="41"/>
        <v>15</v>
      </c>
      <c r="L23" s="17">
        <v>0</v>
      </c>
      <c r="M23" s="17">
        <v>0</v>
      </c>
      <c r="N23" s="17">
        <f t="shared" si="42"/>
        <v>0</v>
      </c>
      <c r="O23" s="25">
        <f t="shared" si="51"/>
        <v>21</v>
      </c>
      <c r="P23" s="25">
        <f t="shared" si="52"/>
        <v>5</v>
      </c>
      <c r="Q23" s="17">
        <f t="shared" si="43"/>
        <v>26</v>
      </c>
      <c r="R23" s="26">
        <v>2</v>
      </c>
      <c r="S23" s="17" t="str">
        <f t="shared" si="44"/>
        <v>0</v>
      </c>
      <c r="T23" s="17" t="str">
        <f t="shared" si="45"/>
        <v>0</v>
      </c>
      <c r="U23" s="17" t="str">
        <f t="shared" si="46"/>
        <v>0</v>
      </c>
      <c r="V23" s="17">
        <f t="shared" si="47"/>
        <v>21</v>
      </c>
      <c r="W23" s="17">
        <f t="shared" si="48"/>
        <v>5</v>
      </c>
      <c r="X23" s="17">
        <f t="shared" si="49"/>
        <v>26</v>
      </c>
      <c r="Y23" s="17">
        <v>0</v>
      </c>
      <c r="Z23" s="17">
        <v>0</v>
      </c>
      <c r="AA23" s="25">
        <f t="shared" si="53"/>
        <v>0</v>
      </c>
      <c r="AB23" s="18">
        <v>0</v>
      </c>
      <c r="AC23" s="18">
        <v>0</v>
      </c>
      <c r="AD23" s="28">
        <f t="shared" si="54"/>
        <v>0</v>
      </c>
      <c r="AE23" s="18">
        <v>0</v>
      </c>
      <c r="AF23" s="18">
        <v>0</v>
      </c>
      <c r="AG23" s="28">
        <f t="shared" si="55"/>
        <v>0</v>
      </c>
      <c r="AH23" s="29">
        <f t="shared" si="56"/>
        <v>0</v>
      </c>
      <c r="AI23" s="29">
        <f t="shared" si="57"/>
        <v>0</v>
      </c>
      <c r="AJ23" s="29">
        <f t="shared" si="58"/>
        <v>0</v>
      </c>
      <c r="AK23" s="28">
        <v>0</v>
      </c>
      <c r="AL23" s="28">
        <v>0</v>
      </c>
      <c r="AM23" s="28">
        <v>0</v>
      </c>
      <c r="AN23" s="18">
        <v>0</v>
      </c>
      <c r="AO23" s="18">
        <f t="shared" si="59"/>
        <v>0</v>
      </c>
      <c r="AP23" s="18"/>
      <c r="AQ23" s="18" t="e">
        <f t="shared" si="50"/>
        <v>#DIV/0!</v>
      </c>
    </row>
    <row r="24" spans="1:44" ht="25.5" customHeight="1" x14ac:dyDescent="0.35">
      <c r="A24" s="23"/>
      <c r="B24" s="24" t="s">
        <v>90</v>
      </c>
      <c r="C24" s="17">
        <v>0</v>
      </c>
      <c r="D24" s="17">
        <v>0</v>
      </c>
      <c r="E24" s="17">
        <f t="shared" si="39"/>
        <v>0</v>
      </c>
      <c r="F24" s="17">
        <v>0</v>
      </c>
      <c r="G24" s="17">
        <v>0</v>
      </c>
      <c r="H24" s="17">
        <f t="shared" si="40"/>
        <v>0</v>
      </c>
      <c r="I24" s="17">
        <v>13</v>
      </c>
      <c r="J24" s="17">
        <v>7</v>
      </c>
      <c r="K24" s="17">
        <f t="shared" si="41"/>
        <v>20</v>
      </c>
      <c r="L24" s="17">
        <v>0</v>
      </c>
      <c r="M24" s="17">
        <v>0</v>
      </c>
      <c r="N24" s="17">
        <f t="shared" si="42"/>
        <v>0</v>
      </c>
      <c r="O24" s="25">
        <f t="shared" si="51"/>
        <v>13</v>
      </c>
      <c r="P24" s="25">
        <f t="shared" si="52"/>
        <v>7</v>
      </c>
      <c r="Q24" s="17">
        <f t="shared" si="43"/>
        <v>20</v>
      </c>
      <c r="R24" s="26">
        <v>2</v>
      </c>
      <c r="S24" s="17" t="str">
        <f t="shared" si="44"/>
        <v>0</v>
      </c>
      <c r="T24" s="17" t="str">
        <f t="shared" si="45"/>
        <v>0</v>
      </c>
      <c r="U24" s="17" t="str">
        <f t="shared" si="46"/>
        <v>0</v>
      </c>
      <c r="V24" s="17">
        <f t="shared" si="47"/>
        <v>13</v>
      </c>
      <c r="W24" s="17">
        <f t="shared" si="48"/>
        <v>7</v>
      </c>
      <c r="X24" s="17">
        <f t="shared" si="49"/>
        <v>20</v>
      </c>
      <c r="Y24" s="17">
        <v>0</v>
      </c>
      <c r="Z24" s="17">
        <v>0</v>
      </c>
      <c r="AA24" s="25">
        <f t="shared" si="53"/>
        <v>0</v>
      </c>
      <c r="AB24" s="18">
        <v>0</v>
      </c>
      <c r="AC24" s="18">
        <v>0</v>
      </c>
      <c r="AD24" s="28">
        <f t="shared" si="54"/>
        <v>0</v>
      </c>
      <c r="AE24" s="18">
        <v>0</v>
      </c>
      <c r="AF24" s="18">
        <v>0</v>
      </c>
      <c r="AG24" s="28">
        <f t="shared" si="55"/>
        <v>0</v>
      </c>
      <c r="AH24" s="29">
        <f t="shared" si="56"/>
        <v>0</v>
      </c>
      <c r="AI24" s="29">
        <f t="shared" si="57"/>
        <v>0</v>
      </c>
      <c r="AJ24" s="29">
        <f t="shared" si="58"/>
        <v>0</v>
      </c>
      <c r="AK24" s="28">
        <v>0</v>
      </c>
      <c r="AL24" s="28">
        <v>0</v>
      </c>
      <c r="AM24" s="28">
        <v>0</v>
      </c>
      <c r="AN24" s="18">
        <v>0</v>
      </c>
      <c r="AO24" s="18">
        <f t="shared" si="59"/>
        <v>0</v>
      </c>
      <c r="AP24" s="18"/>
      <c r="AQ24" s="18" t="e">
        <f t="shared" si="50"/>
        <v>#DIV/0!</v>
      </c>
    </row>
    <row r="25" spans="1:44" ht="25.5" customHeight="1" x14ac:dyDescent="0.35">
      <c r="A25" s="23"/>
      <c r="B25" s="24" t="s">
        <v>146</v>
      </c>
      <c r="C25" s="17">
        <v>1</v>
      </c>
      <c r="D25" s="17">
        <v>2</v>
      </c>
      <c r="E25" s="17">
        <f t="shared" si="39"/>
        <v>3</v>
      </c>
      <c r="F25" s="17">
        <v>0</v>
      </c>
      <c r="G25" s="17">
        <v>0</v>
      </c>
      <c r="H25" s="17">
        <f t="shared" si="40"/>
        <v>0</v>
      </c>
      <c r="I25" s="17">
        <v>3</v>
      </c>
      <c r="J25" s="17">
        <v>1</v>
      </c>
      <c r="K25" s="17">
        <f t="shared" si="41"/>
        <v>4</v>
      </c>
      <c r="L25" s="17">
        <v>0</v>
      </c>
      <c r="M25" s="17">
        <v>0</v>
      </c>
      <c r="N25" s="17">
        <f t="shared" si="42"/>
        <v>0</v>
      </c>
      <c r="O25" s="25">
        <f t="shared" si="51"/>
        <v>4</v>
      </c>
      <c r="P25" s="25">
        <f t="shared" si="52"/>
        <v>3</v>
      </c>
      <c r="Q25" s="17">
        <f t="shared" si="43"/>
        <v>7</v>
      </c>
      <c r="R25" s="26">
        <v>2</v>
      </c>
      <c r="S25" s="17" t="str">
        <f t="shared" si="44"/>
        <v>0</v>
      </c>
      <c r="T25" s="17" t="str">
        <f t="shared" si="45"/>
        <v>0</v>
      </c>
      <c r="U25" s="17" t="str">
        <f t="shared" si="46"/>
        <v>0</v>
      </c>
      <c r="V25" s="17">
        <f t="shared" si="47"/>
        <v>4</v>
      </c>
      <c r="W25" s="17">
        <f t="shared" si="48"/>
        <v>3</v>
      </c>
      <c r="X25" s="17">
        <f t="shared" si="49"/>
        <v>7</v>
      </c>
      <c r="Y25" s="17">
        <v>0</v>
      </c>
      <c r="Z25" s="17">
        <v>0</v>
      </c>
      <c r="AA25" s="25">
        <f t="shared" si="53"/>
        <v>0</v>
      </c>
      <c r="AB25" s="18">
        <v>0</v>
      </c>
      <c r="AC25" s="18">
        <v>0</v>
      </c>
      <c r="AD25" s="28">
        <f t="shared" si="54"/>
        <v>0</v>
      </c>
      <c r="AE25" s="18">
        <v>0</v>
      </c>
      <c r="AF25" s="18">
        <v>0</v>
      </c>
      <c r="AG25" s="28">
        <f t="shared" si="55"/>
        <v>0</v>
      </c>
      <c r="AH25" s="29">
        <f t="shared" si="56"/>
        <v>0</v>
      </c>
      <c r="AI25" s="29">
        <f t="shared" si="57"/>
        <v>0</v>
      </c>
      <c r="AJ25" s="29">
        <f t="shared" si="58"/>
        <v>0</v>
      </c>
      <c r="AK25" s="28">
        <v>0</v>
      </c>
      <c r="AL25" s="28">
        <v>0</v>
      </c>
      <c r="AM25" s="28">
        <v>0</v>
      </c>
      <c r="AN25" s="18">
        <v>0</v>
      </c>
      <c r="AO25" s="18">
        <f t="shared" si="59"/>
        <v>0</v>
      </c>
      <c r="AP25" s="18"/>
      <c r="AQ25" s="18" t="e">
        <f t="shared" si="50"/>
        <v>#DIV/0!</v>
      </c>
    </row>
    <row r="26" spans="1:44" ht="25.5" customHeight="1" x14ac:dyDescent="0.35">
      <c r="A26" s="23"/>
      <c r="B26" s="24" t="s">
        <v>88</v>
      </c>
      <c r="C26" s="17">
        <v>0</v>
      </c>
      <c r="D26" s="17">
        <v>0</v>
      </c>
      <c r="E26" s="17">
        <f t="shared" si="39"/>
        <v>0</v>
      </c>
      <c r="F26" s="17">
        <v>0</v>
      </c>
      <c r="G26" s="17">
        <v>0</v>
      </c>
      <c r="H26" s="17">
        <f t="shared" si="40"/>
        <v>0</v>
      </c>
      <c r="I26" s="17">
        <v>10</v>
      </c>
      <c r="J26" s="17">
        <v>4</v>
      </c>
      <c r="K26" s="17">
        <f t="shared" si="41"/>
        <v>14</v>
      </c>
      <c r="L26" s="17">
        <v>0</v>
      </c>
      <c r="M26" s="17">
        <v>0</v>
      </c>
      <c r="N26" s="17">
        <f t="shared" si="42"/>
        <v>0</v>
      </c>
      <c r="O26" s="25">
        <f t="shared" si="51"/>
        <v>10</v>
      </c>
      <c r="P26" s="25">
        <f t="shared" si="52"/>
        <v>4</v>
      </c>
      <c r="Q26" s="17">
        <f t="shared" si="43"/>
        <v>14</v>
      </c>
      <c r="R26" s="26">
        <v>2</v>
      </c>
      <c r="S26" s="17" t="str">
        <f t="shared" si="44"/>
        <v>0</v>
      </c>
      <c r="T26" s="17" t="str">
        <f t="shared" si="45"/>
        <v>0</v>
      </c>
      <c r="U26" s="17" t="str">
        <f t="shared" si="46"/>
        <v>0</v>
      </c>
      <c r="V26" s="17">
        <f t="shared" si="47"/>
        <v>10</v>
      </c>
      <c r="W26" s="17">
        <f t="shared" si="48"/>
        <v>4</v>
      </c>
      <c r="X26" s="17">
        <f t="shared" si="49"/>
        <v>14</v>
      </c>
      <c r="Y26" s="17">
        <v>0</v>
      </c>
      <c r="Z26" s="17">
        <v>0</v>
      </c>
      <c r="AA26" s="25">
        <f t="shared" si="53"/>
        <v>0</v>
      </c>
      <c r="AB26" s="18">
        <v>0</v>
      </c>
      <c r="AC26" s="18">
        <v>0</v>
      </c>
      <c r="AD26" s="28">
        <f t="shared" si="54"/>
        <v>0</v>
      </c>
      <c r="AE26" s="18">
        <v>0</v>
      </c>
      <c r="AF26" s="18">
        <v>0</v>
      </c>
      <c r="AG26" s="28">
        <f t="shared" si="55"/>
        <v>0</v>
      </c>
      <c r="AH26" s="29">
        <f t="shared" si="56"/>
        <v>0</v>
      </c>
      <c r="AI26" s="29">
        <f t="shared" si="57"/>
        <v>0</v>
      </c>
      <c r="AJ26" s="29">
        <f t="shared" si="58"/>
        <v>0</v>
      </c>
      <c r="AK26" s="28">
        <v>0</v>
      </c>
      <c r="AL26" s="28">
        <v>0</v>
      </c>
      <c r="AM26" s="28">
        <v>0</v>
      </c>
      <c r="AN26" s="18">
        <v>0</v>
      </c>
      <c r="AO26" s="18">
        <f t="shared" si="59"/>
        <v>0</v>
      </c>
      <c r="AP26" s="18"/>
      <c r="AQ26" s="18" t="e">
        <f t="shared" si="50"/>
        <v>#DIV/0!</v>
      </c>
    </row>
    <row r="27" spans="1:44" s="7" customFormat="1" ht="25.5" customHeight="1" x14ac:dyDescent="0.35">
      <c r="A27" s="39"/>
      <c r="B27" s="40" t="s">
        <v>3</v>
      </c>
      <c r="C27" s="31">
        <f t="shared" ref="C27:N27" si="60">SUM(C21:C26)</f>
        <v>15</v>
      </c>
      <c r="D27" s="31">
        <f t="shared" si="60"/>
        <v>4</v>
      </c>
      <c r="E27" s="31">
        <f t="shared" si="60"/>
        <v>19</v>
      </c>
      <c r="F27" s="92">
        <f t="shared" si="60"/>
        <v>0</v>
      </c>
      <c r="G27" s="92">
        <f t="shared" si="60"/>
        <v>0</v>
      </c>
      <c r="H27" s="92">
        <f t="shared" si="60"/>
        <v>0</v>
      </c>
      <c r="I27" s="31">
        <f t="shared" si="60"/>
        <v>63</v>
      </c>
      <c r="J27" s="31">
        <f t="shared" si="60"/>
        <v>34</v>
      </c>
      <c r="K27" s="41">
        <f t="shared" si="60"/>
        <v>97</v>
      </c>
      <c r="L27" s="41">
        <f t="shared" si="60"/>
        <v>0</v>
      </c>
      <c r="M27" s="41">
        <f t="shared" si="60"/>
        <v>0</v>
      </c>
      <c r="N27" s="41">
        <f t="shared" si="60"/>
        <v>0</v>
      </c>
      <c r="O27" s="41">
        <f t="shared" ref="O27" si="61">C27+I27+L27</f>
        <v>78</v>
      </c>
      <c r="P27" s="41">
        <f t="shared" ref="P27" si="62">D27+J27+M27</f>
        <v>38</v>
      </c>
      <c r="Q27" s="41">
        <f t="shared" si="43"/>
        <v>116</v>
      </c>
      <c r="R27" s="32">
        <f t="shared" ref="R27:AP27" si="63">SUM(R21:R26)</f>
        <v>12</v>
      </c>
      <c r="S27" s="41">
        <f t="shared" si="63"/>
        <v>0</v>
      </c>
      <c r="T27" s="41">
        <f t="shared" si="63"/>
        <v>0</v>
      </c>
      <c r="U27" s="41">
        <f t="shared" si="63"/>
        <v>0</v>
      </c>
      <c r="V27" s="41">
        <f t="shared" si="63"/>
        <v>78</v>
      </c>
      <c r="W27" s="41">
        <f t="shared" si="63"/>
        <v>38</v>
      </c>
      <c r="X27" s="41">
        <f t="shared" si="63"/>
        <v>116</v>
      </c>
      <c r="Y27" s="41">
        <f t="shared" si="63"/>
        <v>0</v>
      </c>
      <c r="Z27" s="41">
        <f t="shared" si="63"/>
        <v>0</v>
      </c>
      <c r="AA27" s="41">
        <f t="shared" si="63"/>
        <v>0</v>
      </c>
      <c r="AB27" s="42">
        <f t="shared" si="63"/>
        <v>0</v>
      </c>
      <c r="AC27" s="42">
        <f t="shared" si="63"/>
        <v>0</v>
      </c>
      <c r="AD27" s="42">
        <f t="shared" si="63"/>
        <v>0</v>
      </c>
      <c r="AE27" s="42">
        <f t="shared" si="63"/>
        <v>0</v>
      </c>
      <c r="AF27" s="42">
        <f t="shared" si="63"/>
        <v>0</v>
      </c>
      <c r="AG27" s="42">
        <f t="shared" si="63"/>
        <v>0</v>
      </c>
      <c r="AH27" s="43">
        <f t="shared" si="63"/>
        <v>0</v>
      </c>
      <c r="AI27" s="43">
        <f t="shared" si="63"/>
        <v>0</v>
      </c>
      <c r="AJ27" s="43">
        <f t="shared" si="63"/>
        <v>0</v>
      </c>
      <c r="AK27" s="42">
        <f t="shared" si="63"/>
        <v>0</v>
      </c>
      <c r="AL27" s="42">
        <f t="shared" si="63"/>
        <v>0</v>
      </c>
      <c r="AM27" s="42">
        <f t="shared" si="63"/>
        <v>0</v>
      </c>
      <c r="AN27" s="42">
        <f t="shared" si="63"/>
        <v>0</v>
      </c>
      <c r="AO27" s="42">
        <f t="shared" si="63"/>
        <v>0</v>
      </c>
      <c r="AP27" s="42">
        <f t="shared" si="63"/>
        <v>0</v>
      </c>
      <c r="AQ27" s="42" t="e">
        <f t="shared" si="50"/>
        <v>#DIV/0!</v>
      </c>
    </row>
    <row r="28" spans="1:44" ht="25.5" customHeight="1" x14ac:dyDescent="0.35">
      <c r="A28" s="23"/>
      <c r="B28" s="44" t="s">
        <v>41</v>
      </c>
      <c r="C28" s="45"/>
      <c r="D28" s="45"/>
      <c r="E28" s="45"/>
      <c r="F28" s="45"/>
      <c r="G28" s="45"/>
      <c r="H28" s="45"/>
      <c r="I28" s="46"/>
      <c r="J28" s="47"/>
      <c r="K28" s="17"/>
      <c r="L28" s="31"/>
      <c r="M28" s="31"/>
      <c r="N28" s="17"/>
      <c r="O28" s="17"/>
      <c r="P28" s="17"/>
      <c r="Q28" s="17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48"/>
    </row>
    <row r="29" spans="1:44" ht="25.5" customHeight="1" x14ac:dyDescent="0.35">
      <c r="A29" s="23"/>
      <c r="B29" s="24" t="s">
        <v>126</v>
      </c>
      <c r="C29" s="17">
        <v>0</v>
      </c>
      <c r="D29" s="17">
        <v>0</v>
      </c>
      <c r="E29" s="17">
        <f>C29+D29</f>
        <v>0</v>
      </c>
      <c r="F29" s="17">
        <v>0</v>
      </c>
      <c r="G29" s="17">
        <v>0</v>
      </c>
      <c r="H29" s="17">
        <f>F29+G29</f>
        <v>0</v>
      </c>
      <c r="I29" s="49">
        <v>14</v>
      </c>
      <c r="J29" s="50">
        <v>16</v>
      </c>
      <c r="K29" s="17">
        <f>I29+J29</f>
        <v>30</v>
      </c>
      <c r="L29" s="49">
        <v>0</v>
      </c>
      <c r="M29" s="49">
        <v>0</v>
      </c>
      <c r="N29" s="17">
        <f>L29+M29</f>
        <v>0</v>
      </c>
      <c r="O29" s="17">
        <f t="shared" ref="O29:O30" si="64">C29+I29+L29</f>
        <v>14</v>
      </c>
      <c r="P29" s="17">
        <f t="shared" ref="P29:P30" si="65">D29+J29+M29</f>
        <v>16</v>
      </c>
      <c r="Q29" s="17">
        <f t="shared" ref="Q29:Q30" si="66">O29+P29</f>
        <v>30</v>
      </c>
      <c r="R29" s="16">
        <v>2</v>
      </c>
      <c r="S29" s="17" t="str">
        <f>IF(R29=1,#REF!,"0")</f>
        <v>0</v>
      </c>
      <c r="T29" s="17" t="str">
        <f>IF(R29=1,#REF!,"0")</f>
        <v>0</v>
      </c>
      <c r="U29" s="17" t="str">
        <f>IF(R29=1,#REF!,"0")</f>
        <v>0</v>
      </c>
      <c r="V29" s="17">
        <f>IF(R29=2,O29,"0")</f>
        <v>14</v>
      </c>
      <c r="W29" s="17">
        <f>IF(R29=2,P29,"0")</f>
        <v>16</v>
      </c>
      <c r="X29" s="17">
        <f>IF(R29=2,Q29,"0")</f>
        <v>30</v>
      </c>
      <c r="Y29" s="17">
        <v>0</v>
      </c>
      <c r="Z29" s="17">
        <v>0</v>
      </c>
      <c r="AA29" s="17">
        <f>SUM(Y29:Z29)</f>
        <v>0</v>
      </c>
      <c r="AB29" s="18">
        <v>0</v>
      </c>
      <c r="AC29" s="18">
        <v>0</v>
      </c>
      <c r="AD29" s="18">
        <f>SUM(AB29:AC29)</f>
        <v>0</v>
      </c>
      <c r="AE29" s="18">
        <v>0</v>
      </c>
      <c r="AF29" s="18">
        <v>0</v>
      </c>
      <c r="AG29" s="18">
        <f>SUM(AE29:AF29)</f>
        <v>0</v>
      </c>
      <c r="AH29" s="51">
        <f>Y29+AB29+AE29</f>
        <v>0</v>
      </c>
      <c r="AI29" s="51">
        <f>Z29+AC29+AF29</f>
        <v>0</v>
      </c>
      <c r="AJ29" s="51">
        <f>SUM(AH29:AI29)</f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f>SUM(AK29:AN29)</f>
        <v>0</v>
      </c>
      <c r="AP29" s="18">
        <v>0</v>
      </c>
      <c r="AQ29" s="18" t="e">
        <f t="shared" ref="AQ29:AQ30" si="67">AP29/AO29</f>
        <v>#DIV/0!</v>
      </c>
      <c r="AR29" s="52"/>
    </row>
    <row r="30" spans="1:44" s="7" customFormat="1" ht="25.5" customHeight="1" x14ac:dyDescent="0.35">
      <c r="A30" s="39"/>
      <c r="B30" s="40" t="s">
        <v>3</v>
      </c>
      <c r="C30" s="31">
        <f t="shared" ref="C30:H30" si="68">SUM(C29:C29)</f>
        <v>0</v>
      </c>
      <c r="D30" s="31">
        <f t="shared" si="68"/>
        <v>0</v>
      </c>
      <c r="E30" s="31">
        <f t="shared" si="68"/>
        <v>0</v>
      </c>
      <c r="F30" s="92">
        <f t="shared" si="68"/>
        <v>0</v>
      </c>
      <c r="G30" s="92">
        <f t="shared" si="68"/>
        <v>0</v>
      </c>
      <c r="H30" s="92">
        <f t="shared" si="68"/>
        <v>0</v>
      </c>
      <c r="I30" s="31">
        <f t="shared" ref="I30:N30" si="69">SUM(I29:I29)</f>
        <v>14</v>
      </c>
      <c r="J30" s="46">
        <f t="shared" si="69"/>
        <v>16</v>
      </c>
      <c r="K30" s="31">
        <f t="shared" si="69"/>
        <v>30</v>
      </c>
      <c r="L30" s="31">
        <f t="shared" si="69"/>
        <v>0</v>
      </c>
      <c r="M30" s="31">
        <f t="shared" si="69"/>
        <v>0</v>
      </c>
      <c r="N30" s="31">
        <f t="shared" si="69"/>
        <v>0</v>
      </c>
      <c r="O30" s="31">
        <f t="shared" si="64"/>
        <v>14</v>
      </c>
      <c r="P30" s="31">
        <f t="shared" si="65"/>
        <v>16</v>
      </c>
      <c r="Q30" s="31">
        <f t="shared" si="66"/>
        <v>30</v>
      </c>
      <c r="R30" s="53">
        <f t="shared" ref="R30:X30" si="70">SUM(R29:R29)</f>
        <v>2</v>
      </c>
      <c r="S30" s="31">
        <f t="shared" si="70"/>
        <v>0</v>
      </c>
      <c r="T30" s="31">
        <f t="shared" si="70"/>
        <v>0</v>
      </c>
      <c r="U30" s="31">
        <f t="shared" si="70"/>
        <v>0</v>
      </c>
      <c r="V30" s="31">
        <f t="shared" si="70"/>
        <v>14</v>
      </c>
      <c r="W30" s="31">
        <f t="shared" si="70"/>
        <v>16</v>
      </c>
      <c r="X30" s="31">
        <f t="shared" si="70"/>
        <v>30</v>
      </c>
      <c r="Y30" s="31">
        <f>SUM(Y29)</f>
        <v>0</v>
      </c>
      <c r="Z30" s="31">
        <f t="shared" ref="Z30:AA30" si="71">SUM(Z29)</f>
        <v>0</v>
      </c>
      <c r="AA30" s="31">
        <f t="shared" si="71"/>
        <v>0</v>
      </c>
      <c r="AB30" s="33">
        <f>SUM(AB29)</f>
        <v>0</v>
      </c>
      <c r="AC30" s="33">
        <f t="shared" ref="AC30:AD30" si="72">SUM(AC29)</f>
        <v>0</v>
      </c>
      <c r="AD30" s="33">
        <f t="shared" si="72"/>
        <v>0</v>
      </c>
      <c r="AE30" s="33">
        <f>SUM(AE29)</f>
        <v>0</v>
      </c>
      <c r="AF30" s="33">
        <f t="shared" ref="AF30:AG30" si="73">SUM(AF29)</f>
        <v>0</v>
      </c>
      <c r="AG30" s="33">
        <f t="shared" si="73"/>
        <v>0</v>
      </c>
      <c r="AH30" s="34">
        <f>SUM(AH29)</f>
        <v>0</v>
      </c>
      <c r="AI30" s="34">
        <f t="shared" ref="AI30:AJ30" si="74">SUM(AI29)</f>
        <v>0</v>
      </c>
      <c r="AJ30" s="34">
        <f t="shared" si="74"/>
        <v>0</v>
      </c>
      <c r="AK30" s="33">
        <f>SUM(AK29)</f>
        <v>0</v>
      </c>
      <c r="AL30" s="33">
        <f t="shared" ref="AL30:AO30" si="75">SUM(AL29)</f>
        <v>0</v>
      </c>
      <c r="AM30" s="33">
        <f t="shared" si="75"/>
        <v>0</v>
      </c>
      <c r="AN30" s="33">
        <f t="shared" si="75"/>
        <v>0</v>
      </c>
      <c r="AO30" s="33">
        <f t="shared" si="75"/>
        <v>0</v>
      </c>
      <c r="AP30" s="33">
        <f>SUM(AP29)</f>
        <v>0</v>
      </c>
      <c r="AQ30" s="33" t="e">
        <f t="shared" si="67"/>
        <v>#DIV/0!</v>
      </c>
      <c r="AR30" s="54"/>
    </row>
    <row r="31" spans="1:44" ht="25.5" customHeight="1" x14ac:dyDescent="0.35">
      <c r="A31" s="23"/>
      <c r="B31" s="44" t="s">
        <v>130</v>
      </c>
      <c r="C31" s="45"/>
      <c r="D31" s="45"/>
      <c r="E31" s="45"/>
      <c r="F31" s="45"/>
      <c r="G31" s="45"/>
      <c r="H31" s="45"/>
      <c r="I31" s="46"/>
      <c r="J31" s="47"/>
      <c r="K31" s="17"/>
      <c r="L31" s="31"/>
      <c r="M31" s="31"/>
      <c r="N31" s="17"/>
      <c r="O31" s="17"/>
      <c r="P31" s="17"/>
      <c r="Q31" s="17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48"/>
    </row>
    <row r="32" spans="1:44" ht="25.5" customHeight="1" x14ac:dyDescent="0.35">
      <c r="A32" s="23"/>
      <c r="B32" s="55" t="s">
        <v>129</v>
      </c>
      <c r="C32" s="17">
        <v>0</v>
      </c>
      <c r="D32" s="17">
        <v>1</v>
      </c>
      <c r="E32" s="17">
        <f>C32+D32</f>
        <v>1</v>
      </c>
      <c r="F32" s="17">
        <v>0</v>
      </c>
      <c r="G32" s="17">
        <v>0</v>
      </c>
      <c r="H32" s="17">
        <f>F32+G32</f>
        <v>0</v>
      </c>
      <c r="I32" s="17">
        <v>4</v>
      </c>
      <c r="J32" s="56">
        <v>0</v>
      </c>
      <c r="K32" s="17">
        <f>I32+J32</f>
        <v>4</v>
      </c>
      <c r="L32" s="17">
        <v>15</v>
      </c>
      <c r="M32" s="17">
        <v>8</v>
      </c>
      <c r="N32" s="17">
        <f>L32+M32</f>
        <v>23</v>
      </c>
      <c r="O32" s="17">
        <f t="shared" ref="O32:O33" si="76">C32+I32+L32</f>
        <v>19</v>
      </c>
      <c r="P32" s="17">
        <f t="shared" ref="P32:P33" si="77">D32+J32+M32</f>
        <v>9</v>
      </c>
      <c r="Q32" s="17">
        <f t="shared" ref="Q32:Q33" si="78">O32+P32</f>
        <v>28</v>
      </c>
      <c r="R32" s="16">
        <v>2</v>
      </c>
      <c r="S32" s="17" t="str">
        <f>IF(R32=1,O32,"0")</f>
        <v>0</v>
      </c>
      <c r="T32" s="17" t="str">
        <f>IF(R32=1,P32,"0")</f>
        <v>0</v>
      </c>
      <c r="U32" s="17" t="str">
        <f>IF(R32=1,Q32,"0")</f>
        <v>0</v>
      </c>
      <c r="V32" s="17">
        <f>IF(R32=2,O32,"0")</f>
        <v>19</v>
      </c>
      <c r="W32" s="17">
        <f>IF(R32=2,P32,"0")</f>
        <v>9</v>
      </c>
      <c r="X32" s="17">
        <f>IF(R32=2,Q32,"0")</f>
        <v>28</v>
      </c>
      <c r="Y32" s="17">
        <v>0</v>
      </c>
      <c r="Z32" s="17">
        <v>0</v>
      </c>
      <c r="AA32" s="17">
        <f>SUM(Y32:Z32)</f>
        <v>0</v>
      </c>
      <c r="AB32" s="18">
        <v>0</v>
      </c>
      <c r="AC32" s="18">
        <v>0</v>
      </c>
      <c r="AD32" s="18">
        <f>SUM(AB32:AC32)</f>
        <v>0</v>
      </c>
      <c r="AE32" s="18">
        <v>0</v>
      </c>
      <c r="AF32" s="18">
        <v>0</v>
      </c>
      <c r="AG32" s="18">
        <f>SUM(AE32:AF32)</f>
        <v>0</v>
      </c>
      <c r="AH32" s="51">
        <f>Y32+AB32+AE32</f>
        <v>0</v>
      </c>
      <c r="AI32" s="51">
        <f>Z32+AC32+AF32</f>
        <v>0</v>
      </c>
      <c r="AJ32" s="51">
        <f>SUM(AH32:AI32)</f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f>SUM(AK32:AN32)</f>
        <v>0</v>
      </c>
      <c r="AP32" s="18">
        <v>0</v>
      </c>
      <c r="AQ32" s="18" t="e">
        <f t="shared" ref="AQ32:AQ33" si="79">AP32/AO32</f>
        <v>#DIV/0!</v>
      </c>
    </row>
    <row r="33" spans="1:43" s="7" customFormat="1" ht="25.5" customHeight="1" x14ac:dyDescent="0.35">
      <c r="A33" s="39"/>
      <c r="B33" s="40" t="s">
        <v>3</v>
      </c>
      <c r="C33" s="31">
        <f t="shared" ref="C33:H33" si="80">SUM(C32)</f>
        <v>0</v>
      </c>
      <c r="D33" s="31">
        <f t="shared" si="80"/>
        <v>1</v>
      </c>
      <c r="E33" s="31">
        <f t="shared" si="80"/>
        <v>1</v>
      </c>
      <c r="F33" s="92">
        <f t="shared" si="80"/>
        <v>0</v>
      </c>
      <c r="G33" s="92">
        <f t="shared" si="80"/>
        <v>0</v>
      </c>
      <c r="H33" s="92">
        <f t="shared" si="80"/>
        <v>0</v>
      </c>
      <c r="I33" s="31">
        <f t="shared" ref="I33:K33" si="81">SUM(I32)</f>
        <v>4</v>
      </c>
      <c r="J33" s="46">
        <f t="shared" si="81"/>
        <v>0</v>
      </c>
      <c r="K33" s="31">
        <f t="shared" si="81"/>
        <v>4</v>
      </c>
      <c r="L33" s="31">
        <f t="shared" ref="L33:N33" si="82">SUM(L32)</f>
        <v>15</v>
      </c>
      <c r="M33" s="31">
        <f t="shared" si="82"/>
        <v>8</v>
      </c>
      <c r="N33" s="31">
        <f t="shared" si="82"/>
        <v>23</v>
      </c>
      <c r="O33" s="31">
        <f t="shared" si="76"/>
        <v>19</v>
      </c>
      <c r="P33" s="31">
        <f t="shared" si="77"/>
        <v>9</v>
      </c>
      <c r="Q33" s="31">
        <f t="shared" si="78"/>
        <v>28</v>
      </c>
      <c r="R33" s="53">
        <f t="shared" ref="R33:X33" si="83">SUM(R32)</f>
        <v>2</v>
      </c>
      <c r="S33" s="31">
        <f t="shared" si="83"/>
        <v>0</v>
      </c>
      <c r="T33" s="31">
        <f t="shared" si="83"/>
        <v>0</v>
      </c>
      <c r="U33" s="31">
        <f t="shared" si="83"/>
        <v>0</v>
      </c>
      <c r="V33" s="31">
        <f t="shared" si="83"/>
        <v>19</v>
      </c>
      <c r="W33" s="31">
        <f t="shared" si="83"/>
        <v>9</v>
      </c>
      <c r="X33" s="31">
        <f t="shared" si="83"/>
        <v>28</v>
      </c>
      <c r="Y33" s="31">
        <f>SUM(Y32)</f>
        <v>0</v>
      </c>
      <c r="Z33" s="31">
        <f t="shared" ref="Z33:AA33" si="84">SUM(Z32)</f>
        <v>0</v>
      </c>
      <c r="AA33" s="31">
        <f t="shared" si="84"/>
        <v>0</v>
      </c>
      <c r="AB33" s="33">
        <f>SUM(AB32)</f>
        <v>0</v>
      </c>
      <c r="AC33" s="33">
        <f t="shared" ref="AC33:AD33" si="85">SUM(AC32)</f>
        <v>0</v>
      </c>
      <c r="AD33" s="33">
        <f t="shared" si="85"/>
        <v>0</v>
      </c>
      <c r="AE33" s="33">
        <f>SUM(AE32)</f>
        <v>0</v>
      </c>
      <c r="AF33" s="33">
        <f t="shared" ref="AF33:AG33" si="86">SUM(AF32)</f>
        <v>0</v>
      </c>
      <c r="AG33" s="33">
        <f t="shared" si="86"/>
        <v>0</v>
      </c>
      <c r="AH33" s="34">
        <f>SUM(AH32)</f>
        <v>0</v>
      </c>
      <c r="AI33" s="34">
        <f t="shared" ref="AI33:AJ33" si="87">SUM(AI32)</f>
        <v>0</v>
      </c>
      <c r="AJ33" s="34">
        <f t="shared" si="87"/>
        <v>0</v>
      </c>
      <c r="AK33" s="33">
        <f>SUM(AK32)</f>
        <v>0</v>
      </c>
      <c r="AL33" s="33">
        <f t="shared" ref="AL33:AO33" si="88">SUM(AL32)</f>
        <v>0</v>
      </c>
      <c r="AM33" s="33">
        <f t="shared" si="88"/>
        <v>0</v>
      </c>
      <c r="AN33" s="33">
        <f t="shared" si="88"/>
        <v>0</v>
      </c>
      <c r="AO33" s="33">
        <f t="shared" si="88"/>
        <v>0</v>
      </c>
      <c r="AP33" s="33">
        <f>SUM(AP32)</f>
        <v>0</v>
      </c>
      <c r="AQ33" s="33" t="e">
        <f t="shared" si="79"/>
        <v>#DIV/0!</v>
      </c>
    </row>
    <row r="34" spans="1:43" ht="25.5" customHeight="1" x14ac:dyDescent="0.35">
      <c r="A34" s="23"/>
      <c r="B34" s="44" t="s">
        <v>125</v>
      </c>
      <c r="C34" s="45"/>
      <c r="D34" s="45"/>
      <c r="E34" s="45"/>
      <c r="F34" s="45"/>
      <c r="G34" s="45"/>
      <c r="H34" s="45"/>
      <c r="I34" s="46"/>
      <c r="J34" s="47"/>
      <c r="K34" s="17"/>
      <c r="L34" s="31"/>
      <c r="M34" s="31"/>
      <c r="N34" s="17"/>
      <c r="O34" s="17"/>
      <c r="P34" s="17"/>
      <c r="Q34" s="17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ht="25.5" customHeight="1" x14ac:dyDescent="0.35">
      <c r="A35" s="23"/>
      <c r="B35" s="55" t="s">
        <v>121</v>
      </c>
      <c r="C35" s="17">
        <v>0</v>
      </c>
      <c r="D35" s="17">
        <v>0</v>
      </c>
      <c r="E35" s="17">
        <f>C35+D35</f>
        <v>0</v>
      </c>
      <c r="F35" s="17">
        <v>0</v>
      </c>
      <c r="G35" s="17">
        <v>0</v>
      </c>
      <c r="H35" s="17">
        <f>F35+G35</f>
        <v>0</v>
      </c>
      <c r="I35" s="49">
        <v>25</v>
      </c>
      <c r="J35" s="50">
        <v>28</v>
      </c>
      <c r="K35" s="17">
        <f>I35+J35</f>
        <v>53</v>
      </c>
      <c r="L35" s="49">
        <v>2</v>
      </c>
      <c r="M35" s="49">
        <v>0</v>
      </c>
      <c r="N35" s="17">
        <f>L35+M35</f>
        <v>2</v>
      </c>
      <c r="O35" s="17">
        <f t="shared" ref="O35:O37" si="89">C35+I35+L35</f>
        <v>27</v>
      </c>
      <c r="P35" s="17">
        <f t="shared" ref="P35:P37" si="90">D35+J35+M35</f>
        <v>28</v>
      </c>
      <c r="Q35" s="17">
        <f t="shared" ref="Q35:Q37" si="91">O35+P35</f>
        <v>55</v>
      </c>
      <c r="R35" s="16">
        <v>2</v>
      </c>
      <c r="S35" s="17" t="str">
        <f>IF(R35=1,O35,"0")</f>
        <v>0</v>
      </c>
      <c r="T35" s="17" t="str">
        <f>IF(R35=1,P35,"0")</f>
        <v>0</v>
      </c>
      <c r="U35" s="17" t="str">
        <f>IF(R35=1,Q35,"0")</f>
        <v>0</v>
      </c>
      <c r="V35" s="17">
        <f>IF(R35=2,O35,"0")</f>
        <v>27</v>
      </c>
      <c r="W35" s="17">
        <f>IF(R35=2,P35,"0")</f>
        <v>28</v>
      </c>
      <c r="X35" s="17">
        <f>IF(R35=2,Q35,"0")</f>
        <v>55</v>
      </c>
      <c r="Y35" s="17">
        <v>0</v>
      </c>
      <c r="Z35" s="17">
        <v>0</v>
      </c>
      <c r="AA35" s="17">
        <f>SUM(Y35:Z35)</f>
        <v>0</v>
      </c>
      <c r="AB35" s="18">
        <v>0</v>
      </c>
      <c r="AC35" s="18">
        <v>0</v>
      </c>
      <c r="AD35" s="18">
        <f>SUM(AB35:AC35)</f>
        <v>0</v>
      </c>
      <c r="AE35" s="18">
        <v>0</v>
      </c>
      <c r="AF35" s="18">
        <v>0</v>
      </c>
      <c r="AG35" s="18">
        <f>SUM(AE35:AF35)</f>
        <v>0</v>
      </c>
      <c r="AH35" s="51">
        <f>Y35+AB35+AE35</f>
        <v>0</v>
      </c>
      <c r="AI35" s="51">
        <f>Z35+AC35+AF35</f>
        <v>0</v>
      </c>
      <c r="AJ35" s="51">
        <f>SUM(AH35:AI35)</f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f>SUM(AK35:AN35)</f>
        <v>0</v>
      </c>
      <c r="AP35" s="18">
        <v>0</v>
      </c>
      <c r="AQ35" s="18" t="e">
        <f t="shared" ref="AQ35:AQ37" si="92">AP35/AO35</f>
        <v>#DIV/0!</v>
      </c>
    </row>
    <row r="36" spans="1:43" ht="25.5" customHeight="1" x14ac:dyDescent="0.35">
      <c r="A36" s="23"/>
      <c r="B36" s="57" t="s">
        <v>120</v>
      </c>
      <c r="C36" s="17">
        <v>0</v>
      </c>
      <c r="D36" s="17">
        <v>0</v>
      </c>
      <c r="E36" s="17">
        <f>C36+D36</f>
        <v>0</v>
      </c>
      <c r="F36" s="17">
        <v>0</v>
      </c>
      <c r="G36" s="17">
        <v>0</v>
      </c>
      <c r="H36" s="17">
        <f>F36+G36</f>
        <v>0</v>
      </c>
      <c r="I36" s="49">
        <v>10</v>
      </c>
      <c r="J36" s="50">
        <v>30</v>
      </c>
      <c r="K36" s="17">
        <f>I36+J36</f>
        <v>40</v>
      </c>
      <c r="L36" s="49">
        <v>1</v>
      </c>
      <c r="M36" s="49">
        <v>0</v>
      </c>
      <c r="N36" s="17">
        <f>L36+M36</f>
        <v>1</v>
      </c>
      <c r="O36" s="17">
        <f t="shared" si="89"/>
        <v>11</v>
      </c>
      <c r="P36" s="17">
        <f t="shared" si="90"/>
        <v>30</v>
      </c>
      <c r="Q36" s="17">
        <f t="shared" si="91"/>
        <v>41</v>
      </c>
      <c r="R36" s="16">
        <v>2</v>
      </c>
      <c r="S36" s="17" t="str">
        <f>IF(R36=1,#REF!,"0")</f>
        <v>0</v>
      </c>
      <c r="T36" s="17" t="str">
        <f>IF(R36=1,#REF!,"0")</f>
        <v>0</v>
      </c>
      <c r="U36" s="17" t="str">
        <f>IF(R36=1,#REF!,"0")</f>
        <v>0</v>
      </c>
      <c r="V36" s="17">
        <f>IF(R36=2,O36,"0")</f>
        <v>11</v>
      </c>
      <c r="W36" s="17">
        <f>IF(R36=2,P36,"0")</f>
        <v>30</v>
      </c>
      <c r="X36" s="17">
        <f>IF(R36=2,Q36,"0")</f>
        <v>41</v>
      </c>
      <c r="Y36" s="17">
        <v>0</v>
      </c>
      <c r="Z36" s="17">
        <v>0</v>
      </c>
      <c r="AA36" s="17">
        <f>SUM(Y36:Z36)</f>
        <v>0</v>
      </c>
      <c r="AB36" s="18">
        <v>0</v>
      </c>
      <c r="AC36" s="18">
        <v>0</v>
      </c>
      <c r="AD36" s="18">
        <f>SUM(AB36:AC36)</f>
        <v>0</v>
      </c>
      <c r="AE36" s="18">
        <v>0</v>
      </c>
      <c r="AF36" s="18">
        <v>0</v>
      </c>
      <c r="AG36" s="18">
        <f>SUM(AE36:AF36)</f>
        <v>0</v>
      </c>
      <c r="AH36" s="51">
        <f>Y36+AB36+AE36</f>
        <v>0</v>
      </c>
      <c r="AI36" s="51">
        <f>Z36+AC36+AF36</f>
        <v>0</v>
      </c>
      <c r="AJ36" s="51">
        <f>SUM(AH36:AI36)</f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f>SUM(AK36:AN36)</f>
        <v>0</v>
      </c>
      <c r="AP36" s="18">
        <v>0</v>
      </c>
      <c r="AQ36" s="18" t="e">
        <f t="shared" si="92"/>
        <v>#DIV/0!</v>
      </c>
    </row>
    <row r="37" spans="1:43" s="7" customFormat="1" ht="25.5" customHeight="1" x14ac:dyDescent="0.35">
      <c r="A37" s="39"/>
      <c r="B37" s="40" t="s">
        <v>3</v>
      </c>
      <c r="C37" s="31">
        <f t="shared" ref="C37:H37" si="93">SUM(C35:C36)</f>
        <v>0</v>
      </c>
      <c r="D37" s="31">
        <f t="shared" si="93"/>
        <v>0</v>
      </c>
      <c r="E37" s="31">
        <f t="shared" si="93"/>
        <v>0</v>
      </c>
      <c r="F37" s="92">
        <f t="shared" si="93"/>
        <v>0</v>
      </c>
      <c r="G37" s="92">
        <f t="shared" si="93"/>
        <v>0</v>
      </c>
      <c r="H37" s="92">
        <f t="shared" si="93"/>
        <v>0</v>
      </c>
      <c r="I37" s="31">
        <f t="shared" ref="I37:N37" si="94">SUM(I35:I36)</f>
        <v>35</v>
      </c>
      <c r="J37" s="46">
        <f t="shared" si="94"/>
        <v>58</v>
      </c>
      <c r="K37" s="31">
        <f t="shared" si="94"/>
        <v>93</v>
      </c>
      <c r="L37" s="31">
        <f t="shared" si="94"/>
        <v>3</v>
      </c>
      <c r="M37" s="31">
        <f t="shared" si="94"/>
        <v>0</v>
      </c>
      <c r="N37" s="31">
        <f t="shared" si="94"/>
        <v>3</v>
      </c>
      <c r="O37" s="31">
        <f t="shared" si="89"/>
        <v>38</v>
      </c>
      <c r="P37" s="31">
        <f t="shared" si="90"/>
        <v>58</v>
      </c>
      <c r="Q37" s="31">
        <f t="shared" si="91"/>
        <v>96</v>
      </c>
      <c r="R37" s="53">
        <f t="shared" ref="R37:X37" si="95">SUM(R35:R36)</f>
        <v>4</v>
      </c>
      <c r="S37" s="31">
        <f t="shared" si="95"/>
        <v>0</v>
      </c>
      <c r="T37" s="31">
        <f t="shared" si="95"/>
        <v>0</v>
      </c>
      <c r="U37" s="31">
        <f t="shared" si="95"/>
        <v>0</v>
      </c>
      <c r="V37" s="31">
        <f t="shared" si="95"/>
        <v>38</v>
      </c>
      <c r="W37" s="31">
        <f t="shared" si="95"/>
        <v>58</v>
      </c>
      <c r="X37" s="31">
        <f t="shared" si="95"/>
        <v>96</v>
      </c>
      <c r="Y37" s="31">
        <f>SUM(Y35:Y36)</f>
        <v>0</v>
      </c>
      <c r="Z37" s="31">
        <f t="shared" ref="Z37:AA37" si="96">SUM(Z35:Z36)</f>
        <v>0</v>
      </c>
      <c r="AA37" s="31">
        <f t="shared" si="96"/>
        <v>0</v>
      </c>
      <c r="AB37" s="33">
        <f>SUM(AB35:AB36)</f>
        <v>0</v>
      </c>
      <c r="AC37" s="33">
        <f t="shared" ref="AC37:AD37" si="97">SUM(AC35:AC36)</f>
        <v>0</v>
      </c>
      <c r="AD37" s="33">
        <f t="shared" si="97"/>
        <v>0</v>
      </c>
      <c r="AE37" s="33">
        <f>SUM(AE35:AE36)</f>
        <v>0</v>
      </c>
      <c r="AF37" s="33">
        <f t="shared" ref="AF37:AG37" si="98">SUM(AF35:AF36)</f>
        <v>0</v>
      </c>
      <c r="AG37" s="33">
        <f t="shared" si="98"/>
        <v>0</v>
      </c>
      <c r="AH37" s="34">
        <f>SUM(AH35:AH36)</f>
        <v>0</v>
      </c>
      <c r="AI37" s="34">
        <f t="shared" ref="AI37:AJ37" si="99">SUM(AI35:AI36)</f>
        <v>0</v>
      </c>
      <c r="AJ37" s="34">
        <f t="shared" si="99"/>
        <v>0</v>
      </c>
      <c r="AK37" s="33">
        <f>SUM(AK35:AK36)</f>
        <v>0</v>
      </c>
      <c r="AL37" s="33">
        <f t="shared" ref="AL37:AO37" si="100">SUM(AL35:AL36)</f>
        <v>0</v>
      </c>
      <c r="AM37" s="33">
        <f t="shared" si="100"/>
        <v>0</v>
      </c>
      <c r="AN37" s="33">
        <f t="shared" si="100"/>
        <v>0</v>
      </c>
      <c r="AO37" s="33">
        <f t="shared" si="100"/>
        <v>0</v>
      </c>
      <c r="AP37" s="33">
        <f>SUM(AP35:AP36)</f>
        <v>0</v>
      </c>
      <c r="AQ37" s="33" t="e">
        <f t="shared" si="92"/>
        <v>#DIV/0!</v>
      </c>
    </row>
    <row r="38" spans="1:43" ht="25.5" customHeight="1" x14ac:dyDescent="0.35">
      <c r="A38" s="23"/>
      <c r="B38" s="58" t="s">
        <v>124</v>
      </c>
      <c r="C38" s="45"/>
      <c r="D38" s="45"/>
      <c r="E38" s="45"/>
      <c r="F38" s="45"/>
      <c r="G38" s="45"/>
      <c r="H38" s="45"/>
      <c r="I38" s="56"/>
      <c r="J38" s="45"/>
      <c r="K38" s="17"/>
      <c r="L38" s="17"/>
      <c r="M38" s="17"/>
      <c r="N38" s="17"/>
      <c r="O38" s="17"/>
      <c r="P38" s="17"/>
      <c r="Q38" s="17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ht="25.5" customHeight="1" x14ac:dyDescent="0.35">
      <c r="A39" s="23"/>
      <c r="B39" s="59" t="s">
        <v>123</v>
      </c>
      <c r="C39" s="17">
        <v>25</v>
      </c>
      <c r="D39" s="17">
        <v>5</v>
      </c>
      <c r="E39" s="17">
        <f>SUM(C39:D39)</f>
        <v>30</v>
      </c>
      <c r="F39" s="17">
        <v>0</v>
      </c>
      <c r="G39" s="17">
        <v>0</v>
      </c>
      <c r="H39" s="17">
        <f>SUM(F39:G39)</f>
        <v>0</v>
      </c>
      <c r="I39" s="17">
        <v>4</v>
      </c>
      <c r="J39" s="56">
        <v>0</v>
      </c>
      <c r="K39" s="17">
        <f>SUM(I39:J39)</f>
        <v>4</v>
      </c>
      <c r="L39" s="17">
        <v>6</v>
      </c>
      <c r="M39" s="17">
        <v>4</v>
      </c>
      <c r="N39" s="17">
        <f>SUM(L39:M39)</f>
        <v>10</v>
      </c>
      <c r="O39" s="17">
        <f t="shared" ref="O39:O40" si="101">C39+I39+L39</f>
        <v>35</v>
      </c>
      <c r="P39" s="17">
        <f t="shared" ref="P39:P40" si="102">D39+J39+M39</f>
        <v>9</v>
      </c>
      <c r="Q39" s="17">
        <f t="shared" ref="Q39:Q40" si="103">O39+P39</f>
        <v>44</v>
      </c>
      <c r="R39" s="16">
        <v>2</v>
      </c>
      <c r="S39" s="17" t="str">
        <f>IF(R39=1,O39,"0")</f>
        <v>0</v>
      </c>
      <c r="T39" s="17" t="str">
        <f>IF(R39=1,P39,"0")</f>
        <v>0</v>
      </c>
      <c r="U39" s="17" t="str">
        <f>IF(R39=1,Q39,"0")</f>
        <v>0</v>
      </c>
      <c r="V39" s="17">
        <f>IF(R39=2,O39,"0")</f>
        <v>35</v>
      </c>
      <c r="W39" s="17">
        <f>IF(R39=2,P39,"0")</f>
        <v>9</v>
      </c>
      <c r="X39" s="17">
        <f>IF(R39=2,Q39,"0")</f>
        <v>44</v>
      </c>
      <c r="Y39" s="17">
        <v>0</v>
      </c>
      <c r="Z39" s="17">
        <v>0</v>
      </c>
      <c r="AA39" s="17">
        <f>SUM(Y39:Z39)</f>
        <v>0</v>
      </c>
      <c r="AB39" s="18">
        <v>0</v>
      </c>
      <c r="AC39" s="18">
        <v>0</v>
      </c>
      <c r="AD39" s="18">
        <f>SUM(AB39:AC39)</f>
        <v>0</v>
      </c>
      <c r="AE39" s="18">
        <v>0</v>
      </c>
      <c r="AF39" s="18">
        <v>0</v>
      </c>
      <c r="AG39" s="18">
        <f>SUM(AE39:AF39)</f>
        <v>0</v>
      </c>
      <c r="AH39" s="51">
        <f>Y39+AB39+AE39</f>
        <v>0</v>
      </c>
      <c r="AI39" s="51">
        <f>Z39+AC39+AF39</f>
        <v>0</v>
      </c>
      <c r="AJ39" s="51">
        <f>SUM(AH39:AI39)</f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f>SUM(AK39:AN39)</f>
        <v>0</v>
      </c>
      <c r="AP39" s="18">
        <v>0</v>
      </c>
      <c r="AQ39" s="18" t="e">
        <f t="shared" ref="AQ39:AQ41" si="104">AP39/AO39</f>
        <v>#DIV/0!</v>
      </c>
    </row>
    <row r="40" spans="1:43" s="7" customFormat="1" ht="25.5" customHeight="1" x14ac:dyDescent="0.35">
      <c r="A40" s="39"/>
      <c r="B40" s="40" t="s">
        <v>3</v>
      </c>
      <c r="C40" s="31">
        <f t="shared" ref="C40:H40" si="105">SUM(C39)</f>
        <v>25</v>
      </c>
      <c r="D40" s="31">
        <f t="shared" si="105"/>
        <v>5</v>
      </c>
      <c r="E40" s="31">
        <f t="shared" si="105"/>
        <v>30</v>
      </c>
      <c r="F40" s="92">
        <f t="shared" si="105"/>
        <v>0</v>
      </c>
      <c r="G40" s="92">
        <f t="shared" si="105"/>
        <v>0</v>
      </c>
      <c r="H40" s="92">
        <f t="shared" si="105"/>
        <v>0</v>
      </c>
      <c r="I40" s="31">
        <f t="shared" ref="I40:K40" si="106">SUM(I39)</f>
        <v>4</v>
      </c>
      <c r="J40" s="46">
        <f t="shared" si="106"/>
        <v>0</v>
      </c>
      <c r="K40" s="31">
        <f t="shared" si="106"/>
        <v>4</v>
      </c>
      <c r="L40" s="31">
        <f t="shared" ref="L40:N40" si="107">SUM(L39)</f>
        <v>6</v>
      </c>
      <c r="M40" s="31">
        <f t="shared" si="107"/>
        <v>4</v>
      </c>
      <c r="N40" s="31">
        <f t="shared" si="107"/>
        <v>10</v>
      </c>
      <c r="O40" s="31">
        <f t="shared" si="101"/>
        <v>35</v>
      </c>
      <c r="P40" s="31">
        <f t="shared" si="102"/>
        <v>9</v>
      </c>
      <c r="Q40" s="31">
        <f t="shared" si="103"/>
        <v>44</v>
      </c>
      <c r="R40" s="53">
        <f t="shared" ref="R40:X40" si="108">SUM(R39)</f>
        <v>2</v>
      </c>
      <c r="S40" s="31">
        <f t="shared" si="108"/>
        <v>0</v>
      </c>
      <c r="T40" s="31">
        <f t="shared" si="108"/>
        <v>0</v>
      </c>
      <c r="U40" s="31">
        <f t="shared" si="108"/>
        <v>0</v>
      </c>
      <c r="V40" s="31">
        <f t="shared" si="108"/>
        <v>35</v>
      </c>
      <c r="W40" s="31">
        <f t="shared" si="108"/>
        <v>9</v>
      </c>
      <c r="X40" s="31">
        <f t="shared" si="108"/>
        <v>44</v>
      </c>
      <c r="Y40" s="31">
        <f>SUM(Y39)</f>
        <v>0</v>
      </c>
      <c r="Z40" s="31">
        <f t="shared" ref="Z40:AA40" si="109">SUM(Z39)</f>
        <v>0</v>
      </c>
      <c r="AA40" s="31">
        <f t="shared" si="109"/>
        <v>0</v>
      </c>
      <c r="AB40" s="33">
        <f>SUM(AB39)</f>
        <v>0</v>
      </c>
      <c r="AC40" s="33">
        <f t="shared" ref="AC40:AD40" si="110">SUM(AC39)</f>
        <v>0</v>
      </c>
      <c r="AD40" s="33">
        <f t="shared" si="110"/>
        <v>0</v>
      </c>
      <c r="AE40" s="33">
        <f>SUM(AE39)</f>
        <v>0</v>
      </c>
      <c r="AF40" s="33">
        <f t="shared" ref="AF40:AG40" si="111">SUM(AF39)</f>
        <v>0</v>
      </c>
      <c r="AG40" s="33">
        <f t="shared" si="111"/>
        <v>0</v>
      </c>
      <c r="AH40" s="51">
        <f>Y40+AB40+AE40</f>
        <v>0</v>
      </c>
      <c r="AI40" s="51">
        <f>Z40+AC40+AF40</f>
        <v>0</v>
      </c>
      <c r="AJ40" s="51">
        <f>SUM(AH40:AI40)</f>
        <v>0</v>
      </c>
      <c r="AK40" s="33">
        <f>SUM(AK39)</f>
        <v>0</v>
      </c>
      <c r="AL40" s="33">
        <f t="shared" ref="AL40:AO40" si="112">SUM(AL39)</f>
        <v>0</v>
      </c>
      <c r="AM40" s="33">
        <f t="shared" si="112"/>
        <v>0</v>
      </c>
      <c r="AN40" s="33">
        <f t="shared" si="112"/>
        <v>0</v>
      </c>
      <c r="AO40" s="33">
        <f t="shared" si="112"/>
        <v>0</v>
      </c>
      <c r="AP40" s="33">
        <f>SUM(AP39)</f>
        <v>0</v>
      </c>
      <c r="AQ40" s="33" t="e">
        <f t="shared" si="104"/>
        <v>#DIV/0!</v>
      </c>
    </row>
    <row r="41" spans="1:43" s="7" customFormat="1" ht="25.5" customHeight="1" x14ac:dyDescent="0.35">
      <c r="A41" s="39"/>
      <c r="B41" s="40" t="s">
        <v>2</v>
      </c>
      <c r="C41" s="31">
        <f>C27+C30+C33+C37+C40</f>
        <v>40</v>
      </c>
      <c r="D41" s="31">
        <f t="shared" ref="D41:Q41" si="113">D27+D30+D33+D37+D40</f>
        <v>10</v>
      </c>
      <c r="E41" s="31">
        <f t="shared" si="113"/>
        <v>50</v>
      </c>
      <c r="F41" s="92">
        <f t="shared" ref="F41:H41" si="114">F27+F30+F33+F37+F40</f>
        <v>0</v>
      </c>
      <c r="G41" s="92">
        <f t="shared" si="114"/>
        <v>0</v>
      </c>
      <c r="H41" s="92">
        <f t="shared" si="114"/>
        <v>0</v>
      </c>
      <c r="I41" s="31">
        <f t="shared" si="113"/>
        <v>120</v>
      </c>
      <c r="J41" s="31">
        <f t="shared" si="113"/>
        <v>108</v>
      </c>
      <c r="K41" s="31">
        <f t="shared" si="113"/>
        <v>228</v>
      </c>
      <c r="L41" s="31">
        <f t="shared" si="113"/>
        <v>24</v>
      </c>
      <c r="M41" s="31">
        <f t="shared" si="113"/>
        <v>12</v>
      </c>
      <c r="N41" s="31">
        <f t="shared" si="113"/>
        <v>36</v>
      </c>
      <c r="O41" s="31">
        <f t="shared" si="113"/>
        <v>184</v>
      </c>
      <c r="P41" s="31">
        <f t="shared" si="113"/>
        <v>130</v>
      </c>
      <c r="Q41" s="31">
        <f t="shared" si="113"/>
        <v>314</v>
      </c>
      <c r="R41" s="60">
        <f>R27+R30+R33+R37+R40</f>
        <v>22</v>
      </c>
      <c r="S41" s="31">
        <f>S27+S30+S33+S37+S40</f>
        <v>0</v>
      </c>
      <c r="T41" s="31">
        <f t="shared" ref="T41:X41" si="115">T27+T30+T33+T37+T40</f>
        <v>0</v>
      </c>
      <c r="U41" s="31">
        <f t="shared" si="115"/>
        <v>0</v>
      </c>
      <c r="V41" s="31">
        <f t="shared" si="115"/>
        <v>184</v>
      </c>
      <c r="W41" s="31">
        <f t="shared" si="115"/>
        <v>130</v>
      </c>
      <c r="X41" s="31">
        <f t="shared" si="115"/>
        <v>314</v>
      </c>
      <c r="Y41" s="31">
        <f>Y27+Y30+Y33+Y37+Y40</f>
        <v>0</v>
      </c>
      <c r="Z41" s="31">
        <f t="shared" ref="Z41:AA41" si="116">Z27+Z30+Z33+Z37+Z40</f>
        <v>0</v>
      </c>
      <c r="AA41" s="31">
        <f t="shared" si="116"/>
        <v>0</v>
      </c>
      <c r="AB41" s="33">
        <f>AB27+AB30+AB33+AB37+AB40</f>
        <v>0</v>
      </c>
      <c r="AC41" s="33">
        <f t="shared" ref="AC41:AD41" si="117">AC27+AC30+AC33+AC37+AC40</f>
        <v>0</v>
      </c>
      <c r="AD41" s="33">
        <f t="shared" si="117"/>
        <v>0</v>
      </c>
      <c r="AE41" s="33">
        <f>AE27+AE30+AE33+AE37+AE40</f>
        <v>0</v>
      </c>
      <c r="AF41" s="33">
        <f t="shared" ref="AF41:AG41" si="118">AF27+AF30+AF33+AF37+AF40</f>
        <v>0</v>
      </c>
      <c r="AG41" s="33">
        <f t="shared" si="118"/>
        <v>0</v>
      </c>
      <c r="AH41" s="34">
        <f>AH27+AH30+AH33+AH37+AH40</f>
        <v>0</v>
      </c>
      <c r="AI41" s="34">
        <f>AI27+AI30+AI33+AI37+AI40</f>
        <v>0</v>
      </c>
      <c r="AJ41" s="34">
        <f t="shared" ref="AJ41" si="119">AJ27+AJ30+AJ33+AJ37+AJ40</f>
        <v>0</v>
      </c>
      <c r="AK41" s="33">
        <f>AK27+AK30+AK33+AK37+AK40</f>
        <v>0</v>
      </c>
      <c r="AL41" s="33">
        <f t="shared" ref="AL41:AO41" si="120">AL27+AL30+AL33+AL37+AL40</f>
        <v>0</v>
      </c>
      <c r="AM41" s="33">
        <f t="shared" si="120"/>
        <v>0</v>
      </c>
      <c r="AN41" s="33">
        <f t="shared" si="120"/>
        <v>0</v>
      </c>
      <c r="AO41" s="33">
        <f t="shared" si="120"/>
        <v>0</v>
      </c>
      <c r="AP41" s="33" t="e">
        <f>AP27+AP30+#REF!+AP33+AP37+AP40</f>
        <v>#REF!</v>
      </c>
      <c r="AQ41" s="33" t="e">
        <f t="shared" si="104"/>
        <v>#REF!</v>
      </c>
    </row>
    <row r="42" spans="1:43" ht="25.5" customHeight="1" x14ac:dyDescent="0.35">
      <c r="A42" s="23"/>
      <c r="B42" s="61" t="s">
        <v>155</v>
      </c>
      <c r="C42" s="45"/>
      <c r="D42" s="45"/>
      <c r="E42" s="45"/>
      <c r="F42" s="45"/>
      <c r="G42" s="45"/>
      <c r="H42" s="45"/>
      <c r="I42" s="46"/>
      <c r="J42" s="47"/>
      <c r="K42" s="17"/>
      <c r="L42" s="31"/>
      <c r="M42" s="31"/>
      <c r="N42" s="17"/>
      <c r="O42" s="17"/>
      <c r="P42" s="17"/>
      <c r="Q42" s="17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</row>
    <row r="43" spans="1:43" ht="25.5" customHeight="1" x14ac:dyDescent="0.35">
      <c r="A43" s="23"/>
      <c r="B43" s="44" t="s">
        <v>122</v>
      </c>
      <c r="C43" s="45"/>
      <c r="D43" s="45"/>
      <c r="E43" s="45"/>
      <c r="F43" s="45"/>
      <c r="G43" s="45"/>
      <c r="H43" s="45"/>
      <c r="I43" s="46"/>
      <c r="J43" s="47"/>
      <c r="K43" s="17"/>
      <c r="L43" s="31"/>
      <c r="M43" s="31"/>
      <c r="N43" s="17"/>
      <c r="O43" s="17"/>
      <c r="P43" s="17"/>
      <c r="Q43" s="17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ht="25.5" customHeight="1" x14ac:dyDescent="0.35">
      <c r="A44" s="12"/>
      <c r="B44" s="57" t="s">
        <v>121</v>
      </c>
      <c r="C44" s="17">
        <v>0</v>
      </c>
      <c r="D44" s="17">
        <v>0</v>
      </c>
      <c r="E44" s="17">
        <f>C44+D44</f>
        <v>0</v>
      </c>
      <c r="F44" s="17">
        <v>0</v>
      </c>
      <c r="G44" s="17">
        <v>0</v>
      </c>
      <c r="H44" s="17">
        <f>F44+G44</f>
        <v>0</v>
      </c>
      <c r="I44" s="49">
        <v>8</v>
      </c>
      <c r="J44" s="50">
        <v>12</v>
      </c>
      <c r="K44" s="17">
        <f>I44+J44</f>
        <v>20</v>
      </c>
      <c r="L44" s="49">
        <v>2</v>
      </c>
      <c r="M44" s="49">
        <v>0</v>
      </c>
      <c r="N44" s="17">
        <f>L44+M44</f>
        <v>2</v>
      </c>
      <c r="O44" s="17">
        <f t="shared" ref="O44:O46" si="121">C44+I44+L44</f>
        <v>10</v>
      </c>
      <c r="P44" s="17">
        <f t="shared" ref="P44:P46" si="122">D44+J44+M44</f>
        <v>12</v>
      </c>
      <c r="Q44" s="17">
        <f t="shared" ref="Q44:Q46" si="123">O44+P44</f>
        <v>22</v>
      </c>
      <c r="R44" s="16">
        <v>2</v>
      </c>
      <c r="S44" s="17" t="str">
        <f>IF(R44=1,O44,"0")</f>
        <v>0</v>
      </c>
      <c r="T44" s="17" t="str">
        <f>IF(R44=1,P44,"0")</f>
        <v>0</v>
      </c>
      <c r="U44" s="17" t="str">
        <f>IF(R44=1,Q44,"0")</f>
        <v>0</v>
      </c>
      <c r="V44" s="17">
        <f>IF(R44=2,O44,"0")</f>
        <v>10</v>
      </c>
      <c r="W44" s="17">
        <f>IF(R44=2,P44,"0")</f>
        <v>12</v>
      </c>
      <c r="X44" s="17">
        <f>IF(R44=2,Q44,"0")</f>
        <v>22</v>
      </c>
      <c r="Y44" s="17">
        <v>0</v>
      </c>
      <c r="Z44" s="17">
        <v>0</v>
      </c>
      <c r="AA44" s="17">
        <f>SUM(Y44:Z44)</f>
        <v>0</v>
      </c>
      <c r="AB44" s="18">
        <v>0</v>
      </c>
      <c r="AC44" s="18">
        <v>0</v>
      </c>
      <c r="AD44" s="18">
        <f>SUM(AB44:AC44)</f>
        <v>0</v>
      </c>
      <c r="AE44" s="18">
        <v>0</v>
      </c>
      <c r="AF44" s="18">
        <v>0</v>
      </c>
      <c r="AG44" s="18">
        <f>SUM(AE44:AF44)</f>
        <v>0</v>
      </c>
      <c r="AH44" s="51">
        <f>Y44+AB44+AE44</f>
        <v>0</v>
      </c>
      <c r="AI44" s="51">
        <f>Z44+AC44+AF44</f>
        <v>0</v>
      </c>
      <c r="AJ44" s="51">
        <f>SUM(AH44:AI44)</f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f>SUM(AK44:AN44)</f>
        <v>0</v>
      </c>
      <c r="AP44" s="18">
        <v>0</v>
      </c>
      <c r="AQ44" s="18" t="e">
        <f t="shared" ref="AQ44:AQ51" si="124">AP44/AO44</f>
        <v>#DIV/0!</v>
      </c>
    </row>
    <row r="45" spans="1:43" ht="25.5" customHeight="1" x14ac:dyDescent="0.35">
      <c r="A45" s="23"/>
      <c r="B45" s="59" t="s">
        <v>120</v>
      </c>
      <c r="C45" s="17">
        <v>1</v>
      </c>
      <c r="D45" s="17">
        <v>0</v>
      </c>
      <c r="E45" s="17">
        <f>C45+D45</f>
        <v>1</v>
      </c>
      <c r="F45" s="17">
        <v>0</v>
      </c>
      <c r="G45" s="17">
        <v>0</v>
      </c>
      <c r="H45" s="17">
        <f>F45+G45</f>
        <v>0</v>
      </c>
      <c r="I45" s="17">
        <v>6</v>
      </c>
      <c r="J45" s="56">
        <v>3</v>
      </c>
      <c r="K45" s="17">
        <f>I45+J45</f>
        <v>9</v>
      </c>
      <c r="L45" s="17">
        <v>0</v>
      </c>
      <c r="M45" s="17">
        <v>0</v>
      </c>
      <c r="N45" s="17">
        <f>L45+M45</f>
        <v>0</v>
      </c>
      <c r="O45" s="17">
        <f t="shared" si="121"/>
        <v>7</v>
      </c>
      <c r="P45" s="17">
        <f t="shared" si="122"/>
        <v>3</v>
      </c>
      <c r="Q45" s="17">
        <f t="shared" si="123"/>
        <v>10</v>
      </c>
      <c r="R45" s="16">
        <v>2</v>
      </c>
      <c r="S45" s="17" t="str">
        <f>IF(R45=1,O45,"0")</f>
        <v>0</v>
      </c>
      <c r="T45" s="17" t="str">
        <f>IF(R45=1,P45,"0")</f>
        <v>0</v>
      </c>
      <c r="U45" s="17" t="str">
        <f>IF(R45=1,Q45,"0")</f>
        <v>0</v>
      </c>
      <c r="V45" s="17">
        <f>IF(R45=2,O45,"0")</f>
        <v>7</v>
      </c>
      <c r="W45" s="17">
        <f>IF(R45=2,P45,"0")</f>
        <v>3</v>
      </c>
      <c r="X45" s="17">
        <f>IF(R45=2,Q45,"0")</f>
        <v>10</v>
      </c>
      <c r="Y45" s="17">
        <v>0</v>
      </c>
      <c r="Z45" s="17">
        <v>0</v>
      </c>
      <c r="AA45" s="17">
        <f>SUM(Y45:Z45)</f>
        <v>0</v>
      </c>
      <c r="AB45" s="18">
        <v>0</v>
      </c>
      <c r="AC45" s="18">
        <v>0</v>
      </c>
      <c r="AD45" s="18">
        <f>SUM(AB45:AC45)</f>
        <v>0</v>
      </c>
      <c r="AE45" s="18">
        <v>0</v>
      </c>
      <c r="AF45" s="18">
        <v>0</v>
      </c>
      <c r="AG45" s="18">
        <f>SUM(AE45:AF45)</f>
        <v>0</v>
      </c>
      <c r="AH45" s="51">
        <f>Y45+AB45+AE45</f>
        <v>0</v>
      </c>
      <c r="AI45" s="51">
        <f>Z45+AC45+AF45</f>
        <v>0</v>
      </c>
      <c r="AJ45" s="51">
        <f>SUM(AH45:AI45)</f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f>SUM(AK45:AN45)</f>
        <v>0</v>
      </c>
      <c r="AP45" s="18">
        <v>0</v>
      </c>
      <c r="AQ45" s="18" t="e">
        <f t="shared" si="124"/>
        <v>#DIV/0!</v>
      </c>
    </row>
    <row r="46" spans="1:43" s="7" customFormat="1" ht="25.5" customHeight="1" x14ac:dyDescent="0.35">
      <c r="A46" s="39"/>
      <c r="B46" s="40" t="s">
        <v>3</v>
      </c>
      <c r="C46" s="31">
        <f t="shared" ref="C46:N46" si="125">SUM(C44:C45)</f>
        <v>1</v>
      </c>
      <c r="D46" s="31">
        <f t="shared" si="125"/>
        <v>0</v>
      </c>
      <c r="E46" s="31">
        <f t="shared" si="125"/>
        <v>1</v>
      </c>
      <c r="F46" s="92">
        <f t="shared" ref="F46:G46" si="126">SUM(F44:F45)</f>
        <v>0</v>
      </c>
      <c r="G46" s="92">
        <f t="shared" si="126"/>
        <v>0</v>
      </c>
      <c r="H46" s="92">
        <f>SUM(H44:H45)</f>
        <v>0</v>
      </c>
      <c r="I46" s="31">
        <f t="shared" si="125"/>
        <v>14</v>
      </c>
      <c r="J46" s="46">
        <f t="shared" si="125"/>
        <v>15</v>
      </c>
      <c r="K46" s="31">
        <f>SUM(K44:K45)</f>
        <v>29</v>
      </c>
      <c r="L46" s="31">
        <f t="shared" si="125"/>
        <v>2</v>
      </c>
      <c r="M46" s="31">
        <f t="shared" si="125"/>
        <v>0</v>
      </c>
      <c r="N46" s="31">
        <f t="shared" si="125"/>
        <v>2</v>
      </c>
      <c r="O46" s="31">
        <f t="shared" si="121"/>
        <v>17</v>
      </c>
      <c r="P46" s="31">
        <f t="shared" si="122"/>
        <v>15</v>
      </c>
      <c r="Q46" s="31">
        <f t="shared" si="123"/>
        <v>32</v>
      </c>
      <c r="R46" s="53">
        <f t="shared" ref="R46:X46" si="127">SUM(R44:R45)</f>
        <v>4</v>
      </c>
      <c r="S46" s="31">
        <f t="shared" si="127"/>
        <v>0</v>
      </c>
      <c r="T46" s="31">
        <f t="shared" si="127"/>
        <v>0</v>
      </c>
      <c r="U46" s="31">
        <f t="shared" si="127"/>
        <v>0</v>
      </c>
      <c r="V46" s="31">
        <f t="shared" si="127"/>
        <v>17</v>
      </c>
      <c r="W46" s="31">
        <f t="shared" si="127"/>
        <v>15</v>
      </c>
      <c r="X46" s="31">
        <f t="shared" si="127"/>
        <v>32</v>
      </c>
      <c r="Y46" s="31">
        <f>SUM(Y44:Y45)</f>
        <v>0</v>
      </c>
      <c r="Z46" s="31">
        <f t="shared" ref="Z46:AA46" si="128">SUM(Z44:Z45)</f>
        <v>0</v>
      </c>
      <c r="AA46" s="31">
        <f t="shared" si="128"/>
        <v>0</v>
      </c>
      <c r="AB46" s="33">
        <f>SUM(AB44:AB45)</f>
        <v>0</v>
      </c>
      <c r="AC46" s="33">
        <f t="shared" ref="AC46:AD46" si="129">SUM(AC44:AC45)</f>
        <v>0</v>
      </c>
      <c r="AD46" s="33">
        <f t="shared" si="129"/>
        <v>0</v>
      </c>
      <c r="AE46" s="33">
        <f>SUM(AE44:AE45)</f>
        <v>0</v>
      </c>
      <c r="AF46" s="33">
        <f t="shared" ref="AF46:AG46" si="130">SUM(AF44:AF45)</f>
        <v>0</v>
      </c>
      <c r="AG46" s="33">
        <f t="shared" si="130"/>
        <v>0</v>
      </c>
      <c r="AH46" s="34">
        <f>SUM(AH44:AH45)</f>
        <v>0</v>
      </c>
      <c r="AI46" s="34">
        <f t="shared" ref="AI46:AJ46" si="131">SUM(AI44:AI45)</f>
        <v>0</v>
      </c>
      <c r="AJ46" s="34">
        <f t="shared" si="131"/>
        <v>0</v>
      </c>
      <c r="AK46" s="33">
        <f>SUM(AK44:AK45)</f>
        <v>0</v>
      </c>
      <c r="AL46" s="33">
        <f t="shared" ref="AL46:AO46" si="132">SUM(AL44:AL45)</f>
        <v>0</v>
      </c>
      <c r="AM46" s="33">
        <f t="shared" si="132"/>
        <v>0</v>
      </c>
      <c r="AN46" s="33">
        <f t="shared" si="132"/>
        <v>0</v>
      </c>
      <c r="AO46" s="33">
        <f t="shared" si="132"/>
        <v>0</v>
      </c>
      <c r="AP46" s="33">
        <f>SUM(AP44:AP45)</f>
        <v>0</v>
      </c>
      <c r="AQ46" s="33" t="e">
        <f t="shared" si="124"/>
        <v>#DIV/0!</v>
      </c>
    </row>
    <row r="47" spans="1:43" s="7" customFormat="1" ht="25.5" customHeight="1" x14ac:dyDescent="0.35">
      <c r="A47" s="39"/>
      <c r="B47" s="62" t="s">
        <v>128</v>
      </c>
      <c r="C47" s="31"/>
      <c r="D47" s="31"/>
      <c r="E47" s="31"/>
      <c r="F47" s="92"/>
      <c r="G47" s="92"/>
      <c r="H47" s="92"/>
      <c r="I47" s="31"/>
      <c r="J47" s="46"/>
      <c r="K47" s="31"/>
      <c r="L47" s="31"/>
      <c r="M47" s="31"/>
      <c r="N47" s="31"/>
      <c r="O47" s="31"/>
      <c r="P47" s="31"/>
      <c r="Q47" s="31"/>
      <c r="R47" s="53"/>
      <c r="S47" s="31"/>
      <c r="T47" s="31"/>
      <c r="U47" s="31"/>
      <c r="V47" s="31"/>
      <c r="W47" s="31"/>
      <c r="X47" s="31"/>
      <c r="Y47" s="31"/>
      <c r="Z47" s="31"/>
      <c r="AA47" s="31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s="7" customFormat="1" ht="25.5" customHeight="1" x14ac:dyDescent="0.35">
      <c r="A48" s="39"/>
      <c r="B48" s="59" t="s">
        <v>127</v>
      </c>
      <c r="C48" s="17">
        <v>3</v>
      </c>
      <c r="D48" s="17">
        <v>0</v>
      </c>
      <c r="E48" s="17">
        <f>C48+D48</f>
        <v>3</v>
      </c>
      <c r="F48" s="17">
        <v>0</v>
      </c>
      <c r="G48" s="17">
        <v>0</v>
      </c>
      <c r="H48" s="17">
        <f>F48+G48</f>
        <v>0</v>
      </c>
      <c r="I48" s="17">
        <v>1</v>
      </c>
      <c r="J48" s="56">
        <v>0</v>
      </c>
      <c r="K48" s="17">
        <f>I48+J48</f>
        <v>1</v>
      </c>
      <c r="L48" s="17">
        <v>0</v>
      </c>
      <c r="M48" s="17">
        <v>0</v>
      </c>
      <c r="N48" s="17">
        <f>L48+M48</f>
        <v>0</v>
      </c>
      <c r="O48" s="17">
        <f t="shared" ref="O48" si="133">C48+I48+L48</f>
        <v>4</v>
      </c>
      <c r="P48" s="17">
        <f t="shared" ref="P48" si="134">D48+J48+M48</f>
        <v>0</v>
      </c>
      <c r="Q48" s="17">
        <f t="shared" ref="Q48" si="135">O48+P48</f>
        <v>4</v>
      </c>
      <c r="R48" s="16">
        <v>2</v>
      </c>
      <c r="S48" s="17" t="str">
        <f>IF(R48=1,O48,"0")</f>
        <v>0</v>
      </c>
      <c r="T48" s="17" t="str">
        <f>IF(R48=1,P48,"0")</f>
        <v>0</v>
      </c>
      <c r="U48" s="17" t="str">
        <f>IF(R48=1,Q48,"0")</f>
        <v>0</v>
      </c>
      <c r="V48" s="17">
        <f>IF(R48=2,O48,"0")</f>
        <v>4</v>
      </c>
      <c r="W48" s="17">
        <f>IF(R48=2,P48,"0")</f>
        <v>0</v>
      </c>
      <c r="X48" s="17">
        <f>IF(R48=2,Q48,"0")</f>
        <v>4</v>
      </c>
      <c r="Y48" s="17">
        <v>0</v>
      </c>
      <c r="Z48" s="17">
        <v>0</v>
      </c>
      <c r="AA48" s="17">
        <f>SUM(Y48:Z48)</f>
        <v>0</v>
      </c>
      <c r="AB48" s="18">
        <v>0</v>
      </c>
      <c r="AC48" s="18">
        <v>0</v>
      </c>
      <c r="AD48" s="18">
        <f>SUM(AB48:AC48)</f>
        <v>0</v>
      </c>
      <c r="AE48" s="18">
        <v>0</v>
      </c>
      <c r="AF48" s="18">
        <v>0</v>
      </c>
      <c r="AG48" s="18">
        <f>SUM(AE48:AF48)</f>
        <v>0</v>
      </c>
      <c r="AH48" s="51">
        <f>Y48+AB48+AE48</f>
        <v>0</v>
      </c>
      <c r="AI48" s="51">
        <f>Z48+AC48+AF48</f>
        <v>0</v>
      </c>
      <c r="AJ48" s="51">
        <f>SUM(AH48:AI48)</f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f>SUM(AK48:AN48)</f>
        <v>0</v>
      </c>
      <c r="AP48" s="33"/>
      <c r="AQ48" s="33"/>
    </row>
    <row r="49" spans="1:43" s="7" customFormat="1" ht="25.5" customHeight="1" x14ac:dyDescent="0.35">
      <c r="A49" s="39"/>
      <c r="B49" s="40" t="s">
        <v>3</v>
      </c>
      <c r="C49" s="31">
        <f>SUM(C48)</f>
        <v>3</v>
      </c>
      <c r="D49" s="31">
        <f>SUM(D48)</f>
        <v>0</v>
      </c>
      <c r="E49" s="31">
        <f>SUM(E48)</f>
        <v>3</v>
      </c>
      <c r="F49" s="92">
        <f t="shared" ref="F49:H49" si="136">SUM(F48)</f>
        <v>0</v>
      </c>
      <c r="G49" s="92">
        <f t="shared" si="136"/>
        <v>0</v>
      </c>
      <c r="H49" s="92">
        <f t="shared" si="136"/>
        <v>0</v>
      </c>
      <c r="I49" s="31">
        <f t="shared" ref="I49:Q49" si="137">SUM(I48)</f>
        <v>1</v>
      </c>
      <c r="J49" s="31">
        <f t="shared" si="137"/>
        <v>0</v>
      </c>
      <c r="K49" s="31">
        <f t="shared" si="137"/>
        <v>1</v>
      </c>
      <c r="L49" s="31">
        <f t="shared" si="137"/>
        <v>0</v>
      </c>
      <c r="M49" s="31">
        <f t="shared" si="137"/>
        <v>0</v>
      </c>
      <c r="N49" s="31">
        <f t="shared" si="137"/>
        <v>0</v>
      </c>
      <c r="O49" s="31">
        <f t="shared" si="137"/>
        <v>4</v>
      </c>
      <c r="P49" s="31">
        <f t="shared" si="137"/>
        <v>0</v>
      </c>
      <c r="Q49" s="31">
        <f t="shared" si="137"/>
        <v>4</v>
      </c>
      <c r="R49" s="53">
        <v>2</v>
      </c>
      <c r="S49" s="31" t="str">
        <f>S48</f>
        <v>0</v>
      </c>
      <c r="T49" s="31" t="str">
        <f t="shared" ref="T49:X49" si="138">T48</f>
        <v>0</v>
      </c>
      <c r="U49" s="31" t="str">
        <f t="shared" si="138"/>
        <v>0</v>
      </c>
      <c r="V49" s="31">
        <f t="shared" si="138"/>
        <v>4</v>
      </c>
      <c r="W49" s="31">
        <f t="shared" si="138"/>
        <v>0</v>
      </c>
      <c r="X49" s="31">
        <f t="shared" si="138"/>
        <v>4</v>
      </c>
      <c r="Y49" s="31">
        <f>SUM(Y48)</f>
        <v>0</v>
      </c>
      <c r="Z49" s="31">
        <f t="shared" ref="Z49:AA49" si="139">SUM(Z48)</f>
        <v>0</v>
      </c>
      <c r="AA49" s="31">
        <f t="shared" si="139"/>
        <v>0</v>
      </c>
      <c r="AB49" s="33">
        <f>AB48</f>
        <v>0</v>
      </c>
      <c r="AC49" s="33">
        <f t="shared" ref="AC49:AD49" si="140">AC48</f>
        <v>0</v>
      </c>
      <c r="AD49" s="33">
        <f t="shared" si="140"/>
        <v>0</v>
      </c>
      <c r="AE49" s="33">
        <f>SUM(AE48)</f>
        <v>0</v>
      </c>
      <c r="AF49" s="33">
        <f t="shared" ref="AF49:AG49" si="141">SUM(AF48)</f>
        <v>0</v>
      </c>
      <c r="AG49" s="33">
        <f t="shared" si="141"/>
        <v>0</v>
      </c>
      <c r="AH49" s="34">
        <f>SUM(AH48)</f>
        <v>0</v>
      </c>
      <c r="AI49" s="34">
        <f t="shared" ref="AI49:AJ49" si="142">SUM(AI48)</f>
        <v>0</v>
      </c>
      <c r="AJ49" s="34">
        <f t="shared" si="142"/>
        <v>0</v>
      </c>
      <c r="AK49" s="33">
        <f>SUM(AK48)</f>
        <v>0</v>
      </c>
      <c r="AL49" s="33">
        <f t="shared" ref="AL49:AO49" si="143">SUM(AL48)</f>
        <v>0</v>
      </c>
      <c r="AM49" s="33">
        <f t="shared" si="143"/>
        <v>0</v>
      </c>
      <c r="AN49" s="33">
        <f t="shared" si="143"/>
        <v>0</v>
      </c>
      <c r="AO49" s="33">
        <f t="shared" si="143"/>
        <v>0</v>
      </c>
      <c r="AP49" s="33"/>
      <c r="AQ49" s="33"/>
    </row>
    <row r="50" spans="1:43" s="7" customFormat="1" ht="25.5" customHeight="1" x14ac:dyDescent="0.35">
      <c r="A50" s="39"/>
      <c r="B50" s="40" t="s">
        <v>156</v>
      </c>
      <c r="C50" s="31">
        <f>C46+C49</f>
        <v>4</v>
      </c>
      <c r="D50" s="114">
        <f t="shared" ref="D50:Q50" si="144">D46+D49</f>
        <v>0</v>
      </c>
      <c r="E50" s="114">
        <f t="shared" si="144"/>
        <v>4</v>
      </c>
      <c r="F50" s="114">
        <f t="shared" si="144"/>
        <v>0</v>
      </c>
      <c r="G50" s="114">
        <f t="shared" si="144"/>
        <v>0</v>
      </c>
      <c r="H50" s="114">
        <f t="shared" si="144"/>
        <v>0</v>
      </c>
      <c r="I50" s="114">
        <f t="shared" si="144"/>
        <v>15</v>
      </c>
      <c r="J50" s="114">
        <f t="shared" si="144"/>
        <v>15</v>
      </c>
      <c r="K50" s="114">
        <f t="shared" si="144"/>
        <v>30</v>
      </c>
      <c r="L50" s="114">
        <f t="shared" si="144"/>
        <v>2</v>
      </c>
      <c r="M50" s="114">
        <f t="shared" si="144"/>
        <v>0</v>
      </c>
      <c r="N50" s="114">
        <f t="shared" si="144"/>
        <v>2</v>
      </c>
      <c r="O50" s="114">
        <f t="shared" si="144"/>
        <v>21</v>
      </c>
      <c r="P50" s="114">
        <f t="shared" si="144"/>
        <v>15</v>
      </c>
      <c r="Q50" s="114">
        <f t="shared" si="144"/>
        <v>36</v>
      </c>
      <c r="R50" s="31">
        <f>R46+R49</f>
        <v>6</v>
      </c>
      <c r="S50" s="31">
        <f>S46+S49</f>
        <v>0</v>
      </c>
      <c r="T50" s="114">
        <f t="shared" ref="T50:AQ50" si="145">T46+T49</f>
        <v>0</v>
      </c>
      <c r="U50" s="114">
        <f t="shared" si="145"/>
        <v>0</v>
      </c>
      <c r="V50" s="114">
        <f t="shared" si="145"/>
        <v>21</v>
      </c>
      <c r="W50" s="114">
        <f t="shared" si="145"/>
        <v>15</v>
      </c>
      <c r="X50" s="114">
        <f t="shared" si="145"/>
        <v>36</v>
      </c>
      <c r="Y50" s="114">
        <f t="shared" si="145"/>
        <v>0</v>
      </c>
      <c r="Z50" s="114">
        <f t="shared" si="145"/>
        <v>0</v>
      </c>
      <c r="AA50" s="114">
        <f t="shared" si="145"/>
        <v>0</v>
      </c>
      <c r="AB50" s="114">
        <f t="shared" si="145"/>
        <v>0</v>
      </c>
      <c r="AC50" s="114">
        <f t="shared" si="145"/>
        <v>0</v>
      </c>
      <c r="AD50" s="114">
        <f t="shared" si="145"/>
        <v>0</v>
      </c>
      <c r="AE50" s="114">
        <f t="shared" si="145"/>
        <v>0</v>
      </c>
      <c r="AF50" s="114">
        <f t="shared" si="145"/>
        <v>0</v>
      </c>
      <c r="AG50" s="114">
        <f t="shared" si="145"/>
        <v>0</v>
      </c>
      <c r="AH50" s="114">
        <f t="shared" si="145"/>
        <v>0</v>
      </c>
      <c r="AI50" s="114">
        <f t="shared" si="145"/>
        <v>0</v>
      </c>
      <c r="AJ50" s="114">
        <f t="shared" si="145"/>
        <v>0</v>
      </c>
      <c r="AK50" s="114">
        <f t="shared" si="145"/>
        <v>0</v>
      </c>
      <c r="AL50" s="114">
        <f t="shared" si="145"/>
        <v>0</v>
      </c>
      <c r="AM50" s="114">
        <f t="shared" si="145"/>
        <v>0</v>
      </c>
      <c r="AN50" s="114">
        <f t="shared" si="145"/>
        <v>0</v>
      </c>
      <c r="AO50" s="114">
        <f t="shared" si="145"/>
        <v>0</v>
      </c>
      <c r="AP50" s="114">
        <f t="shared" si="145"/>
        <v>0</v>
      </c>
      <c r="AQ50" s="114" t="e">
        <f t="shared" si="145"/>
        <v>#DIV/0!</v>
      </c>
    </row>
    <row r="51" spans="1:43" s="7" customFormat="1" ht="25.5" customHeight="1" x14ac:dyDescent="0.35">
      <c r="A51" s="98"/>
      <c r="B51" s="99" t="s">
        <v>1</v>
      </c>
      <c r="C51" s="100">
        <f t="shared" ref="C51:AJ51" si="146">C41+C50</f>
        <v>44</v>
      </c>
      <c r="D51" s="100">
        <f t="shared" si="146"/>
        <v>10</v>
      </c>
      <c r="E51" s="100">
        <f t="shared" si="146"/>
        <v>54</v>
      </c>
      <c r="F51" s="100">
        <f t="shared" si="146"/>
        <v>0</v>
      </c>
      <c r="G51" s="100">
        <f t="shared" si="146"/>
        <v>0</v>
      </c>
      <c r="H51" s="100">
        <f t="shared" si="146"/>
        <v>0</v>
      </c>
      <c r="I51" s="100">
        <f t="shared" si="146"/>
        <v>135</v>
      </c>
      <c r="J51" s="101">
        <f t="shared" si="146"/>
        <v>123</v>
      </c>
      <c r="K51" s="100">
        <f t="shared" si="146"/>
        <v>258</v>
      </c>
      <c r="L51" s="100">
        <f t="shared" si="146"/>
        <v>26</v>
      </c>
      <c r="M51" s="100">
        <f t="shared" si="146"/>
        <v>12</v>
      </c>
      <c r="N51" s="100">
        <f t="shared" si="146"/>
        <v>38</v>
      </c>
      <c r="O51" s="100">
        <f t="shared" si="146"/>
        <v>205</v>
      </c>
      <c r="P51" s="100">
        <f t="shared" si="146"/>
        <v>145</v>
      </c>
      <c r="Q51" s="100">
        <f t="shared" si="146"/>
        <v>350</v>
      </c>
      <c r="R51" s="100">
        <f t="shared" si="146"/>
        <v>28</v>
      </c>
      <c r="S51" s="100">
        <f t="shared" si="146"/>
        <v>0</v>
      </c>
      <c r="T51" s="100">
        <f t="shared" si="146"/>
        <v>0</v>
      </c>
      <c r="U51" s="100">
        <f t="shared" si="146"/>
        <v>0</v>
      </c>
      <c r="V51" s="100">
        <f t="shared" si="146"/>
        <v>205</v>
      </c>
      <c r="W51" s="100">
        <f t="shared" si="146"/>
        <v>145</v>
      </c>
      <c r="X51" s="100">
        <f t="shared" si="146"/>
        <v>350</v>
      </c>
      <c r="Y51" s="63">
        <f t="shared" si="146"/>
        <v>0</v>
      </c>
      <c r="Z51" s="63">
        <f t="shared" si="146"/>
        <v>0</v>
      </c>
      <c r="AA51" s="63">
        <f t="shared" si="146"/>
        <v>0</v>
      </c>
      <c r="AB51" s="33">
        <f t="shared" si="146"/>
        <v>0</v>
      </c>
      <c r="AC51" s="33">
        <f t="shared" si="146"/>
        <v>0</v>
      </c>
      <c r="AD51" s="33">
        <f t="shared" si="146"/>
        <v>0</v>
      </c>
      <c r="AE51" s="33">
        <f t="shared" si="146"/>
        <v>0</v>
      </c>
      <c r="AF51" s="33">
        <f t="shared" si="146"/>
        <v>0</v>
      </c>
      <c r="AG51" s="33">
        <f t="shared" si="146"/>
        <v>0</v>
      </c>
      <c r="AH51" s="34">
        <f t="shared" si="146"/>
        <v>0</v>
      </c>
      <c r="AI51" s="34">
        <f t="shared" si="146"/>
        <v>0</v>
      </c>
      <c r="AJ51" s="34">
        <f t="shared" si="146"/>
        <v>0</v>
      </c>
      <c r="AK51" s="33">
        <f>AK50</f>
        <v>0</v>
      </c>
      <c r="AL51" s="33">
        <f t="shared" ref="AL51:AO51" si="147">AL50</f>
        <v>0</v>
      </c>
      <c r="AM51" s="33">
        <f t="shared" si="147"/>
        <v>0</v>
      </c>
      <c r="AN51" s="33">
        <f t="shared" si="147"/>
        <v>0</v>
      </c>
      <c r="AO51" s="33">
        <f t="shared" si="147"/>
        <v>0</v>
      </c>
      <c r="AP51" s="33" t="e">
        <f>AP41+AP50</f>
        <v>#REF!</v>
      </c>
      <c r="AQ51" s="33" t="e">
        <f t="shared" si="124"/>
        <v>#REF!</v>
      </c>
    </row>
    <row r="52" spans="1:43" ht="25.5" customHeight="1" x14ac:dyDescent="0.35">
      <c r="A52" s="39" t="s">
        <v>119</v>
      </c>
      <c r="B52" s="44"/>
      <c r="C52" s="45"/>
      <c r="D52" s="45"/>
      <c r="E52" s="45"/>
      <c r="F52" s="45"/>
      <c r="G52" s="45"/>
      <c r="H52" s="45"/>
      <c r="I52" s="46"/>
      <c r="J52" s="47"/>
      <c r="K52" s="17"/>
      <c r="L52" s="31"/>
      <c r="M52" s="31"/>
      <c r="N52" s="17"/>
      <c r="O52" s="17"/>
      <c r="P52" s="17"/>
      <c r="Q52" s="17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ht="25.5" customHeight="1" x14ac:dyDescent="0.35">
      <c r="A53" s="39"/>
      <c r="B53" s="64" t="s">
        <v>7</v>
      </c>
      <c r="C53" s="45"/>
      <c r="D53" s="45"/>
      <c r="E53" s="45"/>
      <c r="F53" s="45"/>
      <c r="G53" s="45"/>
      <c r="H53" s="45"/>
      <c r="I53" s="65"/>
      <c r="J53" s="66"/>
      <c r="K53" s="17"/>
      <c r="L53" s="67"/>
      <c r="M53" s="67"/>
      <c r="N53" s="17"/>
      <c r="O53" s="17"/>
      <c r="P53" s="17"/>
      <c r="Q53" s="17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ht="25.5" customHeight="1" x14ac:dyDescent="0.35">
      <c r="A54" s="23"/>
      <c r="B54" s="13" t="s">
        <v>17</v>
      </c>
      <c r="C54" s="45"/>
      <c r="D54" s="45"/>
      <c r="E54" s="45"/>
      <c r="F54" s="45"/>
      <c r="G54" s="45"/>
      <c r="H54" s="45"/>
      <c r="I54" s="68"/>
      <c r="J54" s="69"/>
      <c r="K54" s="17"/>
      <c r="L54" s="15"/>
      <c r="M54" s="15"/>
      <c r="N54" s="17"/>
      <c r="O54" s="17"/>
      <c r="P54" s="17"/>
      <c r="Q54" s="17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ht="25.5" customHeight="1" x14ac:dyDescent="0.35">
      <c r="A55" s="23"/>
      <c r="B55" s="24" t="s">
        <v>118</v>
      </c>
      <c r="C55" s="17">
        <v>0</v>
      </c>
      <c r="D55" s="17">
        <v>0</v>
      </c>
      <c r="E55" s="17">
        <f t="shared" ref="E55:E61" si="148">C55+D55</f>
        <v>0</v>
      </c>
      <c r="F55" s="17">
        <v>0</v>
      </c>
      <c r="G55" s="17">
        <v>0</v>
      </c>
      <c r="H55" s="17">
        <f t="shared" ref="H55:H61" si="149">F55+G55</f>
        <v>0</v>
      </c>
      <c r="I55" s="17">
        <v>0</v>
      </c>
      <c r="J55" s="56">
        <v>6</v>
      </c>
      <c r="K55" s="17">
        <f t="shared" ref="K55:K61" si="150">I55+J55</f>
        <v>6</v>
      </c>
      <c r="L55" s="17">
        <v>8</v>
      </c>
      <c r="M55" s="17">
        <v>14</v>
      </c>
      <c r="N55" s="17">
        <f t="shared" ref="N55:N61" si="151">L55+M55</f>
        <v>22</v>
      </c>
      <c r="O55" s="17">
        <f t="shared" ref="O55:O64" si="152">C55+I55+L55</f>
        <v>8</v>
      </c>
      <c r="P55" s="17">
        <f t="shared" ref="P55:P64" si="153">D55+J55+M55</f>
        <v>20</v>
      </c>
      <c r="Q55" s="17">
        <f t="shared" ref="Q55:Q64" si="154">O55+P55</f>
        <v>28</v>
      </c>
      <c r="R55" s="16">
        <v>2</v>
      </c>
      <c r="S55" s="17" t="str">
        <f t="shared" ref="S55:S61" si="155">IF(R55=1,O55,"0")</f>
        <v>0</v>
      </c>
      <c r="T55" s="17" t="str">
        <f t="shared" ref="T55:T61" si="156">IF(R55=1,P55,"0")</f>
        <v>0</v>
      </c>
      <c r="U55" s="17" t="str">
        <f t="shared" ref="U55:U61" si="157">IF(R55=1,Q55,"0")</f>
        <v>0</v>
      </c>
      <c r="V55" s="17">
        <f t="shared" ref="V55:V61" si="158">IF(R55=2,O55,"0")</f>
        <v>8</v>
      </c>
      <c r="W55" s="17">
        <f t="shared" ref="W55:W61" si="159">IF(R55=2,P55,"0")</f>
        <v>20</v>
      </c>
      <c r="X55" s="17">
        <f t="shared" ref="X55:X61" si="160">IF(R55=2,Q55,"0")</f>
        <v>28</v>
      </c>
      <c r="Y55" s="17">
        <v>0</v>
      </c>
      <c r="Z55" s="17">
        <v>0</v>
      </c>
      <c r="AA55" s="17">
        <f>SUM(Y55:Z55)</f>
        <v>0</v>
      </c>
      <c r="AB55" s="18">
        <v>0</v>
      </c>
      <c r="AC55" s="18">
        <v>0</v>
      </c>
      <c r="AD55" s="18">
        <f>SUM(AB55:AC55)</f>
        <v>0</v>
      </c>
      <c r="AE55" s="18">
        <v>0</v>
      </c>
      <c r="AF55" s="18">
        <v>0</v>
      </c>
      <c r="AG55" s="18">
        <f>SUM(AE55:AF55)</f>
        <v>0</v>
      </c>
      <c r="AH55" s="51">
        <f>Y55+AB55+AE55</f>
        <v>0</v>
      </c>
      <c r="AI55" s="51">
        <f t="shared" ref="AI55:AJ55" si="161">Z55+AC55+AF55</f>
        <v>0</v>
      </c>
      <c r="AJ55" s="51">
        <f t="shared" si="161"/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f>SUM(AK55:AN55)</f>
        <v>0</v>
      </c>
      <c r="AP55" s="18">
        <v>0</v>
      </c>
      <c r="AQ55" s="18" t="e">
        <f t="shared" ref="AQ55:AQ64" si="162">AP55/AO55</f>
        <v>#DIV/0!</v>
      </c>
    </row>
    <row r="56" spans="1:43" ht="25.5" customHeight="1" x14ac:dyDescent="0.35">
      <c r="A56" s="23"/>
      <c r="B56" s="57" t="s">
        <v>117</v>
      </c>
      <c r="C56" s="17">
        <v>10</v>
      </c>
      <c r="D56" s="17">
        <v>5</v>
      </c>
      <c r="E56" s="17">
        <f t="shared" si="148"/>
        <v>15</v>
      </c>
      <c r="F56" s="17">
        <v>0</v>
      </c>
      <c r="G56" s="17">
        <v>0</v>
      </c>
      <c r="H56" s="17">
        <f t="shared" si="149"/>
        <v>0</v>
      </c>
      <c r="I56" s="17">
        <v>21</v>
      </c>
      <c r="J56" s="56">
        <v>10</v>
      </c>
      <c r="K56" s="17">
        <f t="shared" si="150"/>
        <v>31</v>
      </c>
      <c r="L56" s="17">
        <v>11</v>
      </c>
      <c r="M56" s="17">
        <v>13</v>
      </c>
      <c r="N56" s="17">
        <f t="shared" si="151"/>
        <v>24</v>
      </c>
      <c r="O56" s="17">
        <f t="shared" si="152"/>
        <v>42</v>
      </c>
      <c r="P56" s="17">
        <f t="shared" si="153"/>
        <v>28</v>
      </c>
      <c r="Q56" s="17">
        <f t="shared" si="154"/>
        <v>70</v>
      </c>
      <c r="R56" s="16">
        <v>2</v>
      </c>
      <c r="S56" s="17" t="str">
        <f t="shared" si="155"/>
        <v>0</v>
      </c>
      <c r="T56" s="17" t="str">
        <f t="shared" si="156"/>
        <v>0</v>
      </c>
      <c r="U56" s="17" t="str">
        <f t="shared" si="157"/>
        <v>0</v>
      </c>
      <c r="V56" s="17">
        <f t="shared" si="158"/>
        <v>42</v>
      </c>
      <c r="W56" s="17">
        <f t="shared" si="159"/>
        <v>28</v>
      </c>
      <c r="X56" s="17">
        <f t="shared" si="160"/>
        <v>70</v>
      </c>
      <c r="Y56" s="17">
        <v>0</v>
      </c>
      <c r="Z56" s="17">
        <v>0</v>
      </c>
      <c r="AA56" s="17">
        <f t="shared" ref="AA56:AA61" si="163">SUM(Y56:Z56)</f>
        <v>0</v>
      </c>
      <c r="AB56" s="18">
        <v>0</v>
      </c>
      <c r="AC56" s="18">
        <v>0</v>
      </c>
      <c r="AD56" s="18">
        <f t="shared" ref="AD56:AD61" si="164">SUM(AB56:AC56)</f>
        <v>0</v>
      </c>
      <c r="AE56" s="18">
        <v>0</v>
      </c>
      <c r="AF56" s="18">
        <v>0</v>
      </c>
      <c r="AG56" s="18">
        <f t="shared" ref="AG56:AG61" si="165">SUM(AE56:AF56)</f>
        <v>0</v>
      </c>
      <c r="AH56" s="51">
        <f t="shared" ref="AH56:AH61" si="166">Y56+AB56+AE56</f>
        <v>0</v>
      </c>
      <c r="AI56" s="51">
        <f t="shared" ref="AI56:AI61" si="167">Z56+AC56+AF56</f>
        <v>0</v>
      </c>
      <c r="AJ56" s="51">
        <f t="shared" ref="AJ56:AJ61" si="168">AA56+AD56+AG56</f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f t="shared" ref="AO56:AO61" si="169">SUM(AK56:AN56)</f>
        <v>0</v>
      </c>
      <c r="AP56" s="18">
        <v>0</v>
      </c>
      <c r="AQ56" s="18" t="e">
        <f t="shared" si="162"/>
        <v>#DIV/0!</v>
      </c>
    </row>
    <row r="57" spans="1:43" ht="25.5" customHeight="1" x14ac:dyDescent="0.35">
      <c r="A57" s="23"/>
      <c r="B57" s="24" t="s">
        <v>116</v>
      </c>
      <c r="C57" s="17">
        <v>0</v>
      </c>
      <c r="D57" s="17">
        <v>0</v>
      </c>
      <c r="E57" s="17">
        <f t="shared" si="148"/>
        <v>0</v>
      </c>
      <c r="F57" s="17">
        <v>0</v>
      </c>
      <c r="G57" s="17">
        <v>0</v>
      </c>
      <c r="H57" s="17">
        <f t="shared" si="149"/>
        <v>0</v>
      </c>
      <c r="I57" s="17">
        <v>0</v>
      </c>
      <c r="J57" s="56">
        <v>4</v>
      </c>
      <c r="K57" s="17">
        <f t="shared" si="150"/>
        <v>4</v>
      </c>
      <c r="L57" s="17">
        <v>6</v>
      </c>
      <c r="M57" s="17">
        <v>12</v>
      </c>
      <c r="N57" s="17">
        <f t="shared" si="151"/>
        <v>18</v>
      </c>
      <c r="O57" s="17">
        <f t="shared" si="152"/>
        <v>6</v>
      </c>
      <c r="P57" s="17">
        <f t="shared" si="153"/>
        <v>16</v>
      </c>
      <c r="Q57" s="17">
        <f t="shared" si="154"/>
        <v>22</v>
      </c>
      <c r="R57" s="16">
        <v>2</v>
      </c>
      <c r="S57" s="17" t="str">
        <f t="shared" si="155"/>
        <v>0</v>
      </c>
      <c r="T57" s="17" t="str">
        <f t="shared" si="156"/>
        <v>0</v>
      </c>
      <c r="U57" s="17" t="str">
        <f t="shared" si="157"/>
        <v>0</v>
      </c>
      <c r="V57" s="17">
        <f t="shared" si="158"/>
        <v>6</v>
      </c>
      <c r="W57" s="17">
        <f t="shared" si="159"/>
        <v>16</v>
      </c>
      <c r="X57" s="17">
        <f t="shared" si="160"/>
        <v>22</v>
      </c>
      <c r="Y57" s="17">
        <v>0</v>
      </c>
      <c r="Z57" s="17">
        <v>0</v>
      </c>
      <c r="AA57" s="17">
        <f t="shared" si="163"/>
        <v>0</v>
      </c>
      <c r="AB57" s="18">
        <v>0</v>
      </c>
      <c r="AC57" s="18">
        <v>0</v>
      </c>
      <c r="AD57" s="18">
        <f t="shared" si="164"/>
        <v>0</v>
      </c>
      <c r="AE57" s="18">
        <v>0</v>
      </c>
      <c r="AF57" s="18">
        <v>0</v>
      </c>
      <c r="AG57" s="18">
        <f t="shared" si="165"/>
        <v>0</v>
      </c>
      <c r="AH57" s="51">
        <f t="shared" si="166"/>
        <v>0</v>
      </c>
      <c r="AI57" s="51">
        <f t="shared" si="167"/>
        <v>0</v>
      </c>
      <c r="AJ57" s="51">
        <f t="shared" si="168"/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f t="shared" si="169"/>
        <v>0</v>
      </c>
      <c r="AP57" s="18">
        <v>0</v>
      </c>
      <c r="AQ57" s="18" t="e">
        <f t="shared" si="162"/>
        <v>#DIV/0!</v>
      </c>
    </row>
    <row r="58" spans="1:43" ht="25.5" customHeight="1" x14ac:dyDescent="0.35">
      <c r="A58" s="23"/>
      <c r="B58" s="24" t="s">
        <v>115</v>
      </c>
      <c r="C58" s="17">
        <v>0</v>
      </c>
      <c r="D58" s="17">
        <v>1</v>
      </c>
      <c r="E58" s="17">
        <f t="shared" si="148"/>
        <v>1</v>
      </c>
      <c r="F58" s="17">
        <v>0</v>
      </c>
      <c r="G58" s="17">
        <v>0</v>
      </c>
      <c r="H58" s="17">
        <f t="shared" si="149"/>
        <v>0</v>
      </c>
      <c r="I58" s="17">
        <v>16</v>
      </c>
      <c r="J58" s="56">
        <v>67</v>
      </c>
      <c r="K58" s="17">
        <f t="shared" si="150"/>
        <v>83</v>
      </c>
      <c r="L58" s="17">
        <v>1</v>
      </c>
      <c r="M58" s="17">
        <v>40</v>
      </c>
      <c r="N58" s="17">
        <f t="shared" si="151"/>
        <v>41</v>
      </c>
      <c r="O58" s="17">
        <f t="shared" si="152"/>
        <v>17</v>
      </c>
      <c r="P58" s="17">
        <f t="shared" si="153"/>
        <v>108</v>
      </c>
      <c r="Q58" s="17">
        <f t="shared" si="154"/>
        <v>125</v>
      </c>
      <c r="R58" s="16">
        <v>2</v>
      </c>
      <c r="S58" s="17" t="str">
        <f t="shared" si="155"/>
        <v>0</v>
      </c>
      <c r="T58" s="17" t="str">
        <f t="shared" si="156"/>
        <v>0</v>
      </c>
      <c r="U58" s="17" t="str">
        <f t="shared" si="157"/>
        <v>0</v>
      </c>
      <c r="V58" s="17">
        <f t="shared" si="158"/>
        <v>17</v>
      </c>
      <c r="W58" s="17">
        <f t="shared" si="159"/>
        <v>108</v>
      </c>
      <c r="X58" s="17">
        <f t="shared" si="160"/>
        <v>125</v>
      </c>
      <c r="Y58" s="17">
        <v>0</v>
      </c>
      <c r="Z58" s="17">
        <v>0</v>
      </c>
      <c r="AA58" s="17">
        <f t="shared" si="163"/>
        <v>0</v>
      </c>
      <c r="AB58" s="18">
        <v>0</v>
      </c>
      <c r="AC58" s="18">
        <v>0</v>
      </c>
      <c r="AD58" s="18">
        <f t="shared" si="164"/>
        <v>0</v>
      </c>
      <c r="AE58" s="18">
        <v>0</v>
      </c>
      <c r="AF58" s="18">
        <v>0</v>
      </c>
      <c r="AG58" s="18">
        <f t="shared" si="165"/>
        <v>0</v>
      </c>
      <c r="AH58" s="51">
        <f t="shared" si="166"/>
        <v>0</v>
      </c>
      <c r="AI58" s="51">
        <f t="shared" si="167"/>
        <v>0</v>
      </c>
      <c r="AJ58" s="51">
        <f t="shared" si="168"/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f t="shared" si="169"/>
        <v>0</v>
      </c>
      <c r="AP58" s="18">
        <v>0</v>
      </c>
      <c r="AQ58" s="18" t="e">
        <f t="shared" si="162"/>
        <v>#DIV/0!</v>
      </c>
    </row>
    <row r="59" spans="1:43" ht="25.5" customHeight="1" x14ac:dyDescent="0.35">
      <c r="A59" s="23"/>
      <c r="B59" s="24" t="s">
        <v>114</v>
      </c>
      <c r="C59" s="17">
        <v>0</v>
      </c>
      <c r="D59" s="17">
        <v>0</v>
      </c>
      <c r="E59" s="17">
        <f t="shared" si="148"/>
        <v>0</v>
      </c>
      <c r="F59" s="17">
        <v>0</v>
      </c>
      <c r="G59" s="17">
        <v>0</v>
      </c>
      <c r="H59" s="17">
        <f t="shared" si="149"/>
        <v>0</v>
      </c>
      <c r="I59" s="17">
        <v>7</v>
      </c>
      <c r="J59" s="56">
        <v>22</v>
      </c>
      <c r="K59" s="17">
        <f t="shared" si="150"/>
        <v>29</v>
      </c>
      <c r="L59" s="17">
        <v>0</v>
      </c>
      <c r="M59" s="17">
        <v>2</v>
      </c>
      <c r="N59" s="17">
        <f t="shared" si="151"/>
        <v>2</v>
      </c>
      <c r="O59" s="17">
        <f t="shared" si="152"/>
        <v>7</v>
      </c>
      <c r="P59" s="17">
        <f t="shared" si="153"/>
        <v>24</v>
      </c>
      <c r="Q59" s="17">
        <f t="shared" si="154"/>
        <v>31</v>
      </c>
      <c r="R59" s="16">
        <v>2</v>
      </c>
      <c r="S59" s="17" t="str">
        <f t="shared" si="155"/>
        <v>0</v>
      </c>
      <c r="T59" s="17" t="str">
        <f t="shared" si="156"/>
        <v>0</v>
      </c>
      <c r="U59" s="17" t="str">
        <f t="shared" si="157"/>
        <v>0</v>
      </c>
      <c r="V59" s="17">
        <f t="shared" si="158"/>
        <v>7</v>
      </c>
      <c r="W59" s="17">
        <f t="shared" si="159"/>
        <v>24</v>
      </c>
      <c r="X59" s="17">
        <f t="shared" si="160"/>
        <v>31</v>
      </c>
      <c r="Y59" s="17">
        <v>0</v>
      </c>
      <c r="Z59" s="17">
        <v>0</v>
      </c>
      <c r="AA59" s="17">
        <f t="shared" si="163"/>
        <v>0</v>
      </c>
      <c r="AB59" s="18">
        <v>0</v>
      </c>
      <c r="AC59" s="18">
        <v>0</v>
      </c>
      <c r="AD59" s="18">
        <f t="shared" si="164"/>
        <v>0</v>
      </c>
      <c r="AE59" s="18">
        <v>0</v>
      </c>
      <c r="AF59" s="18">
        <v>0</v>
      </c>
      <c r="AG59" s="18">
        <f t="shared" si="165"/>
        <v>0</v>
      </c>
      <c r="AH59" s="51">
        <f t="shared" si="166"/>
        <v>0</v>
      </c>
      <c r="AI59" s="51">
        <f t="shared" si="167"/>
        <v>0</v>
      </c>
      <c r="AJ59" s="51">
        <f t="shared" si="168"/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f t="shared" si="169"/>
        <v>0</v>
      </c>
      <c r="AP59" s="18">
        <v>0</v>
      </c>
      <c r="AQ59" s="18" t="e">
        <f t="shared" si="162"/>
        <v>#DIV/0!</v>
      </c>
    </row>
    <row r="60" spans="1:43" ht="25.5" customHeight="1" x14ac:dyDescent="0.35">
      <c r="A60" s="23"/>
      <c r="B60" s="24" t="s">
        <v>113</v>
      </c>
      <c r="C60" s="17">
        <v>0</v>
      </c>
      <c r="D60" s="17">
        <v>0</v>
      </c>
      <c r="E60" s="17">
        <f t="shared" si="148"/>
        <v>0</v>
      </c>
      <c r="F60" s="17">
        <v>0</v>
      </c>
      <c r="G60" s="17">
        <v>0</v>
      </c>
      <c r="H60" s="17">
        <f t="shared" si="149"/>
        <v>0</v>
      </c>
      <c r="I60" s="17">
        <v>0</v>
      </c>
      <c r="J60" s="56">
        <v>6</v>
      </c>
      <c r="K60" s="17">
        <f t="shared" si="150"/>
        <v>6</v>
      </c>
      <c r="L60" s="17">
        <v>5</v>
      </c>
      <c r="M60" s="17">
        <v>5</v>
      </c>
      <c r="N60" s="17">
        <f t="shared" si="151"/>
        <v>10</v>
      </c>
      <c r="O60" s="17">
        <f t="shared" si="152"/>
        <v>5</v>
      </c>
      <c r="P60" s="17">
        <f t="shared" si="153"/>
        <v>11</v>
      </c>
      <c r="Q60" s="17">
        <f t="shared" si="154"/>
        <v>16</v>
      </c>
      <c r="R60" s="16">
        <v>2</v>
      </c>
      <c r="S60" s="17" t="str">
        <f t="shared" si="155"/>
        <v>0</v>
      </c>
      <c r="T60" s="17" t="str">
        <f t="shared" si="156"/>
        <v>0</v>
      </c>
      <c r="U60" s="17" t="str">
        <f t="shared" si="157"/>
        <v>0</v>
      </c>
      <c r="V60" s="17">
        <f t="shared" si="158"/>
        <v>5</v>
      </c>
      <c r="W60" s="17">
        <f t="shared" si="159"/>
        <v>11</v>
      </c>
      <c r="X60" s="17">
        <f t="shared" si="160"/>
        <v>16</v>
      </c>
      <c r="Y60" s="17">
        <v>0</v>
      </c>
      <c r="Z60" s="17">
        <v>0</v>
      </c>
      <c r="AA60" s="17">
        <f t="shared" si="163"/>
        <v>0</v>
      </c>
      <c r="AB60" s="18">
        <v>0</v>
      </c>
      <c r="AC60" s="18">
        <v>0</v>
      </c>
      <c r="AD60" s="18">
        <f t="shared" si="164"/>
        <v>0</v>
      </c>
      <c r="AE60" s="18">
        <v>0</v>
      </c>
      <c r="AF60" s="18">
        <v>0</v>
      </c>
      <c r="AG60" s="18">
        <f t="shared" si="165"/>
        <v>0</v>
      </c>
      <c r="AH60" s="51">
        <f t="shared" si="166"/>
        <v>0</v>
      </c>
      <c r="AI60" s="51">
        <f t="shared" si="167"/>
        <v>0</v>
      </c>
      <c r="AJ60" s="51">
        <f t="shared" si="168"/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f t="shared" si="169"/>
        <v>0</v>
      </c>
      <c r="AP60" s="18">
        <v>0</v>
      </c>
      <c r="AQ60" s="18" t="e">
        <f t="shared" si="162"/>
        <v>#DIV/0!</v>
      </c>
    </row>
    <row r="61" spans="1:43" ht="25.5" customHeight="1" x14ac:dyDescent="0.35">
      <c r="A61" s="12"/>
      <c r="B61" s="24" t="s">
        <v>112</v>
      </c>
      <c r="C61" s="17">
        <v>3</v>
      </c>
      <c r="D61" s="17">
        <v>7</v>
      </c>
      <c r="E61" s="17">
        <f t="shared" si="148"/>
        <v>10</v>
      </c>
      <c r="F61" s="17">
        <v>0</v>
      </c>
      <c r="G61" s="17">
        <v>0</v>
      </c>
      <c r="H61" s="17">
        <f t="shared" si="149"/>
        <v>0</v>
      </c>
      <c r="I61" s="17">
        <v>3</v>
      </c>
      <c r="J61" s="56">
        <v>0</v>
      </c>
      <c r="K61" s="17">
        <f t="shared" si="150"/>
        <v>3</v>
      </c>
      <c r="L61" s="17">
        <v>5</v>
      </c>
      <c r="M61" s="17">
        <v>11</v>
      </c>
      <c r="N61" s="17">
        <f t="shared" si="151"/>
        <v>16</v>
      </c>
      <c r="O61" s="17">
        <f t="shared" si="152"/>
        <v>11</v>
      </c>
      <c r="P61" s="17">
        <f t="shared" si="153"/>
        <v>18</v>
      </c>
      <c r="Q61" s="17">
        <f t="shared" si="154"/>
        <v>29</v>
      </c>
      <c r="R61" s="16">
        <v>2</v>
      </c>
      <c r="S61" s="17" t="str">
        <f t="shared" si="155"/>
        <v>0</v>
      </c>
      <c r="T61" s="17" t="str">
        <f t="shared" si="156"/>
        <v>0</v>
      </c>
      <c r="U61" s="17" t="str">
        <f t="shared" si="157"/>
        <v>0</v>
      </c>
      <c r="V61" s="17">
        <f t="shared" si="158"/>
        <v>11</v>
      </c>
      <c r="W61" s="17">
        <f t="shared" si="159"/>
        <v>18</v>
      </c>
      <c r="X61" s="17">
        <f t="shared" si="160"/>
        <v>29</v>
      </c>
      <c r="Y61" s="17">
        <v>0</v>
      </c>
      <c r="Z61" s="17">
        <v>0</v>
      </c>
      <c r="AA61" s="17">
        <f t="shared" si="163"/>
        <v>0</v>
      </c>
      <c r="AB61" s="18">
        <v>0</v>
      </c>
      <c r="AC61" s="18">
        <v>0</v>
      </c>
      <c r="AD61" s="18">
        <f t="shared" si="164"/>
        <v>0</v>
      </c>
      <c r="AE61" s="18">
        <v>0</v>
      </c>
      <c r="AF61" s="18">
        <v>0</v>
      </c>
      <c r="AG61" s="18">
        <f t="shared" si="165"/>
        <v>0</v>
      </c>
      <c r="AH61" s="51">
        <f t="shared" si="166"/>
        <v>0</v>
      </c>
      <c r="AI61" s="51">
        <f t="shared" si="167"/>
        <v>0</v>
      </c>
      <c r="AJ61" s="51">
        <f t="shared" si="168"/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f t="shared" si="169"/>
        <v>0</v>
      </c>
      <c r="AP61" s="18">
        <v>0</v>
      </c>
      <c r="AQ61" s="18" t="e">
        <f t="shared" si="162"/>
        <v>#DIV/0!</v>
      </c>
    </row>
    <row r="62" spans="1:43" s="7" customFormat="1" ht="25.5" customHeight="1" x14ac:dyDescent="0.35">
      <c r="A62" s="12"/>
      <c r="B62" s="30" t="s">
        <v>3</v>
      </c>
      <c r="C62" s="31">
        <f t="shared" ref="C62:N62" si="170">SUM(C55:C61)</f>
        <v>13</v>
      </c>
      <c r="D62" s="31">
        <f t="shared" si="170"/>
        <v>13</v>
      </c>
      <c r="E62" s="31">
        <f t="shared" si="170"/>
        <v>26</v>
      </c>
      <c r="F62" s="92">
        <f t="shared" ref="F62:H62" si="171">SUM(F55:F61)</f>
        <v>0</v>
      </c>
      <c r="G62" s="92">
        <f t="shared" si="171"/>
        <v>0</v>
      </c>
      <c r="H62" s="92">
        <f t="shared" si="171"/>
        <v>0</v>
      </c>
      <c r="I62" s="15">
        <f t="shared" si="170"/>
        <v>47</v>
      </c>
      <c r="J62" s="68">
        <f t="shared" si="170"/>
        <v>115</v>
      </c>
      <c r="K62" s="31">
        <f t="shared" si="170"/>
        <v>162</v>
      </c>
      <c r="L62" s="15">
        <f t="shared" si="170"/>
        <v>36</v>
      </c>
      <c r="M62" s="15">
        <f t="shared" si="170"/>
        <v>97</v>
      </c>
      <c r="N62" s="31">
        <f t="shared" si="170"/>
        <v>133</v>
      </c>
      <c r="O62" s="31">
        <f t="shared" si="152"/>
        <v>96</v>
      </c>
      <c r="P62" s="31">
        <f t="shared" si="153"/>
        <v>225</v>
      </c>
      <c r="Q62" s="31">
        <f t="shared" si="154"/>
        <v>321</v>
      </c>
      <c r="R62" s="53">
        <f t="shared" ref="R62:AP62" si="172">SUM(R55:R61)</f>
        <v>14</v>
      </c>
      <c r="S62" s="31">
        <f t="shared" si="172"/>
        <v>0</v>
      </c>
      <c r="T62" s="31">
        <f t="shared" si="172"/>
        <v>0</v>
      </c>
      <c r="U62" s="31">
        <f t="shared" si="172"/>
        <v>0</v>
      </c>
      <c r="V62" s="31">
        <f t="shared" si="172"/>
        <v>96</v>
      </c>
      <c r="W62" s="31">
        <f t="shared" si="172"/>
        <v>225</v>
      </c>
      <c r="X62" s="31">
        <f t="shared" si="172"/>
        <v>321</v>
      </c>
      <c r="Y62" s="31">
        <f t="shared" si="172"/>
        <v>0</v>
      </c>
      <c r="Z62" s="31">
        <f t="shared" si="172"/>
        <v>0</v>
      </c>
      <c r="AA62" s="31">
        <f t="shared" si="172"/>
        <v>0</v>
      </c>
      <c r="AB62" s="33">
        <f t="shared" si="172"/>
        <v>0</v>
      </c>
      <c r="AC62" s="33">
        <f t="shared" si="172"/>
        <v>0</v>
      </c>
      <c r="AD62" s="33">
        <f t="shared" si="172"/>
        <v>0</v>
      </c>
      <c r="AE62" s="33">
        <f t="shared" si="172"/>
        <v>0</v>
      </c>
      <c r="AF62" s="33">
        <f t="shared" si="172"/>
        <v>0</v>
      </c>
      <c r="AG62" s="33">
        <f t="shared" si="172"/>
        <v>0</v>
      </c>
      <c r="AH62" s="34">
        <f t="shared" si="172"/>
        <v>0</v>
      </c>
      <c r="AI62" s="34">
        <f t="shared" si="172"/>
        <v>0</v>
      </c>
      <c r="AJ62" s="34">
        <f t="shared" si="172"/>
        <v>0</v>
      </c>
      <c r="AK62" s="33">
        <f t="shared" si="172"/>
        <v>0</v>
      </c>
      <c r="AL62" s="33">
        <f t="shared" si="172"/>
        <v>0</v>
      </c>
      <c r="AM62" s="33">
        <f t="shared" si="172"/>
        <v>0</v>
      </c>
      <c r="AN62" s="33">
        <f t="shared" si="172"/>
        <v>0</v>
      </c>
      <c r="AO62" s="33">
        <f t="shared" si="172"/>
        <v>0</v>
      </c>
      <c r="AP62" s="33">
        <f t="shared" si="172"/>
        <v>0</v>
      </c>
      <c r="AQ62" s="33" t="e">
        <f t="shared" si="162"/>
        <v>#DIV/0!</v>
      </c>
    </row>
    <row r="63" spans="1:43" s="7" customFormat="1" ht="25.5" customHeight="1" x14ac:dyDescent="0.35">
      <c r="A63" s="12"/>
      <c r="B63" s="30" t="s">
        <v>2</v>
      </c>
      <c r="C63" s="15">
        <f t="shared" ref="C63:N63" si="173">C62</f>
        <v>13</v>
      </c>
      <c r="D63" s="15">
        <f t="shared" si="173"/>
        <v>13</v>
      </c>
      <c r="E63" s="15">
        <f t="shared" si="173"/>
        <v>26</v>
      </c>
      <c r="F63" s="91">
        <f t="shared" ref="F63:H63" si="174">F62</f>
        <v>0</v>
      </c>
      <c r="G63" s="91">
        <f t="shared" si="174"/>
        <v>0</v>
      </c>
      <c r="H63" s="91">
        <f t="shared" si="174"/>
        <v>0</v>
      </c>
      <c r="I63" s="15">
        <f t="shared" si="173"/>
        <v>47</v>
      </c>
      <c r="J63" s="68">
        <f t="shared" si="173"/>
        <v>115</v>
      </c>
      <c r="K63" s="15">
        <f t="shared" si="173"/>
        <v>162</v>
      </c>
      <c r="L63" s="15">
        <f t="shared" si="173"/>
        <v>36</v>
      </c>
      <c r="M63" s="15">
        <f t="shared" si="173"/>
        <v>97</v>
      </c>
      <c r="N63" s="15">
        <f t="shared" si="173"/>
        <v>133</v>
      </c>
      <c r="O63" s="15">
        <f t="shared" si="152"/>
        <v>96</v>
      </c>
      <c r="P63" s="15">
        <f t="shared" si="153"/>
        <v>225</v>
      </c>
      <c r="Q63" s="15">
        <f t="shared" si="154"/>
        <v>321</v>
      </c>
      <c r="R63" s="53">
        <f>R62</f>
        <v>14</v>
      </c>
      <c r="S63" s="31">
        <f t="shared" ref="S63:U64" si="175">SUM(S56:S62)</f>
        <v>0</v>
      </c>
      <c r="T63" s="31">
        <f t="shared" si="175"/>
        <v>0</v>
      </c>
      <c r="U63" s="31">
        <f t="shared" si="175"/>
        <v>0</v>
      </c>
      <c r="V63" s="31">
        <f>V62</f>
        <v>96</v>
      </c>
      <c r="W63" s="31">
        <f>W62</f>
        <v>225</v>
      </c>
      <c r="X63" s="31">
        <f>X62</f>
        <v>321</v>
      </c>
      <c r="Y63" s="31">
        <f>Y62</f>
        <v>0</v>
      </c>
      <c r="Z63" s="31">
        <f t="shared" ref="Z63:AA64" si="176">Z62</f>
        <v>0</v>
      </c>
      <c r="AA63" s="31">
        <f t="shared" si="176"/>
        <v>0</v>
      </c>
      <c r="AB63" s="33">
        <f>AB62</f>
        <v>0</v>
      </c>
      <c r="AC63" s="33">
        <f t="shared" ref="AC63:AD64" si="177">AC62</f>
        <v>0</v>
      </c>
      <c r="AD63" s="33">
        <f t="shared" si="177"/>
        <v>0</v>
      </c>
      <c r="AE63" s="33">
        <f>AE62</f>
        <v>0</v>
      </c>
      <c r="AF63" s="33">
        <f t="shared" ref="AF63:AG64" si="178">AF62</f>
        <v>0</v>
      </c>
      <c r="AG63" s="33">
        <f t="shared" si="178"/>
        <v>0</v>
      </c>
      <c r="AH63" s="34">
        <f>AH62</f>
        <v>0</v>
      </c>
      <c r="AI63" s="34">
        <f t="shared" ref="AI63:AJ64" si="179">AI62</f>
        <v>0</v>
      </c>
      <c r="AJ63" s="34">
        <f t="shared" si="179"/>
        <v>0</v>
      </c>
      <c r="AK63" s="33">
        <f>AK62</f>
        <v>0</v>
      </c>
      <c r="AL63" s="33">
        <f t="shared" ref="AL63:AO64" si="180">AL62</f>
        <v>0</v>
      </c>
      <c r="AM63" s="33">
        <f t="shared" si="180"/>
        <v>0</v>
      </c>
      <c r="AN63" s="33">
        <f t="shared" si="180"/>
        <v>0</v>
      </c>
      <c r="AO63" s="33">
        <f t="shared" si="180"/>
        <v>0</v>
      </c>
      <c r="AP63" s="33">
        <f>AP62</f>
        <v>0</v>
      </c>
      <c r="AQ63" s="33" t="e">
        <f t="shared" si="162"/>
        <v>#DIV/0!</v>
      </c>
    </row>
    <row r="64" spans="1:43" s="7" customFormat="1" ht="25.5" customHeight="1" x14ac:dyDescent="0.35">
      <c r="A64" s="94"/>
      <c r="B64" s="95" t="s">
        <v>1</v>
      </c>
      <c r="C64" s="100">
        <f>C63</f>
        <v>13</v>
      </c>
      <c r="D64" s="100">
        <f t="shared" ref="D64:E64" si="181">D63</f>
        <v>13</v>
      </c>
      <c r="E64" s="100">
        <f t="shared" si="181"/>
        <v>26</v>
      </c>
      <c r="F64" s="100">
        <f>F63</f>
        <v>0</v>
      </c>
      <c r="G64" s="100">
        <f t="shared" ref="G64:H64" si="182">G63</f>
        <v>0</v>
      </c>
      <c r="H64" s="100">
        <f t="shared" si="182"/>
        <v>0</v>
      </c>
      <c r="I64" s="102">
        <f>I63</f>
        <v>47</v>
      </c>
      <c r="J64" s="103">
        <f t="shared" ref="J64:K64" si="183">J63</f>
        <v>115</v>
      </c>
      <c r="K64" s="100">
        <f t="shared" si="183"/>
        <v>162</v>
      </c>
      <c r="L64" s="102">
        <f>L63</f>
        <v>36</v>
      </c>
      <c r="M64" s="102">
        <f t="shared" ref="M64:N64" si="184">M63</f>
        <v>97</v>
      </c>
      <c r="N64" s="100">
        <f t="shared" si="184"/>
        <v>133</v>
      </c>
      <c r="O64" s="100">
        <f t="shared" si="152"/>
        <v>96</v>
      </c>
      <c r="P64" s="100">
        <f t="shared" si="153"/>
        <v>225</v>
      </c>
      <c r="Q64" s="100">
        <f t="shared" si="154"/>
        <v>321</v>
      </c>
      <c r="R64" s="104">
        <f t="shared" ref="R64:X64" si="185">R63</f>
        <v>14</v>
      </c>
      <c r="S64" s="100">
        <f t="shared" si="175"/>
        <v>0</v>
      </c>
      <c r="T64" s="100">
        <f t="shared" si="175"/>
        <v>0</v>
      </c>
      <c r="U64" s="100">
        <f t="shared" si="175"/>
        <v>0</v>
      </c>
      <c r="V64" s="100">
        <f t="shared" si="185"/>
        <v>96</v>
      </c>
      <c r="W64" s="100">
        <f t="shared" si="185"/>
        <v>225</v>
      </c>
      <c r="X64" s="100">
        <f t="shared" si="185"/>
        <v>321</v>
      </c>
      <c r="Y64" s="63">
        <f>Y63</f>
        <v>0</v>
      </c>
      <c r="Z64" s="63">
        <f t="shared" si="176"/>
        <v>0</v>
      </c>
      <c r="AA64" s="63">
        <f t="shared" si="176"/>
        <v>0</v>
      </c>
      <c r="AB64" s="33">
        <f>AB63</f>
        <v>0</v>
      </c>
      <c r="AC64" s="33">
        <f t="shared" si="177"/>
        <v>0</v>
      </c>
      <c r="AD64" s="33">
        <f t="shared" si="177"/>
        <v>0</v>
      </c>
      <c r="AE64" s="33">
        <f>AE63</f>
        <v>0</v>
      </c>
      <c r="AF64" s="33">
        <f t="shared" si="178"/>
        <v>0</v>
      </c>
      <c r="AG64" s="33">
        <f t="shared" si="178"/>
        <v>0</v>
      </c>
      <c r="AH64" s="34">
        <f>AH63</f>
        <v>0</v>
      </c>
      <c r="AI64" s="34">
        <f t="shared" si="179"/>
        <v>0</v>
      </c>
      <c r="AJ64" s="34">
        <f t="shared" si="179"/>
        <v>0</v>
      </c>
      <c r="AK64" s="33">
        <f>AK63</f>
        <v>0</v>
      </c>
      <c r="AL64" s="33">
        <f t="shared" si="180"/>
        <v>0</v>
      </c>
      <c r="AM64" s="33">
        <f t="shared" si="180"/>
        <v>0</v>
      </c>
      <c r="AN64" s="33">
        <f t="shared" si="180"/>
        <v>0</v>
      </c>
      <c r="AO64" s="33">
        <f t="shared" si="180"/>
        <v>0</v>
      </c>
      <c r="AP64" s="33">
        <f>AP63</f>
        <v>0</v>
      </c>
      <c r="AQ64" s="33" t="e">
        <f t="shared" si="162"/>
        <v>#DIV/0!</v>
      </c>
    </row>
    <row r="65" spans="1:43" ht="25.5" customHeight="1" x14ac:dyDescent="0.35">
      <c r="A65" s="70" t="s">
        <v>111</v>
      </c>
      <c r="B65" s="71"/>
      <c r="C65" s="45"/>
      <c r="D65" s="45"/>
      <c r="E65" s="45"/>
      <c r="F65" s="45"/>
      <c r="G65" s="45"/>
      <c r="H65" s="45"/>
      <c r="I65" s="68"/>
      <c r="J65" s="72"/>
      <c r="K65" s="17"/>
      <c r="L65" s="15"/>
      <c r="M65" s="73"/>
      <c r="N65" s="17"/>
      <c r="O65" s="17"/>
      <c r="P65" s="17"/>
      <c r="Q65" s="17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ht="25.5" customHeight="1" x14ac:dyDescent="0.35">
      <c r="A66" s="70"/>
      <c r="B66" s="64" t="s">
        <v>7</v>
      </c>
      <c r="C66" s="45"/>
      <c r="D66" s="45"/>
      <c r="E66" s="45"/>
      <c r="F66" s="45"/>
      <c r="G66" s="45"/>
      <c r="H66" s="45"/>
      <c r="I66" s="68"/>
      <c r="J66" s="66"/>
      <c r="K66" s="17"/>
      <c r="L66" s="15"/>
      <c r="M66" s="67"/>
      <c r="N66" s="17"/>
      <c r="O66" s="17"/>
      <c r="P66" s="17"/>
      <c r="Q66" s="17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ht="25.5" customHeight="1" x14ac:dyDescent="0.35">
      <c r="A67" s="23"/>
      <c r="B67" s="44" t="s">
        <v>110</v>
      </c>
      <c r="C67" s="45"/>
      <c r="D67" s="45"/>
      <c r="E67" s="45"/>
      <c r="F67" s="45"/>
      <c r="G67" s="45"/>
      <c r="H67" s="45"/>
      <c r="I67" s="68"/>
      <c r="J67" s="47"/>
      <c r="K67" s="17"/>
      <c r="L67" s="15"/>
      <c r="M67" s="31"/>
      <c r="N67" s="17"/>
      <c r="O67" s="17"/>
      <c r="P67" s="17"/>
      <c r="Q67" s="17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ht="25.5" customHeight="1" x14ac:dyDescent="0.35">
      <c r="A68" s="23"/>
      <c r="B68" s="24" t="s">
        <v>109</v>
      </c>
      <c r="C68" s="17">
        <v>2</v>
      </c>
      <c r="D68" s="17">
        <v>0</v>
      </c>
      <c r="E68" s="17">
        <f t="shared" ref="E68:E87" si="186">C68+D68</f>
        <v>2</v>
      </c>
      <c r="F68" s="17">
        <v>0</v>
      </c>
      <c r="G68" s="17">
        <v>0</v>
      </c>
      <c r="H68" s="17">
        <f t="shared" ref="H68:H87" si="187">F68+G68</f>
        <v>0</v>
      </c>
      <c r="I68" s="49">
        <v>26</v>
      </c>
      <c r="J68" s="56">
        <v>4</v>
      </c>
      <c r="K68" s="17">
        <f t="shared" ref="K68:K87" si="188">I68+J68</f>
        <v>30</v>
      </c>
      <c r="L68" s="49">
        <v>2</v>
      </c>
      <c r="M68" s="17">
        <v>1</v>
      </c>
      <c r="N68" s="17">
        <f t="shared" ref="N68:N87" si="189">L68+M68</f>
        <v>3</v>
      </c>
      <c r="O68" s="17">
        <f>C68+I68+L68+F68</f>
        <v>30</v>
      </c>
      <c r="P68" s="17">
        <f>D68+J68+M68+G68</f>
        <v>5</v>
      </c>
      <c r="Q68" s="17">
        <f t="shared" ref="Q68:Q88" si="190">O68+P68</f>
        <v>35</v>
      </c>
      <c r="R68" s="16">
        <v>2</v>
      </c>
      <c r="S68" s="17" t="str">
        <f t="shared" ref="S68:S87" si="191">IF(R68=1,O68,"0")</f>
        <v>0</v>
      </c>
      <c r="T68" s="17" t="str">
        <f t="shared" ref="T68:T87" si="192">IF(R68=1,P68,"0")</f>
        <v>0</v>
      </c>
      <c r="U68" s="17" t="str">
        <f t="shared" ref="U68:U87" si="193">IF(R68=1,Q68,"0")</f>
        <v>0</v>
      </c>
      <c r="V68" s="17">
        <f t="shared" ref="V68:V87" si="194">IF(R68=2,O68,"0")</f>
        <v>30</v>
      </c>
      <c r="W68" s="17">
        <f t="shared" ref="W68:W87" si="195">IF(R68=2,P68,"0")</f>
        <v>5</v>
      </c>
      <c r="X68" s="17">
        <f t="shared" ref="X68:X87" si="196">IF(R68=2,Q68,"0")</f>
        <v>35</v>
      </c>
      <c r="Y68" s="17">
        <v>0</v>
      </c>
      <c r="Z68" s="17">
        <v>0</v>
      </c>
      <c r="AA68" s="17">
        <f>SUM(Y68:Z68)</f>
        <v>0</v>
      </c>
      <c r="AB68" s="18">
        <v>0</v>
      </c>
      <c r="AC68" s="18">
        <v>0</v>
      </c>
      <c r="AD68" s="18">
        <f>SUM(AB68:AC68)</f>
        <v>0</v>
      </c>
      <c r="AE68" s="18">
        <v>0</v>
      </c>
      <c r="AF68" s="18">
        <v>0</v>
      </c>
      <c r="AG68" s="18">
        <f>SUM(AE68:AF68)</f>
        <v>0</v>
      </c>
      <c r="AH68" s="51">
        <f>Y68+AB68+AE68</f>
        <v>0</v>
      </c>
      <c r="AI68" s="51">
        <f>Z68+AC68+AF68</f>
        <v>0</v>
      </c>
      <c r="AJ68" s="51">
        <f>SUM(AH68:AI68)</f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f>SUM(AK68:AN68)</f>
        <v>0</v>
      </c>
      <c r="AP68" s="18">
        <v>0</v>
      </c>
      <c r="AQ68" s="18" t="e">
        <f t="shared" ref="AQ68:AQ88" si="197">AP68/AO68</f>
        <v>#DIV/0!</v>
      </c>
    </row>
    <row r="69" spans="1:43" ht="25.5" customHeight="1" x14ac:dyDescent="0.35">
      <c r="A69" s="23"/>
      <c r="B69" s="24" t="s">
        <v>108</v>
      </c>
      <c r="C69" s="17">
        <v>5</v>
      </c>
      <c r="D69" s="17">
        <v>0</v>
      </c>
      <c r="E69" s="17">
        <f t="shared" si="186"/>
        <v>5</v>
      </c>
      <c r="F69" s="17">
        <v>0</v>
      </c>
      <c r="G69" s="17">
        <v>0</v>
      </c>
      <c r="H69" s="17">
        <f t="shared" si="187"/>
        <v>0</v>
      </c>
      <c r="I69" s="49">
        <v>3</v>
      </c>
      <c r="J69" s="56">
        <v>0</v>
      </c>
      <c r="K69" s="17">
        <f t="shared" si="188"/>
        <v>3</v>
      </c>
      <c r="L69" s="49">
        <v>2</v>
      </c>
      <c r="M69" s="17">
        <v>0</v>
      </c>
      <c r="N69" s="17">
        <f t="shared" si="189"/>
        <v>2</v>
      </c>
      <c r="O69" s="17">
        <f t="shared" ref="O69:O87" si="198">C69+I69+L69+F69</f>
        <v>10</v>
      </c>
      <c r="P69" s="17">
        <f t="shared" ref="P69:P87" si="199">D69+J69+M69+G69</f>
        <v>0</v>
      </c>
      <c r="Q69" s="17">
        <f t="shared" si="190"/>
        <v>10</v>
      </c>
      <c r="R69" s="16">
        <v>2</v>
      </c>
      <c r="S69" s="17" t="str">
        <f t="shared" si="191"/>
        <v>0</v>
      </c>
      <c r="T69" s="17" t="str">
        <f t="shared" si="192"/>
        <v>0</v>
      </c>
      <c r="U69" s="17" t="str">
        <f t="shared" si="193"/>
        <v>0</v>
      </c>
      <c r="V69" s="17">
        <f t="shared" si="194"/>
        <v>10</v>
      </c>
      <c r="W69" s="17">
        <f t="shared" si="195"/>
        <v>0</v>
      </c>
      <c r="X69" s="17">
        <f t="shared" si="196"/>
        <v>10</v>
      </c>
      <c r="Y69" s="17">
        <v>0</v>
      </c>
      <c r="Z69" s="17">
        <v>0</v>
      </c>
      <c r="AA69" s="17">
        <f t="shared" ref="AA69:AA87" si="200">SUM(Y69:Z69)</f>
        <v>0</v>
      </c>
      <c r="AB69" s="18">
        <v>0</v>
      </c>
      <c r="AC69" s="18">
        <v>0</v>
      </c>
      <c r="AD69" s="18">
        <f t="shared" ref="AD69:AD87" si="201">SUM(AB69:AC69)</f>
        <v>0</v>
      </c>
      <c r="AE69" s="18">
        <v>0</v>
      </c>
      <c r="AF69" s="18">
        <v>0</v>
      </c>
      <c r="AG69" s="18">
        <f t="shared" ref="AG69:AG87" si="202">SUM(AE69:AF69)</f>
        <v>0</v>
      </c>
      <c r="AH69" s="51">
        <f t="shared" ref="AH69:AH87" si="203">Y69+AB69+AE69</f>
        <v>0</v>
      </c>
      <c r="AI69" s="51">
        <f t="shared" ref="AI69:AI87" si="204">Z69+AC69+AF69</f>
        <v>0</v>
      </c>
      <c r="AJ69" s="51">
        <f t="shared" ref="AJ69:AJ87" si="205">SUM(AH69:AI69)</f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f t="shared" ref="AO69:AO87" si="206">SUM(AK69:AN69)</f>
        <v>0</v>
      </c>
      <c r="AP69" s="18"/>
      <c r="AQ69" s="18" t="e">
        <f t="shared" si="197"/>
        <v>#DIV/0!</v>
      </c>
    </row>
    <row r="70" spans="1:43" ht="25.5" customHeight="1" x14ac:dyDescent="0.35">
      <c r="A70" s="23"/>
      <c r="B70" s="24" t="s">
        <v>93</v>
      </c>
      <c r="C70" s="17">
        <v>3</v>
      </c>
      <c r="D70" s="17">
        <v>0</v>
      </c>
      <c r="E70" s="17">
        <f t="shared" si="186"/>
        <v>3</v>
      </c>
      <c r="F70" s="17">
        <v>0</v>
      </c>
      <c r="G70" s="17">
        <v>0</v>
      </c>
      <c r="H70" s="17">
        <f t="shared" si="187"/>
        <v>0</v>
      </c>
      <c r="I70" s="49">
        <v>11</v>
      </c>
      <c r="J70" s="56">
        <v>3</v>
      </c>
      <c r="K70" s="17">
        <f t="shared" si="188"/>
        <v>14</v>
      </c>
      <c r="L70" s="49">
        <v>5</v>
      </c>
      <c r="M70" s="17">
        <v>0</v>
      </c>
      <c r="N70" s="17">
        <f t="shared" si="189"/>
        <v>5</v>
      </c>
      <c r="O70" s="17">
        <f t="shared" si="198"/>
        <v>19</v>
      </c>
      <c r="P70" s="17">
        <f t="shared" si="199"/>
        <v>3</v>
      </c>
      <c r="Q70" s="17">
        <f t="shared" si="190"/>
        <v>22</v>
      </c>
      <c r="R70" s="16">
        <v>2</v>
      </c>
      <c r="S70" s="17" t="str">
        <f t="shared" si="191"/>
        <v>0</v>
      </c>
      <c r="T70" s="17" t="str">
        <f t="shared" si="192"/>
        <v>0</v>
      </c>
      <c r="U70" s="17" t="str">
        <f t="shared" si="193"/>
        <v>0</v>
      </c>
      <c r="V70" s="17">
        <f t="shared" si="194"/>
        <v>19</v>
      </c>
      <c r="W70" s="17">
        <f t="shared" si="195"/>
        <v>3</v>
      </c>
      <c r="X70" s="17">
        <f t="shared" si="196"/>
        <v>22</v>
      </c>
      <c r="Y70" s="17">
        <v>0</v>
      </c>
      <c r="Z70" s="17">
        <v>0</v>
      </c>
      <c r="AA70" s="17">
        <f t="shared" si="200"/>
        <v>0</v>
      </c>
      <c r="AB70" s="18">
        <v>0</v>
      </c>
      <c r="AC70" s="18">
        <v>0</v>
      </c>
      <c r="AD70" s="18">
        <f t="shared" si="201"/>
        <v>0</v>
      </c>
      <c r="AE70" s="18">
        <v>0</v>
      </c>
      <c r="AF70" s="18">
        <v>0</v>
      </c>
      <c r="AG70" s="18">
        <f t="shared" si="202"/>
        <v>0</v>
      </c>
      <c r="AH70" s="51">
        <f t="shared" si="203"/>
        <v>0</v>
      </c>
      <c r="AI70" s="51">
        <f t="shared" si="204"/>
        <v>0</v>
      </c>
      <c r="AJ70" s="51">
        <f t="shared" si="205"/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f t="shared" si="206"/>
        <v>0</v>
      </c>
      <c r="AP70" s="18"/>
      <c r="AQ70" s="18" t="e">
        <f t="shared" si="197"/>
        <v>#DIV/0!</v>
      </c>
    </row>
    <row r="71" spans="1:43" ht="25.5" customHeight="1" x14ac:dyDescent="0.35">
      <c r="A71" s="23"/>
      <c r="B71" s="57" t="s">
        <v>107</v>
      </c>
      <c r="C71" s="17">
        <v>5</v>
      </c>
      <c r="D71" s="17">
        <v>7</v>
      </c>
      <c r="E71" s="17">
        <f t="shared" si="186"/>
        <v>12</v>
      </c>
      <c r="F71" s="17">
        <v>1</v>
      </c>
      <c r="G71" s="17">
        <v>0</v>
      </c>
      <c r="H71" s="17">
        <f t="shared" si="187"/>
        <v>1</v>
      </c>
      <c r="I71" s="49">
        <v>15</v>
      </c>
      <c r="J71" s="56">
        <v>12</v>
      </c>
      <c r="K71" s="17">
        <f t="shared" si="188"/>
        <v>27</v>
      </c>
      <c r="L71" s="49">
        <v>3</v>
      </c>
      <c r="M71" s="17">
        <v>3</v>
      </c>
      <c r="N71" s="17">
        <f t="shared" si="189"/>
        <v>6</v>
      </c>
      <c r="O71" s="17">
        <f t="shared" si="198"/>
        <v>24</v>
      </c>
      <c r="P71" s="17">
        <f t="shared" si="199"/>
        <v>22</v>
      </c>
      <c r="Q71" s="17">
        <f t="shared" si="190"/>
        <v>46</v>
      </c>
      <c r="R71" s="16">
        <v>2</v>
      </c>
      <c r="S71" s="17" t="str">
        <f t="shared" si="191"/>
        <v>0</v>
      </c>
      <c r="T71" s="17" t="str">
        <f t="shared" si="192"/>
        <v>0</v>
      </c>
      <c r="U71" s="17" t="str">
        <f t="shared" si="193"/>
        <v>0</v>
      </c>
      <c r="V71" s="17">
        <f t="shared" si="194"/>
        <v>24</v>
      </c>
      <c r="W71" s="17">
        <f t="shared" si="195"/>
        <v>22</v>
      </c>
      <c r="X71" s="17">
        <f t="shared" si="196"/>
        <v>46</v>
      </c>
      <c r="Y71" s="17">
        <v>0</v>
      </c>
      <c r="Z71" s="17">
        <v>0</v>
      </c>
      <c r="AA71" s="17">
        <f t="shared" si="200"/>
        <v>0</v>
      </c>
      <c r="AB71" s="18">
        <v>0</v>
      </c>
      <c r="AC71" s="18">
        <v>0</v>
      </c>
      <c r="AD71" s="18">
        <f t="shared" si="201"/>
        <v>0</v>
      </c>
      <c r="AE71" s="18">
        <v>0</v>
      </c>
      <c r="AF71" s="18">
        <v>0</v>
      </c>
      <c r="AG71" s="18">
        <f t="shared" si="202"/>
        <v>0</v>
      </c>
      <c r="AH71" s="51">
        <f t="shared" si="203"/>
        <v>0</v>
      </c>
      <c r="AI71" s="51">
        <f t="shared" si="204"/>
        <v>0</v>
      </c>
      <c r="AJ71" s="51">
        <f t="shared" si="205"/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f t="shared" si="206"/>
        <v>0</v>
      </c>
      <c r="AP71" s="18"/>
      <c r="AQ71" s="18" t="e">
        <f t="shared" si="197"/>
        <v>#DIV/0!</v>
      </c>
    </row>
    <row r="72" spans="1:43" ht="25.5" customHeight="1" x14ac:dyDescent="0.35">
      <c r="A72" s="23"/>
      <c r="B72" s="57" t="s">
        <v>106</v>
      </c>
      <c r="C72" s="17">
        <v>3</v>
      </c>
      <c r="D72" s="17">
        <v>0</v>
      </c>
      <c r="E72" s="17">
        <f t="shared" si="186"/>
        <v>3</v>
      </c>
      <c r="F72" s="17">
        <v>0</v>
      </c>
      <c r="G72" s="17">
        <v>0</v>
      </c>
      <c r="H72" s="17">
        <f t="shared" si="187"/>
        <v>0</v>
      </c>
      <c r="I72" s="49">
        <v>3</v>
      </c>
      <c r="J72" s="56">
        <v>1</v>
      </c>
      <c r="K72" s="17">
        <f t="shared" si="188"/>
        <v>4</v>
      </c>
      <c r="L72" s="49">
        <v>2</v>
      </c>
      <c r="M72" s="17">
        <v>1</v>
      </c>
      <c r="N72" s="17">
        <f t="shared" si="189"/>
        <v>3</v>
      </c>
      <c r="O72" s="17">
        <f t="shared" si="198"/>
        <v>8</v>
      </c>
      <c r="P72" s="17">
        <f t="shared" si="199"/>
        <v>2</v>
      </c>
      <c r="Q72" s="17">
        <f t="shared" si="190"/>
        <v>10</v>
      </c>
      <c r="R72" s="16">
        <v>2</v>
      </c>
      <c r="S72" s="17" t="str">
        <f t="shared" si="191"/>
        <v>0</v>
      </c>
      <c r="T72" s="17" t="str">
        <f t="shared" si="192"/>
        <v>0</v>
      </c>
      <c r="U72" s="17" t="str">
        <f t="shared" si="193"/>
        <v>0</v>
      </c>
      <c r="V72" s="17">
        <f t="shared" si="194"/>
        <v>8</v>
      </c>
      <c r="W72" s="17">
        <f t="shared" si="195"/>
        <v>2</v>
      </c>
      <c r="X72" s="17">
        <f t="shared" si="196"/>
        <v>10</v>
      </c>
      <c r="Y72" s="17">
        <v>0</v>
      </c>
      <c r="Z72" s="17">
        <v>0</v>
      </c>
      <c r="AA72" s="17">
        <f t="shared" si="200"/>
        <v>0</v>
      </c>
      <c r="AB72" s="18">
        <v>0</v>
      </c>
      <c r="AC72" s="18">
        <v>0</v>
      </c>
      <c r="AD72" s="18">
        <f t="shared" si="201"/>
        <v>0</v>
      </c>
      <c r="AE72" s="18">
        <v>0</v>
      </c>
      <c r="AF72" s="18">
        <v>0</v>
      </c>
      <c r="AG72" s="18">
        <f t="shared" si="202"/>
        <v>0</v>
      </c>
      <c r="AH72" s="51">
        <f t="shared" si="203"/>
        <v>0</v>
      </c>
      <c r="AI72" s="51">
        <f t="shared" si="204"/>
        <v>0</v>
      </c>
      <c r="AJ72" s="51">
        <f t="shared" si="205"/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f t="shared" si="206"/>
        <v>0</v>
      </c>
      <c r="AP72" s="18"/>
      <c r="AQ72" s="18" t="e">
        <f t="shared" si="197"/>
        <v>#DIV/0!</v>
      </c>
    </row>
    <row r="73" spans="1:43" ht="25.5" customHeight="1" x14ac:dyDescent="0.35">
      <c r="A73" s="23"/>
      <c r="B73" s="57" t="s">
        <v>105</v>
      </c>
      <c r="C73" s="17">
        <v>1</v>
      </c>
      <c r="D73" s="17">
        <v>0</v>
      </c>
      <c r="E73" s="17">
        <f t="shared" si="186"/>
        <v>1</v>
      </c>
      <c r="F73" s="17">
        <v>0</v>
      </c>
      <c r="G73" s="17">
        <v>0</v>
      </c>
      <c r="H73" s="17">
        <f t="shared" si="187"/>
        <v>0</v>
      </c>
      <c r="I73" s="49">
        <v>2</v>
      </c>
      <c r="J73" s="56">
        <v>0</v>
      </c>
      <c r="K73" s="17">
        <f t="shared" si="188"/>
        <v>2</v>
      </c>
      <c r="L73" s="49">
        <v>5</v>
      </c>
      <c r="M73" s="17">
        <v>2</v>
      </c>
      <c r="N73" s="17">
        <f t="shared" si="189"/>
        <v>7</v>
      </c>
      <c r="O73" s="17">
        <f t="shared" si="198"/>
        <v>8</v>
      </c>
      <c r="P73" s="17">
        <f t="shared" si="199"/>
        <v>2</v>
      </c>
      <c r="Q73" s="17">
        <f t="shared" si="190"/>
        <v>10</v>
      </c>
      <c r="R73" s="16">
        <v>2</v>
      </c>
      <c r="S73" s="17" t="str">
        <f t="shared" si="191"/>
        <v>0</v>
      </c>
      <c r="T73" s="17" t="str">
        <f t="shared" si="192"/>
        <v>0</v>
      </c>
      <c r="U73" s="17" t="str">
        <f t="shared" si="193"/>
        <v>0</v>
      </c>
      <c r="V73" s="17">
        <f t="shared" si="194"/>
        <v>8</v>
      </c>
      <c r="W73" s="17">
        <f t="shared" si="195"/>
        <v>2</v>
      </c>
      <c r="X73" s="17">
        <f t="shared" si="196"/>
        <v>10</v>
      </c>
      <c r="Y73" s="17">
        <v>0</v>
      </c>
      <c r="Z73" s="17">
        <v>0</v>
      </c>
      <c r="AA73" s="17">
        <f t="shared" si="200"/>
        <v>0</v>
      </c>
      <c r="AB73" s="18">
        <v>0</v>
      </c>
      <c r="AC73" s="18">
        <v>0</v>
      </c>
      <c r="AD73" s="18">
        <f t="shared" si="201"/>
        <v>0</v>
      </c>
      <c r="AE73" s="18">
        <v>0</v>
      </c>
      <c r="AF73" s="18">
        <v>0</v>
      </c>
      <c r="AG73" s="18">
        <f t="shared" si="202"/>
        <v>0</v>
      </c>
      <c r="AH73" s="51">
        <f t="shared" si="203"/>
        <v>0</v>
      </c>
      <c r="AI73" s="51">
        <f t="shared" si="204"/>
        <v>0</v>
      </c>
      <c r="AJ73" s="51">
        <f t="shared" si="205"/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f t="shared" si="206"/>
        <v>0</v>
      </c>
      <c r="AP73" s="18"/>
      <c r="AQ73" s="18" t="e">
        <f t="shared" si="197"/>
        <v>#DIV/0!</v>
      </c>
    </row>
    <row r="74" spans="1:43" ht="25.5" customHeight="1" x14ac:dyDescent="0.35">
      <c r="A74" s="23"/>
      <c r="B74" s="24" t="s">
        <v>92</v>
      </c>
      <c r="C74" s="17">
        <v>1</v>
      </c>
      <c r="D74" s="17">
        <v>0</v>
      </c>
      <c r="E74" s="17">
        <f t="shared" si="186"/>
        <v>1</v>
      </c>
      <c r="F74" s="17">
        <v>0</v>
      </c>
      <c r="G74" s="17">
        <v>0</v>
      </c>
      <c r="H74" s="17">
        <f t="shared" si="187"/>
        <v>0</v>
      </c>
      <c r="I74" s="49">
        <v>31</v>
      </c>
      <c r="J74" s="56">
        <v>1</v>
      </c>
      <c r="K74" s="17">
        <f t="shared" si="188"/>
        <v>32</v>
      </c>
      <c r="L74" s="49">
        <v>1</v>
      </c>
      <c r="M74" s="17">
        <v>0</v>
      </c>
      <c r="N74" s="17">
        <f t="shared" si="189"/>
        <v>1</v>
      </c>
      <c r="O74" s="17">
        <f t="shared" si="198"/>
        <v>33</v>
      </c>
      <c r="P74" s="17">
        <f t="shared" si="199"/>
        <v>1</v>
      </c>
      <c r="Q74" s="17">
        <f t="shared" si="190"/>
        <v>34</v>
      </c>
      <c r="R74" s="16">
        <v>2</v>
      </c>
      <c r="S74" s="17" t="str">
        <f t="shared" si="191"/>
        <v>0</v>
      </c>
      <c r="T74" s="17" t="str">
        <f t="shared" si="192"/>
        <v>0</v>
      </c>
      <c r="U74" s="17" t="str">
        <f t="shared" si="193"/>
        <v>0</v>
      </c>
      <c r="V74" s="17">
        <f t="shared" si="194"/>
        <v>33</v>
      </c>
      <c r="W74" s="17">
        <f t="shared" si="195"/>
        <v>1</v>
      </c>
      <c r="X74" s="17">
        <f t="shared" si="196"/>
        <v>34</v>
      </c>
      <c r="Y74" s="17">
        <v>0</v>
      </c>
      <c r="Z74" s="17">
        <v>0</v>
      </c>
      <c r="AA74" s="17">
        <f t="shared" si="200"/>
        <v>0</v>
      </c>
      <c r="AB74" s="18">
        <v>0</v>
      </c>
      <c r="AC74" s="18">
        <v>0</v>
      </c>
      <c r="AD74" s="18">
        <f t="shared" si="201"/>
        <v>0</v>
      </c>
      <c r="AE74" s="18">
        <v>0</v>
      </c>
      <c r="AF74" s="18">
        <v>0</v>
      </c>
      <c r="AG74" s="18">
        <f t="shared" si="202"/>
        <v>0</v>
      </c>
      <c r="AH74" s="51">
        <f t="shared" si="203"/>
        <v>0</v>
      </c>
      <c r="AI74" s="51">
        <f t="shared" si="204"/>
        <v>0</v>
      </c>
      <c r="AJ74" s="51">
        <f t="shared" si="205"/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f t="shared" si="206"/>
        <v>0</v>
      </c>
      <c r="AP74" s="18"/>
      <c r="AQ74" s="18" t="e">
        <f t="shared" si="197"/>
        <v>#DIV/0!</v>
      </c>
    </row>
    <row r="75" spans="1:43" ht="25.5" customHeight="1" x14ac:dyDescent="0.35">
      <c r="A75" s="23"/>
      <c r="B75" s="59" t="s">
        <v>104</v>
      </c>
      <c r="C75" s="17">
        <v>4</v>
      </c>
      <c r="D75" s="17">
        <v>0</v>
      </c>
      <c r="E75" s="17">
        <f t="shared" si="186"/>
        <v>4</v>
      </c>
      <c r="F75" s="17">
        <v>0</v>
      </c>
      <c r="G75" s="17">
        <v>0</v>
      </c>
      <c r="H75" s="17">
        <f t="shared" si="187"/>
        <v>0</v>
      </c>
      <c r="I75" s="49">
        <v>2</v>
      </c>
      <c r="J75" s="56">
        <v>2</v>
      </c>
      <c r="K75" s="17">
        <f t="shared" si="188"/>
        <v>4</v>
      </c>
      <c r="L75" s="49">
        <v>2</v>
      </c>
      <c r="M75" s="17">
        <v>0</v>
      </c>
      <c r="N75" s="17">
        <f t="shared" si="189"/>
        <v>2</v>
      </c>
      <c r="O75" s="17">
        <f t="shared" si="198"/>
        <v>8</v>
      </c>
      <c r="P75" s="17">
        <f t="shared" si="199"/>
        <v>2</v>
      </c>
      <c r="Q75" s="17">
        <f t="shared" si="190"/>
        <v>10</v>
      </c>
      <c r="R75" s="16">
        <v>2</v>
      </c>
      <c r="S75" s="17" t="str">
        <f t="shared" si="191"/>
        <v>0</v>
      </c>
      <c r="T75" s="17" t="str">
        <f t="shared" si="192"/>
        <v>0</v>
      </c>
      <c r="U75" s="17" t="str">
        <f t="shared" si="193"/>
        <v>0</v>
      </c>
      <c r="V75" s="17">
        <f t="shared" si="194"/>
        <v>8</v>
      </c>
      <c r="W75" s="17">
        <f t="shared" si="195"/>
        <v>2</v>
      </c>
      <c r="X75" s="17">
        <f t="shared" si="196"/>
        <v>10</v>
      </c>
      <c r="Y75" s="17">
        <v>0</v>
      </c>
      <c r="Z75" s="17">
        <v>0</v>
      </c>
      <c r="AA75" s="17">
        <f t="shared" si="200"/>
        <v>0</v>
      </c>
      <c r="AB75" s="18">
        <v>0</v>
      </c>
      <c r="AC75" s="18">
        <v>0</v>
      </c>
      <c r="AD75" s="18">
        <f t="shared" si="201"/>
        <v>0</v>
      </c>
      <c r="AE75" s="18">
        <v>0</v>
      </c>
      <c r="AF75" s="18">
        <v>0</v>
      </c>
      <c r="AG75" s="18">
        <f t="shared" si="202"/>
        <v>0</v>
      </c>
      <c r="AH75" s="51">
        <f t="shared" si="203"/>
        <v>0</v>
      </c>
      <c r="AI75" s="51">
        <f t="shared" si="204"/>
        <v>0</v>
      </c>
      <c r="AJ75" s="51">
        <f t="shared" si="205"/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f t="shared" si="206"/>
        <v>0</v>
      </c>
      <c r="AP75" s="18"/>
      <c r="AQ75" s="18" t="e">
        <f t="shared" si="197"/>
        <v>#DIV/0!</v>
      </c>
    </row>
    <row r="76" spans="1:43" ht="25.5" customHeight="1" x14ac:dyDescent="0.35">
      <c r="A76" s="12"/>
      <c r="B76" s="24" t="s">
        <v>91</v>
      </c>
      <c r="C76" s="17">
        <v>6</v>
      </c>
      <c r="D76" s="17">
        <v>0</v>
      </c>
      <c r="E76" s="17">
        <f t="shared" si="186"/>
        <v>6</v>
      </c>
      <c r="F76" s="17">
        <v>1</v>
      </c>
      <c r="G76" s="17">
        <v>0</v>
      </c>
      <c r="H76" s="17">
        <f t="shared" si="187"/>
        <v>1</v>
      </c>
      <c r="I76" s="49">
        <v>9</v>
      </c>
      <c r="J76" s="56">
        <v>9</v>
      </c>
      <c r="K76" s="17">
        <f t="shared" si="188"/>
        <v>18</v>
      </c>
      <c r="L76" s="49">
        <v>5</v>
      </c>
      <c r="M76" s="17">
        <v>4</v>
      </c>
      <c r="N76" s="17">
        <f t="shared" si="189"/>
        <v>9</v>
      </c>
      <c r="O76" s="17">
        <f t="shared" si="198"/>
        <v>21</v>
      </c>
      <c r="P76" s="17">
        <f t="shared" si="199"/>
        <v>13</v>
      </c>
      <c r="Q76" s="17">
        <f t="shared" si="190"/>
        <v>34</v>
      </c>
      <c r="R76" s="16">
        <v>2</v>
      </c>
      <c r="S76" s="17" t="str">
        <f t="shared" si="191"/>
        <v>0</v>
      </c>
      <c r="T76" s="17" t="str">
        <f t="shared" si="192"/>
        <v>0</v>
      </c>
      <c r="U76" s="17" t="str">
        <f t="shared" si="193"/>
        <v>0</v>
      </c>
      <c r="V76" s="17">
        <f t="shared" si="194"/>
        <v>21</v>
      </c>
      <c r="W76" s="17">
        <f t="shared" si="195"/>
        <v>13</v>
      </c>
      <c r="X76" s="17">
        <f t="shared" si="196"/>
        <v>34</v>
      </c>
      <c r="Y76" s="17">
        <v>0</v>
      </c>
      <c r="Z76" s="17">
        <v>0</v>
      </c>
      <c r="AA76" s="17">
        <f t="shared" si="200"/>
        <v>0</v>
      </c>
      <c r="AB76" s="18">
        <v>0</v>
      </c>
      <c r="AC76" s="18">
        <v>0</v>
      </c>
      <c r="AD76" s="18">
        <f t="shared" si="201"/>
        <v>0</v>
      </c>
      <c r="AE76" s="18">
        <v>0</v>
      </c>
      <c r="AF76" s="18">
        <v>0</v>
      </c>
      <c r="AG76" s="18">
        <f t="shared" si="202"/>
        <v>0</v>
      </c>
      <c r="AH76" s="51">
        <f t="shared" si="203"/>
        <v>0</v>
      </c>
      <c r="AI76" s="51">
        <f t="shared" si="204"/>
        <v>0</v>
      </c>
      <c r="AJ76" s="51">
        <f t="shared" si="205"/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f t="shared" si="206"/>
        <v>0</v>
      </c>
      <c r="AP76" s="18"/>
      <c r="AQ76" s="18" t="e">
        <f t="shared" si="197"/>
        <v>#DIV/0!</v>
      </c>
    </row>
    <row r="77" spans="1:43" ht="25.5" customHeight="1" x14ac:dyDescent="0.35">
      <c r="A77" s="12"/>
      <c r="B77" s="24" t="s">
        <v>98</v>
      </c>
      <c r="C77" s="17">
        <v>2</v>
      </c>
      <c r="D77" s="17">
        <v>0</v>
      </c>
      <c r="E77" s="17">
        <f t="shared" si="186"/>
        <v>2</v>
      </c>
      <c r="F77" s="17">
        <v>0</v>
      </c>
      <c r="G77" s="17">
        <v>0</v>
      </c>
      <c r="H77" s="17">
        <f t="shared" si="187"/>
        <v>0</v>
      </c>
      <c r="I77" s="49">
        <v>8</v>
      </c>
      <c r="J77" s="56">
        <v>3</v>
      </c>
      <c r="K77" s="17">
        <f t="shared" si="188"/>
        <v>11</v>
      </c>
      <c r="L77" s="49">
        <v>4</v>
      </c>
      <c r="M77" s="17">
        <v>9</v>
      </c>
      <c r="N77" s="17">
        <f t="shared" si="189"/>
        <v>13</v>
      </c>
      <c r="O77" s="17">
        <f t="shared" si="198"/>
        <v>14</v>
      </c>
      <c r="P77" s="17">
        <f t="shared" si="199"/>
        <v>12</v>
      </c>
      <c r="Q77" s="17">
        <f t="shared" si="190"/>
        <v>26</v>
      </c>
      <c r="R77" s="16">
        <v>2</v>
      </c>
      <c r="S77" s="17" t="str">
        <f t="shared" si="191"/>
        <v>0</v>
      </c>
      <c r="T77" s="17" t="str">
        <f t="shared" si="192"/>
        <v>0</v>
      </c>
      <c r="U77" s="17" t="str">
        <f t="shared" si="193"/>
        <v>0</v>
      </c>
      <c r="V77" s="17">
        <f t="shared" si="194"/>
        <v>14</v>
      </c>
      <c r="W77" s="17">
        <f t="shared" si="195"/>
        <v>12</v>
      </c>
      <c r="X77" s="17">
        <f t="shared" si="196"/>
        <v>26</v>
      </c>
      <c r="Y77" s="17">
        <v>0</v>
      </c>
      <c r="Z77" s="17">
        <v>0</v>
      </c>
      <c r="AA77" s="17">
        <f t="shared" si="200"/>
        <v>0</v>
      </c>
      <c r="AB77" s="18">
        <v>0</v>
      </c>
      <c r="AC77" s="18">
        <v>0</v>
      </c>
      <c r="AD77" s="18">
        <f t="shared" si="201"/>
        <v>0</v>
      </c>
      <c r="AE77" s="18">
        <v>0</v>
      </c>
      <c r="AF77" s="18">
        <v>0</v>
      </c>
      <c r="AG77" s="18">
        <f t="shared" si="202"/>
        <v>0</v>
      </c>
      <c r="AH77" s="51">
        <f t="shared" si="203"/>
        <v>0</v>
      </c>
      <c r="AI77" s="51">
        <f t="shared" si="204"/>
        <v>0</v>
      </c>
      <c r="AJ77" s="51">
        <f t="shared" si="205"/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f t="shared" si="206"/>
        <v>0</v>
      </c>
      <c r="AP77" s="18"/>
      <c r="AQ77" s="18" t="e">
        <f t="shared" si="197"/>
        <v>#DIV/0!</v>
      </c>
    </row>
    <row r="78" spans="1:43" ht="25.5" customHeight="1" x14ac:dyDescent="0.35">
      <c r="A78" s="12"/>
      <c r="B78" s="24" t="s">
        <v>103</v>
      </c>
      <c r="C78" s="17">
        <v>3</v>
      </c>
      <c r="D78" s="17">
        <v>0</v>
      </c>
      <c r="E78" s="17">
        <f t="shared" si="186"/>
        <v>3</v>
      </c>
      <c r="F78" s="17">
        <v>0</v>
      </c>
      <c r="G78" s="17">
        <v>0</v>
      </c>
      <c r="H78" s="17">
        <f t="shared" si="187"/>
        <v>0</v>
      </c>
      <c r="I78" s="49">
        <v>19</v>
      </c>
      <c r="J78" s="56">
        <v>8</v>
      </c>
      <c r="K78" s="17">
        <f t="shared" si="188"/>
        <v>27</v>
      </c>
      <c r="L78" s="49">
        <v>4</v>
      </c>
      <c r="M78" s="17">
        <v>1</v>
      </c>
      <c r="N78" s="17">
        <f t="shared" si="189"/>
        <v>5</v>
      </c>
      <c r="O78" s="17">
        <f t="shared" si="198"/>
        <v>26</v>
      </c>
      <c r="P78" s="17">
        <f t="shared" si="199"/>
        <v>9</v>
      </c>
      <c r="Q78" s="17">
        <f t="shared" si="190"/>
        <v>35</v>
      </c>
      <c r="R78" s="16">
        <v>2</v>
      </c>
      <c r="S78" s="17" t="str">
        <f t="shared" si="191"/>
        <v>0</v>
      </c>
      <c r="T78" s="17" t="str">
        <f t="shared" si="192"/>
        <v>0</v>
      </c>
      <c r="U78" s="17" t="str">
        <f t="shared" si="193"/>
        <v>0</v>
      </c>
      <c r="V78" s="17">
        <f t="shared" si="194"/>
        <v>26</v>
      </c>
      <c r="W78" s="17">
        <f t="shared" si="195"/>
        <v>9</v>
      </c>
      <c r="X78" s="17">
        <f t="shared" si="196"/>
        <v>35</v>
      </c>
      <c r="Y78" s="17">
        <v>0</v>
      </c>
      <c r="Z78" s="17">
        <v>0</v>
      </c>
      <c r="AA78" s="17">
        <f t="shared" si="200"/>
        <v>0</v>
      </c>
      <c r="AB78" s="18">
        <v>0</v>
      </c>
      <c r="AC78" s="18">
        <v>0</v>
      </c>
      <c r="AD78" s="18">
        <f t="shared" si="201"/>
        <v>0</v>
      </c>
      <c r="AE78" s="18">
        <v>0</v>
      </c>
      <c r="AF78" s="18">
        <v>0</v>
      </c>
      <c r="AG78" s="18">
        <f t="shared" si="202"/>
        <v>0</v>
      </c>
      <c r="AH78" s="51">
        <f t="shared" si="203"/>
        <v>0</v>
      </c>
      <c r="AI78" s="51">
        <f t="shared" si="204"/>
        <v>0</v>
      </c>
      <c r="AJ78" s="51">
        <f t="shared" si="205"/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f t="shared" si="206"/>
        <v>0</v>
      </c>
      <c r="AP78" s="18"/>
      <c r="AQ78" s="18" t="e">
        <f t="shared" si="197"/>
        <v>#DIV/0!</v>
      </c>
    </row>
    <row r="79" spans="1:43" ht="25.5" customHeight="1" x14ac:dyDescent="0.35">
      <c r="A79" s="22"/>
      <c r="B79" s="24" t="s">
        <v>90</v>
      </c>
      <c r="C79" s="17">
        <v>2</v>
      </c>
      <c r="D79" s="17">
        <v>1</v>
      </c>
      <c r="E79" s="17">
        <f t="shared" si="186"/>
        <v>3</v>
      </c>
      <c r="F79" s="17">
        <v>0</v>
      </c>
      <c r="G79" s="17">
        <v>0</v>
      </c>
      <c r="H79" s="17">
        <f t="shared" si="187"/>
        <v>0</v>
      </c>
      <c r="I79" s="49">
        <v>41</v>
      </c>
      <c r="J79" s="56">
        <v>14</v>
      </c>
      <c r="K79" s="17">
        <f t="shared" si="188"/>
        <v>55</v>
      </c>
      <c r="L79" s="49">
        <v>6</v>
      </c>
      <c r="M79" s="17">
        <v>1</v>
      </c>
      <c r="N79" s="17">
        <f t="shared" si="189"/>
        <v>7</v>
      </c>
      <c r="O79" s="17">
        <f t="shared" si="198"/>
        <v>49</v>
      </c>
      <c r="P79" s="17">
        <f t="shared" si="199"/>
        <v>16</v>
      </c>
      <c r="Q79" s="17">
        <f t="shared" si="190"/>
        <v>65</v>
      </c>
      <c r="R79" s="16">
        <v>2</v>
      </c>
      <c r="S79" s="17" t="str">
        <f t="shared" si="191"/>
        <v>0</v>
      </c>
      <c r="T79" s="17" t="str">
        <f t="shared" si="192"/>
        <v>0</v>
      </c>
      <c r="U79" s="17" t="str">
        <f t="shared" si="193"/>
        <v>0</v>
      </c>
      <c r="V79" s="17">
        <f t="shared" si="194"/>
        <v>49</v>
      </c>
      <c r="W79" s="17">
        <f t="shared" si="195"/>
        <v>16</v>
      </c>
      <c r="X79" s="17">
        <f t="shared" si="196"/>
        <v>65</v>
      </c>
      <c r="Y79" s="17">
        <v>0</v>
      </c>
      <c r="Z79" s="17">
        <v>0</v>
      </c>
      <c r="AA79" s="17">
        <f t="shared" si="200"/>
        <v>0</v>
      </c>
      <c r="AB79" s="18">
        <v>0</v>
      </c>
      <c r="AC79" s="18">
        <v>0</v>
      </c>
      <c r="AD79" s="18">
        <f t="shared" si="201"/>
        <v>0</v>
      </c>
      <c r="AE79" s="18">
        <v>0</v>
      </c>
      <c r="AF79" s="18">
        <v>0</v>
      </c>
      <c r="AG79" s="18">
        <f t="shared" si="202"/>
        <v>0</v>
      </c>
      <c r="AH79" s="51">
        <f t="shared" si="203"/>
        <v>0</v>
      </c>
      <c r="AI79" s="51">
        <f t="shared" si="204"/>
        <v>0</v>
      </c>
      <c r="AJ79" s="51">
        <f t="shared" si="205"/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f t="shared" si="206"/>
        <v>0</v>
      </c>
      <c r="AP79" s="18"/>
      <c r="AQ79" s="18" t="e">
        <f t="shared" si="197"/>
        <v>#DIV/0!</v>
      </c>
    </row>
    <row r="80" spans="1:43" ht="25.5" customHeight="1" x14ac:dyDescent="0.35">
      <c r="A80" s="23"/>
      <c r="B80" s="24" t="s">
        <v>102</v>
      </c>
      <c r="C80" s="17">
        <v>2</v>
      </c>
      <c r="D80" s="17">
        <v>1</v>
      </c>
      <c r="E80" s="17">
        <f t="shared" si="186"/>
        <v>3</v>
      </c>
      <c r="F80" s="17">
        <v>0</v>
      </c>
      <c r="G80" s="17">
        <v>0</v>
      </c>
      <c r="H80" s="17">
        <f t="shared" si="187"/>
        <v>0</v>
      </c>
      <c r="I80" s="49">
        <v>1</v>
      </c>
      <c r="J80" s="56">
        <v>0</v>
      </c>
      <c r="K80" s="17">
        <f t="shared" si="188"/>
        <v>1</v>
      </c>
      <c r="L80" s="49">
        <v>2</v>
      </c>
      <c r="M80" s="17">
        <v>0</v>
      </c>
      <c r="N80" s="17">
        <f t="shared" si="189"/>
        <v>2</v>
      </c>
      <c r="O80" s="17">
        <f t="shared" si="198"/>
        <v>5</v>
      </c>
      <c r="P80" s="17">
        <f t="shared" si="199"/>
        <v>1</v>
      </c>
      <c r="Q80" s="17">
        <f t="shared" si="190"/>
        <v>6</v>
      </c>
      <c r="R80" s="16">
        <v>2</v>
      </c>
      <c r="S80" s="17" t="str">
        <f t="shared" si="191"/>
        <v>0</v>
      </c>
      <c r="T80" s="17" t="str">
        <f t="shared" si="192"/>
        <v>0</v>
      </c>
      <c r="U80" s="17" t="str">
        <f t="shared" si="193"/>
        <v>0</v>
      </c>
      <c r="V80" s="17">
        <f t="shared" si="194"/>
        <v>5</v>
      </c>
      <c r="W80" s="17">
        <f t="shared" si="195"/>
        <v>1</v>
      </c>
      <c r="X80" s="17">
        <f t="shared" si="196"/>
        <v>6</v>
      </c>
      <c r="Y80" s="17">
        <v>0</v>
      </c>
      <c r="Z80" s="17">
        <v>0</v>
      </c>
      <c r="AA80" s="17">
        <f t="shared" si="200"/>
        <v>0</v>
      </c>
      <c r="AB80" s="18">
        <v>0</v>
      </c>
      <c r="AC80" s="18">
        <v>0</v>
      </c>
      <c r="AD80" s="18">
        <f t="shared" si="201"/>
        <v>0</v>
      </c>
      <c r="AE80" s="18">
        <v>0</v>
      </c>
      <c r="AF80" s="18">
        <v>0</v>
      </c>
      <c r="AG80" s="18">
        <f t="shared" si="202"/>
        <v>0</v>
      </c>
      <c r="AH80" s="51">
        <f t="shared" si="203"/>
        <v>0</v>
      </c>
      <c r="AI80" s="51">
        <f t="shared" si="204"/>
        <v>0</v>
      </c>
      <c r="AJ80" s="51">
        <f t="shared" si="205"/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f t="shared" si="206"/>
        <v>0</v>
      </c>
      <c r="AP80" s="18"/>
      <c r="AQ80" s="18" t="e">
        <f t="shared" si="197"/>
        <v>#DIV/0!</v>
      </c>
    </row>
    <row r="81" spans="1:43" ht="25.5" customHeight="1" x14ac:dyDescent="0.35">
      <c r="A81" s="23"/>
      <c r="B81" s="57" t="s">
        <v>97</v>
      </c>
      <c r="C81" s="17">
        <v>0</v>
      </c>
      <c r="D81" s="17">
        <v>0</v>
      </c>
      <c r="E81" s="17">
        <f t="shared" si="186"/>
        <v>0</v>
      </c>
      <c r="F81" s="17">
        <v>0</v>
      </c>
      <c r="G81" s="17">
        <v>0</v>
      </c>
      <c r="H81" s="17">
        <f t="shared" si="187"/>
        <v>0</v>
      </c>
      <c r="I81" s="49">
        <v>4</v>
      </c>
      <c r="J81" s="56">
        <v>1</v>
      </c>
      <c r="K81" s="17">
        <f t="shared" si="188"/>
        <v>5</v>
      </c>
      <c r="L81" s="49">
        <v>3</v>
      </c>
      <c r="M81" s="17">
        <v>2</v>
      </c>
      <c r="N81" s="17">
        <f t="shared" si="189"/>
        <v>5</v>
      </c>
      <c r="O81" s="17">
        <f t="shared" si="198"/>
        <v>7</v>
      </c>
      <c r="P81" s="17">
        <f t="shared" si="199"/>
        <v>3</v>
      </c>
      <c r="Q81" s="17">
        <f t="shared" si="190"/>
        <v>10</v>
      </c>
      <c r="R81" s="16">
        <v>2</v>
      </c>
      <c r="S81" s="17" t="str">
        <f t="shared" si="191"/>
        <v>0</v>
      </c>
      <c r="T81" s="17" t="str">
        <f t="shared" si="192"/>
        <v>0</v>
      </c>
      <c r="U81" s="17" t="str">
        <f t="shared" si="193"/>
        <v>0</v>
      </c>
      <c r="V81" s="17">
        <f t="shared" si="194"/>
        <v>7</v>
      </c>
      <c r="W81" s="17">
        <f t="shared" si="195"/>
        <v>3</v>
      </c>
      <c r="X81" s="17">
        <f t="shared" si="196"/>
        <v>10</v>
      </c>
      <c r="Y81" s="17">
        <v>0</v>
      </c>
      <c r="Z81" s="17">
        <v>0</v>
      </c>
      <c r="AA81" s="17">
        <f t="shared" si="200"/>
        <v>0</v>
      </c>
      <c r="AB81" s="18">
        <v>0</v>
      </c>
      <c r="AC81" s="18">
        <v>0</v>
      </c>
      <c r="AD81" s="18">
        <f t="shared" si="201"/>
        <v>0</v>
      </c>
      <c r="AE81" s="18">
        <v>0</v>
      </c>
      <c r="AF81" s="18">
        <v>0</v>
      </c>
      <c r="AG81" s="18">
        <f t="shared" si="202"/>
        <v>0</v>
      </c>
      <c r="AH81" s="51">
        <f t="shared" si="203"/>
        <v>0</v>
      </c>
      <c r="AI81" s="51">
        <f t="shared" si="204"/>
        <v>0</v>
      </c>
      <c r="AJ81" s="51">
        <f t="shared" si="205"/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f t="shared" si="206"/>
        <v>0</v>
      </c>
      <c r="AP81" s="18"/>
      <c r="AQ81" s="18" t="e">
        <f t="shared" si="197"/>
        <v>#DIV/0!</v>
      </c>
    </row>
    <row r="82" spans="1:43" ht="25.5" customHeight="1" x14ac:dyDescent="0.35">
      <c r="A82" s="23"/>
      <c r="B82" s="24" t="s">
        <v>101</v>
      </c>
      <c r="C82" s="17">
        <v>6</v>
      </c>
      <c r="D82" s="17">
        <v>0</v>
      </c>
      <c r="E82" s="17">
        <f t="shared" si="186"/>
        <v>6</v>
      </c>
      <c r="F82" s="17">
        <v>0</v>
      </c>
      <c r="G82" s="17">
        <v>0</v>
      </c>
      <c r="H82" s="17">
        <f t="shared" si="187"/>
        <v>0</v>
      </c>
      <c r="I82" s="49">
        <v>16</v>
      </c>
      <c r="J82" s="56">
        <v>15</v>
      </c>
      <c r="K82" s="17">
        <f t="shared" si="188"/>
        <v>31</v>
      </c>
      <c r="L82" s="49">
        <v>2</v>
      </c>
      <c r="M82" s="17">
        <v>0</v>
      </c>
      <c r="N82" s="17">
        <f t="shared" si="189"/>
        <v>2</v>
      </c>
      <c r="O82" s="17">
        <f t="shared" si="198"/>
        <v>24</v>
      </c>
      <c r="P82" s="17">
        <f t="shared" si="199"/>
        <v>15</v>
      </c>
      <c r="Q82" s="17">
        <f t="shared" si="190"/>
        <v>39</v>
      </c>
      <c r="R82" s="16">
        <v>2</v>
      </c>
      <c r="S82" s="17" t="str">
        <f t="shared" si="191"/>
        <v>0</v>
      </c>
      <c r="T82" s="17" t="str">
        <f t="shared" si="192"/>
        <v>0</v>
      </c>
      <c r="U82" s="17" t="str">
        <f t="shared" si="193"/>
        <v>0</v>
      </c>
      <c r="V82" s="17">
        <f t="shared" si="194"/>
        <v>24</v>
      </c>
      <c r="W82" s="17">
        <f t="shared" si="195"/>
        <v>15</v>
      </c>
      <c r="X82" s="17">
        <f t="shared" si="196"/>
        <v>39</v>
      </c>
      <c r="Y82" s="17">
        <v>0</v>
      </c>
      <c r="Z82" s="17">
        <v>0</v>
      </c>
      <c r="AA82" s="17">
        <f t="shared" si="200"/>
        <v>0</v>
      </c>
      <c r="AB82" s="18">
        <v>0</v>
      </c>
      <c r="AC82" s="18">
        <v>0</v>
      </c>
      <c r="AD82" s="18">
        <f t="shared" si="201"/>
        <v>0</v>
      </c>
      <c r="AE82" s="18">
        <v>0</v>
      </c>
      <c r="AF82" s="18">
        <v>0</v>
      </c>
      <c r="AG82" s="18">
        <f t="shared" si="202"/>
        <v>0</v>
      </c>
      <c r="AH82" s="51">
        <f t="shared" si="203"/>
        <v>0</v>
      </c>
      <c r="AI82" s="51">
        <f t="shared" si="204"/>
        <v>0</v>
      </c>
      <c r="AJ82" s="51">
        <f t="shared" si="205"/>
        <v>0</v>
      </c>
      <c r="AK82" s="18">
        <v>0</v>
      </c>
      <c r="AL82" s="18">
        <v>0</v>
      </c>
      <c r="AM82" s="18">
        <v>0</v>
      </c>
      <c r="AN82" s="18">
        <v>0</v>
      </c>
      <c r="AO82" s="18">
        <f t="shared" si="206"/>
        <v>0</v>
      </c>
      <c r="AP82" s="18"/>
      <c r="AQ82" s="18" t="e">
        <f t="shared" si="197"/>
        <v>#DIV/0!</v>
      </c>
    </row>
    <row r="83" spans="1:43" ht="25.5" customHeight="1" x14ac:dyDescent="0.35">
      <c r="A83" s="23"/>
      <c r="B83" s="24" t="s">
        <v>100</v>
      </c>
      <c r="C83" s="17">
        <v>0</v>
      </c>
      <c r="D83" s="17">
        <v>1</v>
      </c>
      <c r="E83" s="17">
        <f t="shared" si="186"/>
        <v>1</v>
      </c>
      <c r="F83" s="17">
        <v>0</v>
      </c>
      <c r="G83" s="17">
        <v>0</v>
      </c>
      <c r="H83" s="17">
        <f t="shared" si="187"/>
        <v>0</v>
      </c>
      <c r="I83" s="49">
        <v>3</v>
      </c>
      <c r="J83" s="56">
        <v>5</v>
      </c>
      <c r="K83" s="17">
        <f t="shared" si="188"/>
        <v>8</v>
      </c>
      <c r="L83" s="49">
        <v>1</v>
      </c>
      <c r="M83" s="17">
        <v>1</v>
      </c>
      <c r="N83" s="17">
        <f t="shared" si="189"/>
        <v>2</v>
      </c>
      <c r="O83" s="17">
        <f t="shared" si="198"/>
        <v>4</v>
      </c>
      <c r="P83" s="17">
        <f t="shared" si="199"/>
        <v>7</v>
      </c>
      <c r="Q83" s="17">
        <f t="shared" si="190"/>
        <v>11</v>
      </c>
      <c r="R83" s="16">
        <v>2</v>
      </c>
      <c r="S83" s="17" t="str">
        <f t="shared" si="191"/>
        <v>0</v>
      </c>
      <c r="T83" s="17" t="str">
        <f t="shared" si="192"/>
        <v>0</v>
      </c>
      <c r="U83" s="17" t="str">
        <f t="shared" si="193"/>
        <v>0</v>
      </c>
      <c r="V83" s="17">
        <f t="shared" si="194"/>
        <v>4</v>
      </c>
      <c r="W83" s="17">
        <f t="shared" si="195"/>
        <v>7</v>
      </c>
      <c r="X83" s="17">
        <f t="shared" si="196"/>
        <v>11</v>
      </c>
      <c r="Y83" s="17">
        <v>0</v>
      </c>
      <c r="Z83" s="17">
        <v>0</v>
      </c>
      <c r="AA83" s="17">
        <f t="shared" si="200"/>
        <v>0</v>
      </c>
      <c r="AB83" s="18">
        <v>0</v>
      </c>
      <c r="AC83" s="18">
        <v>0</v>
      </c>
      <c r="AD83" s="18">
        <f t="shared" si="201"/>
        <v>0</v>
      </c>
      <c r="AE83" s="18">
        <v>0</v>
      </c>
      <c r="AF83" s="18">
        <v>0</v>
      </c>
      <c r="AG83" s="18">
        <f t="shared" si="202"/>
        <v>0</v>
      </c>
      <c r="AH83" s="51">
        <f t="shared" si="203"/>
        <v>0</v>
      </c>
      <c r="AI83" s="51">
        <f t="shared" si="204"/>
        <v>0</v>
      </c>
      <c r="AJ83" s="51">
        <f t="shared" si="205"/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f t="shared" si="206"/>
        <v>0</v>
      </c>
      <c r="AP83" s="18"/>
      <c r="AQ83" s="18" t="e">
        <f t="shared" si="197"/>
        <v>#DIV/0!</v>
      </c>
    </row>
    <row r="84" spans="1:43" ht="25.5" customHeight="1" x14ac:dyDescent="0.35">
      <c r="A84" s="23"/>
      <c r="B84" s="24" t="s">
        <v>89</v>
      </c>
      <c r="C84" s="17">
        <v>2</v>
      </c>
      <c r="D84" s="17">
        <v>0</v>
      </c>
      <c r="E84" s="17">
        <f t="shared" si="186"/>
        <v>2</v>
      </c>
      <c r="F84" s="17">
        <v>0</v>
      </c>
      <c r="G84" s="17">
        <v>0</v>
      </c>
      <c r="H84" s="17">
        <f t="shared" si="187"/>
        <v>0</v>
      </c>
      <c r="I84" s="49">
        <v>19</v>
      </c>
      <c r="J84" s="56">
        <v>10</v>
      </c>
      <c r="K84" s="17">
        <f t="shared" si="188"/>
        <v>29</v>
      </c>
      <c r="L84" s="49">
        <v>1</v>
      </c>
      <c r="M84" s="17">
        <v>1</v>
      </c>
      <c r="N84" s="17">
        <f t="shared" si="189"/>
        <v>2</v>
      </c>
      <c r="O84" s="17">
        <f t="shared" si="198"/>
        <v>22</v>
      </c>
      <c r="P84" s="17">
        <f t="shared" si="199"/>
        <v>11</v>
      </c>
      <c r="Q84" s="17">
        <f t="shared" si="190"/>
        <v>33</v>
      </c>
      <c r="R84" s="16">
        <v>2</v>
      </c>
      <c r="S84" s="17" t="str">
        <f t="shared" si="191"/>
        <v>0</v>
      </c>
      <c r="T84" s="17" t="str">
        <f t="shared" si="192"/>
        <v>0</v>
      </c>
      <c r="U84" s="17" t="str">
        <f t="shared" si="193"/>
        <v>0</v>
      </c>
      <c r="V84" s="17">
        <f t="shared" si="194"/>
        <v>22</v>
      </c>
      <c r="W84" s="17">
        <f t="shared" si="195"/>
        <v>11</v>
      </c>
      <c r="X84" s="17">
        <f t="shared" si="196"/>
        <v>33</v>
      </c>
      <c r="Y84" s="17">
        <v>0</v>
      </c>
      <c r="Z84" s="17">
        <v>0</v>
      </c>
      <c r="AA84" s="17">
        <f t="shared" si="200"/>
        <v>0</v>
      </c>
      <c r="AB84" s="18">
        <v>0</v>
      </c>
      <c r="AC84" s="18">
        <v>0</v>
      </c>
      <c r="AD84" s="18">
        <f t="shared" si="201"/>
        <v>0</v>
      </c>
      <c r="AE84" s="18">
        <v>0</v>
      </c>
      <c r="AF84" s="18">
        <v>0</v>
      </c>
      <c r="AG84" s="18">
        <f t="shared" si="202"/>
        <v>0</v>
      </c>
      <c r="AH84" s="51">
        <f t="shared" si="203"/>
        <v>0</v>
      </c>
      <c r="AI84" s="51">
        <f t="shared" si="204"/>
        <v>0</v>
      </c>
      <c r="AJ84" s="51">
        <f t="shared" si="205"/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f t="shared" si="206"/>
        <v>0</v>
      </c>
      <c r="AP84" s="18"/>
      <c r="AQ84" s="18" t="e">
        <f t="shared" si="197"/>
        <v>#DIV/0!</v>
      </c>
    </row>
    <row r="85" spans="1:43" ht="25.5" customHeight="1" x14ac:dyDescent="0.35">
      <c r="A85" s="23"/>
      <c r="B85" s="24" t="s">
        <v>96</v>
      </c>
      <c r="C85" s="17">
        <v>4</v>
      </c>
      <c r="D85" s="17">
        <v>0</v>
      </c>
      <c r="E85" s="17">
        <f t="shared" si="186"/>
        <v>4</v>
      </c>
      <c r="F85" s="17">
        <v>0</v>
      </c>
      <c r="G85" s="17">
        <v>0</v>
      </c>
      <c r="H85" s="17">
        <f t="shared" si="187"/>
        <v>0</v>
      </c>
      <c r="I85" s="49">
        <v>20</v>
      </c>
      <c r="J85" s="56">
        <v>10</v>
      </c>
      <c r="K85" s="17">
        <f t="shared" si="188"/>
        <v>30</v>
      </c>
      <c r="L85" s="49">
        <v>1</v>
      </c>
      <c r="M85" s="17">
        <v>0</v>
      </c>
      <c r="N85" s="17">
        <f t="shared" si="189"/>
        <v>1</v>
      </c>
      <c r="O85" s="17">
        <f t="shared" si="198"/>
        <v>25</v>
      </c>
      <c r="P85" s="17">
        <f t="shared" si="199"/>
        <v>10</v>
      </c>
      <c r="Q85" s="17">
        <f t="shared" si="190"/>
        <v>35</v>
      </c>
      <c r="R85" s="16">
        <v>2</v>
      </c>
      <c r="S85" s="17" t="str">
        <f t="shared" si="191"/>
        <v>0</v>
      </c>
      <c r="T85" s="17" t="str">
        <f t="shared" si="192"/>
        <v>0</v>
      </c>
      <c r="U85" s="17" t="str">
        <f t="shared" si="193"/>
        <v>0</v>
      </c>
      <c r="V85" s="17">
        <f t="shared" si="194"/>
        <v>25</v>
      </c>
      <c r="W85" s="17">
        <f t="shared" si="195"/>
        <v>10</v>
      </c>
      <c r="X85" s="17">
        <f t="shared" si="196"/>
        <v>35</v>
      </c>
      <c r="Y85" s="17">
        <v>0</v>
      </c>
      <c r="Z85" s="17">
        <v>0</v>
      </c>
      <c r="AA85" s="17">
        <f t="shared" si="200"/>
        <v>0</v>
      </c>
      <c r="AB85" s="18">
        <v>0</v>
      </c>
      <c r="AC85" s="18">
        <v>0</v>
      </c>
      <c r="AD85" s="18">
        <f t="shared" si="201"/>
        <v>0</v>
      </c>
      <c r="AE85" s="18">
        <v>0</v>
      </c>
      <c r="AF85" s="18">
        <v>0</v>
      </c>
      <c r="AG85" s="18">
        <f t="shared" si="202"/>
        <v>0</v>
      </c>
      <c r="AH85" s="51">
        <f t="shared" si="203"/>
        <v>0</v>
      </c>
      <c r="AI85" s="51">
        <f t="shared" si="204"/>
        <v>0</v>
      </c>
      <c r="AJ85" s="51">
        <f t="shared" si="205"/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f t="shared" si="206"/>
        <v>0</v>
      </c>
      <c r="AP85" s="18"/>
      <c r="AQ85" s="18" t="e">
        <f t="shared" si="197"/>
        <v>#DIV/0!</v>
      </c>
    </row>
    <row r="86" spans="1:43" ht="25.5" customHeight="1" x14ac:dyDescent="0.35">
      <c r="A86" s="23"/>
      <c r="B86" s="24" t="s">
        <v>87</v>
      </c>
      <c r="C86" s="17">
        <v>2</v>
      </c>
      <c r="D86" s="17">
        <v>0</v>
      </c>
      <c r="E86" s="17">
        <f t="shared" si="186"/>
        <v>2</v>
      </c>
      <c r="F86" s="17">
        <v>0</v>
      </c>
      <c r="G86" s="17">
        <v>0</v>
      </c>
      <c r="H86" s="17">
        <f t="shared" si="187"/>
        <v>0</v>
      </c>
      <c r="I86" s="49">
        <v>5</v>
      </c>
      <c r="J86" s="56">
        <v>0</v>
      </c>
      <c r="K86" s="17">
        <f t="shared" si="188"/>
        <v>5</v>
      </c>
      <c r="L86" s="49">
        <v>14</v>
      </c>
      <c r="M86" s="17">
        <v>9</v>
      </c>
      <c r="N86" s="17">
        <f t="shared" si="189"/>
        <v>23</v>
      </c>
      <c r="O86" s="17">
        <f t="shared" si="198"/>
        <v>21</v>
      </c>
      <c r="P86" s="17">
        <f t="shared" si="199"/>
        <v>9</v>
      </c>
      <c r="Q86" s="17">
        <f t="shared" si="190"/>
        <v>30</v>
      </c>
      <c r="R86" s="16">
        <v>2</v>
      </c>
      <c r="S86" s="17" t="str">
        <f t="shared" si="191"/>
        <v>0</v>
      </c>
      <c r="T86" s="17" t="str">
        <f t="shared" si="192"/>
        <v>0</v>
      </c>
      <c r="U86" s="17" t="str">
        <f t="shared" si="193"/>
        <v>0</v>
      </c>
      <c r="V86" s="17">
        <f t="shared" si="194"/>
        <v>21</v>
      </c>
      <c r="W86" s="17">
        <f t="shared" si="195"/>
        <v>9</v>
      </c>
      <c r="X86" s="17">
        <f t="shared" si="196"/>
        <v>30</v>
      </c>
      <c r="Y86" s="17">
        <v>0</v>
      </c>
      <c r="Z86" s="17">
        <v>0</v>
      </c>
      <c r="AA86" s="17">
        <f t="shared" si="200"/>
        <v>0</v>
      </c>
      <c r="AB86" s="18">
        <v>0</v>
      </c>
      <c r="AC86" s="18">
        <v>0</v>
      </c>
      <c r="AD86" s="18">
        <f t="shared" si="201"/>
        <v>0</v>
      </c>
      <c r="AE86" s="18">
        <v>0</v>
      </c>
      <c r="AF86" s="18">
        <v>0</v>
      </c>
      <c r="AG86" s="18">
        <f t="shared" si="202"/>
        <v>0</v>
      </c>
      <c r="AH86" s="51">
        <f t="shared" si="203"/>
        <v>0</v>
      </c>
      <c r="AI86" s="51">
        <f t="shared" si="204"/>
        <v>0</v>
      </c>
      <c r="AJ86" s="51">
        <f t="shared" si="205"/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f t="shared" si="206"/>
        <v>0</v>
      </c>
      <c r="AP86" s="18"/>
      <c r="AQ86" s="18" t="e">
        <f t="shared" si="197"/>
        <v>#DIV/0!</v>
      </c>
    </row>
    <row r="87" spans="1:43" ht="25.5" customHeight="1" x14ac:dyDescent="0.35">
      <c r="A87" s="23"/>
      <c r="B87" s="24" t="s">
        <v>95</v>
      </c>
      <c r="C87" s="17">
        <v>1</v>
      </c>
      <c r="D87" s="17">
        <v>0</v>
      </c>
      <c r="E87" s="17">
        <f t="shared" si="186"/>
        <v>1</v>
      </c>
      <c r="F87" s="17">
        <v>0</v>
      </c>
      <c r="G87" s="17">
        <v>0</v>
      </c>
      <c r="H87" s="17">
        <f t="shared" si="187"/>
        <v>0</v>
      </c>
      <c r="I87" s="49">
        <v>23</v>
      </c>
      <c r="J87" s="56">
        <v>11</v>
      </c>
      <c r="K87" s="17">
        <f t="shared" si="188"/>
        <v>34</v>
      </c>
      <c r="L87" s="49">
        <v>5</v>
      </c>
      <c r="M87" s="17">
        <v>0</v>
      </c>
      <c r="N87" s="17">
        <f t="shared" si="189"/>
        <v>5</v>
      </c>
      <c r="O87" s="17">
        <f t="shared" si="198"/>
        <v>29</v>
      </c>
      <c r="P87" s="17">
        <f t="shared" si="199"/>
        <v>11</v>
      </c>
      <c r="Q87" s="17">
        <f t="shared" si="190"/>
        <v>40</v>
      </c>
      <c r="R87" s="16">
        <v>2</v>
      </c>
      <c r="S87" s="17" t="str">
        <f t="shared" si="191"/>
        <v>0</v>
      </c>
      <c r="T87" s="17" t="str">
        <f t="shared" si="192"/>
        <v>0</v>
      </c>
      <c r="U87" s="17" t="str">
        <f t="shared" si="193"/>
        <v>0</v>
      </c>
      <c r="V87" s="17">
        <f t="shared" si="194"/>
        <v>29</v>
      </c>
      <c r="W87" s="17">
        <f t="shared" si="195"/>
        <v>11</v>
      </c>
      <c r="X87" s="17">
        <f t="shared" si="196"/>
        <v>40</v>
      </c>
      <c r="Y87" s="17">
        <v>0</v>
      </c>
      <c r="Z87" s="17">
        <v>0</v>
      </c>
      <c r="AA87" s="17">
        <f t="shared" si="200"/>
        <v>0</v>
      </c>
      <c r="AB87" s="18">
        <v>0</v>
      </c>
      <c r="AC87" s="18">
        <v>0</v>
      </c>
      <c r="AD87" s="18">
        <f t="shared" si="201"/>
        <v>0</v>
      </c>
      <c r="AE87" s="18">
        <v>0</v>
      </c>
      <c r="AF87" s="18">
        <v>0</v>
      </c>
      <c r="AG87" s="18">
        <f t="shared" si="202"/>
        <v>0</v>
      </c>
      <c r="AH87" s="51">
        <f t="shared" si="203"/>
        <v>0</v>
      </c>
      <c r="AI87" s="51">
        <f t="shared" si="204"/>
        <v>0</v>
      </c>
      <c r="AJ87" s="51">
        <f t="shared" si="205"/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f t="shared" si="206"/>
        <v>0</v>
      </c>
      <c r="AP87" s="18"/>
      <c r="AQ87" s="18" t="e">
        <f t="shared" si="197"/>
        <v>#DIV/0!</v>
      </c>
    </row>
    <row r="88" spans="1:43" s="7" customFormat="1" ht="25.5" customHeight="1" x14ac:dyDescent="0.35">
      <c r="A88" s="39"/>
      <c r="B88" s="40" t="s">
        <v>3</v>
      </c>
      <c r="C88" s="31">
        <f t="shared" ref="C88:N88" si="207">SUM(C68:C87)</f>
        <v>54</v>
      </c>
      <c r="D88" s="31">
        <f t="shared" si="207"/>
        <v>10</v>
      </c>
      <c r="E88" s="31">
        <f t="shared" si="207"/>
        <v>64</v>
      </c>
      <c r="F88" s="92">
        <f t="shared" si="207"/>
        <v>2</v>
      </c>
      <c r="G88" s="92">
        <f t="shared" si="207"/>
        <v>0</v>
      </c>
      <c r="H88" s="92">
        <f t="shared" si="207"/>
        <v>2</v>
      </c>
      <c r="I88" s="31">
        <f t="shared" si="207"/>
        <v>261</v>
      </c>
      <c r="J88" s="46">
        <f t="shared" si="207"/>
        <v>109</v>
      </c>
      <c r="K88" s="31">
        <f t="shared" si="207"/>
        <v>370</v>
      </c>
      <c r="L88" s="31">
        <f t="shared" si="207"/>
        <v>70</v>
      </c>
      <c r="M88" s="31">
        <f t="shared" si="207"/>
        <v>35</v>
      </c>
      <c r="N88" s="31">
        <f t="shared" si="207"/>
        <v>105</v>
      </c>
      <c r="O88" s="31">
        <f>C88+I88+L88+F88</f>
        <v>387</v>
      </c>
      <c r="P88" s="31">
        <f t="shared" ref="P88" si="208">D88+J88+M88</f>
        <v>154</v>
      </c>
      <c r="Q88" s="31">
        <f t="shared" si="190"/>
        <v>541</v>
      </c>
      <c r="R88" s="53">
        <f t="shared" ref="R88:AP88" si="209">SUM(R68:R87)</f>
        <v>40</v>
      </c>
      <c r="S88" s="31">
        <f t="shared" si="209"/>
        <v>0</v>
      </c>
      <c r="T88" s="31">
        <f t="shared" si="209"/>
        <v>0</v>
      </c>
      <c r="U88" s="31">
        <f t="shared" si="209"/>
        <v>0</v>
      </c>
      <c r="V88" s="31">
        <f t="shared" si="209"/>
        <v>387</v>
      </c>
      <c r="W88" s="31">
        <f t="shared" si="209"/>
        <v>154</v>
      </c>
      <c r="X88" s="31">
        <f t="shared" si="209"/>
        <v>541</v>
      </c>
      <c r="Y88" s="31">
        <f t="shared" si="209"/>
        <v>0</v>
      </c>
      <c r="Z88" s="31">
        <f t="shared" si="209"/>
        <v>0</v>
      </c>
      <c r="AA88" s="31">
        <f t="shared" si="209"/>
        <v>0</v>
      </c>
      <c r="AB88" s="33">
        <f t="shared" si="209"/>
        <v>0</v>
      </c>
      <c r="AC88" s="33">
        <f t="shared" si="209"/>
        <v>0</v>
      </c>
      <c r="AD88" s="33">
        <f t="shared" si="209"/>
        <v>0</v>
      </c>
      <c r="AE88" s="33">
        <f t="shared" si="209"/>
        <v>0</v>
      </c>
      <c r="AF88" s="33">
        <f t="shared" si="209"/>
        <v>0</v>
      </c>
      <c r="AG88" s="33">
        <f t="shared" si="209"/>
        <v>0</v>
      </c>
      <c r="AH88" s="34">
        <f t="shared" si="209"/>
        <v>0</v>
      </c>
      <c r="AI88" s="34">
        <f t="shared" si="209"/>
        <v>0</v>
      </c>
      <c r="AJ88" s="34">
        <f t="shared" si="209"/>
        <v>0</v>
      </c>
      <c r="AK88" s="33">
        <f t="shared" si="209"/>
        <v>0</v>
      </c>
      <c r="AL88" s="33">
        <f t="shared" si="209"/>
        <v>0</v>
      </c>
      <c r="AM88" s="33">
        <f t="shared" si="209"/>
        <v>0</v>
      </c>
      <c r="AN88" s="33">
        <f t="shared" si="209"/>
        <v>0</v>
      </c>
      <c r="AO88" s="33">
        <f t="shared" si="209"/>
        <v>0</v>
      </c>
      <c r="AP88" s="33">
        <f t="shared" si="209"/>
        <v>0</v>
      </c>
      <c r="AQ88" s="33" t="e">
        <f t="shared" si="197"/>
        <v>#DIV/0!</v>
      </c>
    </row>
    <row r="89" spans="1:43" ht="25.5" customHeight="1" x14ac:dyDescent="0.35">
      <c r="A89" s="23"/>
      <c r="B89" s="44" t="s">
        <v>99</v>
      </c>
      <c r="C89" s="45"/>
      <c r="D89" s="45"/>
      <c r="E89" s="45"/>
      <c r="F89" s="45"/>
      <c r="G89" s="45"/>
      <c r="H89" s="45"/>
      <c r="I89" s="56"/>
      <c r="J89" s="45"/>
      <c r="K89" s="17"/>
      <c r="L89" s="17"/>
      <c r="M89" s="17"/>
      <c r="N89" s="17"/>
      <c r="O89" s="17"/>
      <c r="P89" s="17"/>
      <c r="Q89" s="17"/>
      <c r="R89" s="16"/>
      <c r="S89" s="17"/>
      <c r="T89" s="17"/>
      <c r="U89" s="17"/>
      <c r="V89" s="17"/>
      <c r="W89" s="17"/>
      <c r="X89" s="17"/>
      <c r="Y89" s="17"/>
      <c r="Z89" s="17"/>
      <c r="AA89" s="17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ht="25.5" customHeight="1" x14ac:dyDescent="0.35">
      <c r="A90" s="23"/>
      <c r="B90" s="24" t="s">
        <v>93</v>
      </c>
      <c r="C90" s="17">
        <v>2</v>
      </c>
      <c r="D90" s="17">
        <v>0</v>
      </c>
      <c r="E90" s="17">
        <f t="shared" ref="E90:E105" si="210">C90+D90</f>
        <v>2</v>
      </c>
      <c r="F90" s="17">
        <v>0</v>
      </c>
      <c r="G90" s="17">
        <v>0</v>
      </c>
      <c r="H90" s="17">
        <f t="shared" ref="H90:H105" si="211">F90+G90</f>
        <v>0</v>
      </c>
      <c r="I90" s="17">
        <v>2</v>
      </c>
      <c r="J90" s="56">
        <v>0</v>
      </c>
      <c r="K90" s="17">
        <f t="shared" ref="K90:K105" si="212">I90+J90</f>
        <v>2</v>
      </c>
      <c r="L90" s="17">
        <v>4</v>
      </c>
      <c r="M90" s="17">
        <v>0</v>
      </c>
      <c r="N90" s="17">
        <f t="shared" ref="N90:N105" si="213">L90+M90</f>
        <v>4</v>
      </c>
      <c r="O90" s="17">
        <f>C90+I90+L90+F90</f>
        <v>8</v>
      </c>
      <c r="P90" s="17">
        <f>D90+J90+M90+G90</f>
        <v>0</v>
      </c>
      <c r="Q90" s="17">
        <f t="shared" ref="Q90:Q106" si="214">O90+P90</f>
        <v>8</v>
      </c>
      <c r="R90" s="16">
        <v>2</v>
      </c>
      <c r="S90" s="17" t="str">
        <f t="shared" ref="S90:S105" si="215">IF(R90=1,O90,"0")</f>
        <v>0</v>
      </c>
      <c r="T90" s="17" t="str">
        <f t="shared" ref="T90:T105" si="216">IF(R90=1,P90,"0")</f>
        <v>0</v>
      </c>
      <c r="U90" s="17" t="str">
        <f t="shared" ref="U90:U105" si="217">IF(R90=1,Q90,"0")</f>
        <v>0</v>
      </c>
      <c r="V90" s="17">
        <f t="shared" ref="V90:V105" si="218">IF(R90=2,O90,"0")</f>
        <v>8</v>
      </c>
      <c r="W90" s="17">
        <f t="shared" ref="W90:W105" si="219">IF(R90=2,P90,"0")</f>
        <v>0</v>
      </c>
      <c r="X90" s="17">
        <f t="shared" ref="X90:X105" si="220">IF(R90=2,Q90,"0")</f>
        <v>8</v>
      </c>
      <c r="Y90" s="17">
        <v>0</v>
      </c>
      <c r="Z90" s="17">
        <v>0</v>
      </c>
      <c r="AA90" s="17">
        <f>SUM(Y90:Z90)</f>
        <v>0</v>
      </c>
      <c r="AB90" s="18">
        <v>0</v>
      </c>
      <c r="AC90" s="18">
        <v>0</v>
      </c>
      <c r="AD90" s="18">
        <f>SUM(AB90:AC90)</f>
        <v>0</v>
      </c>
      <c r="AE90" s="18">
        <v>0</v>
      </c>
      <c r="AF90" s="18">
        <v>0</v>
      </c>
      <c r="AG90" s="18">
        <f>SUM(AE90:AF90)</f>
        <v>0</v>
      </c>
      <c r="AH90" s="51">
        <f>Y90+AB90+AE90</f>
        <v>0</v>
      </c>
      <c r="AI90" s="51">
        <f>Z90+AC90+AF90</f>
        <v>0</v>
      </c>
      <c r="AJ90" s="51">
        <f>SUM(AH90:AI90)</f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f>SUM(AK90:AN90)</f>
        <v>0</v>
      </c>
      <c r="AP90" s="18">
        <v>0</v>
      </c>
      <c r="AQ90" s="18" t="e">
        <f t="shared" ref="AQ90:AQ107" si="221">AP90/AO90</f>
        <v>#DIV/0!</v>
      </c>
    </row>
    <row r="91" spans="1:43" ht="25.5" customHeight="1" x14ac:dyDescent="0.35">
      <c r="A91" s="23"/>
      <c r="B91" s="24" t="s">
        <v>92</v>
      </c>
      <c r="C91" s="17">
        <v>12</v>
      </c>
      <c r="D91" s="17">
        <v>0</v>
      </c>
      <c r="E91" s="17">
        <f t="shared" si="210"/>
        <v>12</v>
      </c>
      <c r="F91" s="17">
        <v>3</v>
      </c>
      <c r="G91" s="17">
        <v>0</v>
      </c>
      <c r="H91" s="17">
        <f t="shared" si="211"/>
        <v>3</v>
      </c>
      <c r="I91" s="17">
        <v>2</v>
      </c>
      <c r="J91" s="56">
        <v>0</v>
      </c>
      <c r="K91" s="17">
        <f t="shared" si="212"/>
        <v>2</v>
      </c>
      <c r="L91" s="17">
        <v>26</v>
      </c>
      <c r="M91" s="17">
        <v>0</v>
      </c>
      <c r="N91" s="17">
        <f t="shared" si="213"/>
        <v>26</v>
      </c>
      <c r="O91" s="17">
        <f t="shared" ref="O91:O105" si="222">C91+I91+L91+F91</f>
        <v>43</v>
      </c>
      <c r="P91" s="17">
        <f t="shared" ref="P91:P105" si="223">D91+J91+M91+G91</f>
        <v>0</v>
      </c>
      <c r="Q91" s="17">
        <f t="shared" si="214"/>
        <v>43</v>
      </c>
      <c r="R91" s="16">
        <v>2</v>
      </c>
      <c r="S91" s="17" t="str">
        <f t="shared" si="215"/>
        <v>0</v>
      </c>
      <c r="T91" s="17" t="str">
        <f t="shared" si="216"/>
        <v>0</v>
      </c>
      <c r="U91" s="17" t="str">
        <f t="shared" si="217"/>
        <v>0</v>
      </c>
      <c r="V91" s="17">
        <f t="shared" si="218"/>
        <v>43</v>
      </c>
      <c r="W91" s="17">
        <f t="shared" si="219"/>
        <v>0</v>
      </c>
      <c r="X91" s="17">
        <f t="shared" si="220"/>
        <v>43</v>
      </c>
      <c r="Y91" s="17">
        <v>0</v>
      </c>
      <c r="Z91" s="17">
        <v>0</v>
      </c>
      <c r="AA91" s="17">
        <f t="shared" ref="AA91:AA105" si="224">SUM(Y91:Z91)</f>
        <v>0</v>
      </c>
      <c r="AB91" s="18">
        <v>0</v>
      </c>
      <c r="AC91" s="18">
        <v>0</v>
      </c>
      <c r="AD91" s="18">
        <f t="shared" ref="AD91:AD105" si="225">SUM(AB91:AC91)</f>
        <v>0</v>
      </c>
      <c r="AE91" s="18">
        <v>0</v>
      </c>
      <c r="AF91" s="18">
        <v>0</v>
      </c>
      <c r="AG91" s="18">
        <f t="shared" ref="AG91:AG105" si="226">SUM(AE91:AF91)</f>
        <v>0</v>
      </c>
      <c r="AH91" s="51">
        <f t="shared" ref="AH91:AH105" si="227">Y91+AB91+AE91</f>
        <v>0</v>
      </c>
      <c r="AI91" s="51">
        <f t="shared" ref="AI91:AI105" si="228">Z91+AC91+AF91</f>
        <v>0</v>
      </c>
      <c r="AJ91" s="51">
        <f t="shared" ref="AJ91:AJ105" si="229">SUM(AH91:AI91)</f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f t="shared" ref="AO91:AO105" si="230">SUM(AK91:AN91)</f>
        <v>0</v>
      </c>
      <c r="AP91" s="18"/>
      <c r="AQ91" s="18" t="e">
        <f t="shared" si="221"/>
        <v>#DIV/0!</v>
      </c>
    </row>
    <row r="92" spans="1:43" ht="25.5" customHeight="1" x14ac:dyDescent="0.35">
      <c r="A92" s="23"/>
      <c r="B92" s="24" t="s">
        <v>91</v>
      </c>
      <c r="C92" s="17">
        <v>5</v>
      </c>
      <c r="D92" s="17">
        <v>0</v>
      </c>
      <c r="E92" s="17">
        <f t="shared" si="210"/>
        <v>5</v>
      </c>
      <c r="F92" s="17">
        <v>2</v>
      </c>
      <c r="G92" s="17">
        <v>0</v>
      </c>
      <c r="H92" s="17">
        <f t="shared" si="211"/>
        <v>2</v>
      </c>
      <c r="I92" s="17">
        <v>2</v>
      </c>
      <c r="J92" s="56">
        <v>0</v>
      </c>
      <c r="K92" s="17">
        <f t="shared" si="212"/>
        <v>2</v>
      </c>
      <c r="L92" s="17">
        <v>6</v>
      </c>
      <c r="M92" s="17">
        <v>1</v>
      </c>
      <c r="N92" s="17">
        <f t="shared" si="213"/>
        <v>7</v>
      </c>
      <c r="O92" s="17">
        <f t="shared" si="222"/>
        <v>15</v>
      </c>
      <c r="P92" s="17">
        <f t="shared" si="223"/>
        <v>1</v>
      </c>
      <c r="Q92" s="17">
        <f t="shared" si="214"/>
        <v>16</v>
      </c>
      <c r="R92" s="16">
        <v>2</v>
      </c>
      <c r="S92" s="17" t="str">
        <f t="shared" si="215"/>
        <v>0</v>
      </c>
      <c r="T92" s="17" t="str">
        <f t="shared" si="216"/>
        <v>0</v>
      </c>
      <c r="U92" s="17" t="str">
        <f t="shared" si="217"/>
        <v>0</v>
      </c>
      <c r="V92" s="17">
        <f t="shared" si="218"/>
        <v>15</v>
      </c>
      <c r="W92" s="17">
        <f t="shared" si="219"/>
        <v>1</v>
      </c>
      <c r="X92" s="17">
        <f t="shared" si="220"/>
        <v>16</v>
      </c>
      <c r="Y92" s="17">
        <v>0</v>
      </c>
      <c r="Z92" s="17">
        <v>0</v>
      </c>
      <c r="AA92" s="17">
        <f t="shared" si="224"/>
        <v>0</v>
      </c>
      <c r="AB92" s="18">
        <v>0</v>
      </c>
      <c r="AC92" s="18">
        <v>0</v>
      </c>
      <c r="AD92" s="18">
        <f t="shared" si="225"/>
        <v>0</v>
      </c>
      <c r="AE92" s="18">
        <v>0</v>
      </c>
      <c r="AF92" s="18">
        <v>0</v>
      </c>
      <c r="AG92" s="18">
        <f t="shared" si="226"/>
        <v>0</v>
      </c>
      <c r="AH92" s="51">
        <f t="shared" si="227"/>
        <v>0</v>
      </c>
      <c r="AI92" s="51">
        <f t="shared" si="228"/>
        <v>0</v>
      </c>
      <c r="AJ92" s="51">
        <f t="shared" si="229"/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f t="shared" si="230"/>
        <v>0</v>
      </c>
      <c r="AP92" s="18"/>
      <c r="AQ92" s="18" t="e">
        <f t="shared" si="221"/>
        <v>#DIV/0!</v>
      </c>
    </row>
    <row r="93" spans="1:43" ht="25.5" customHeight="1" x14ac:dyDescent="0.35">
      <c r="A93" s="23"/>
      <c r="B93" s="24" t="s">
        <v>98</v>
      </c>
      <c r="C93" s="17">
        <v>6</v>
      </c>
      <c r="D93" s="17">
        <v>1</v>
      </c>
      <c r="E93" s="17">
        <f t="shared" si="210"/>
        <v>7</v>
      </c>
      <c r="F93" s="17">
        <v>2</v>
      </c>
      <c r="G93" s="17">
        <v>0</v>
      </c>
      <c r="H93" s="17">
        <f t="shared" si="211"/>
        <v>2</v>
      </c>
      <c r="I93" s="17">
        <v>0</v>
      </c>
      <c r="J93" s="56">
        <v>0</v>
      </c>
      <c r="K93" s="17">
        <f t="shared" si="212"/>
        <v>0</v>
      </c>
      <c r="L93" s="17">
        <v>2</v>
      </c>
      <c r="M93" s="17">
        <v>1</v>
      </c>
      <c r="N93" s="17">
        <f t="shared" si="213"/>
        <v>3</v>
      </c>
      <c r="O93" s="17">
        <f t="shared" si="222"/>
        <v>10</v>
      </c>
      <c r="P93" s="17">
        <f t="shared" si="223"/>
        <v>2</v>
      </c>
      <c r="Q93" s="17">
        <f t="shared" si="214"/>
        <v>12</v>
      </c>
      <c r="R93" s="16">
        <v>2</v>
      </c>
      <c r="S93" s="17" t="str">
        <f t="shared" si="215"/>
        <v>0</v>
      </c>
      <c r="T93" s="17" t="str">
        <f t="shared" si="216"/>
        <v>0</v>
      </c>
      <c r="U93" s="17" t="str">
        <f t="shared" si="217"/>
        <v>0</v>
      </c>
      <c r="V93" s="17">
        <f t="shared" si="218"/>
        <v>10</v>
      </c>
      <c r="W93" s="17">
        <f t="shared" si="219"/>
        <v>2</v>
      </c>
      <c r="X93" s="17">
        <f t="shared" si="220"/>
        <v>12</v>
      </c>
      <c r="Y93" s="17">
        <v>0</v>
      </c>
      <c r="Z93" s="17">
        <v>0</v>
      </c>
      <c r="AA93" s="17">
        <f t="shared" si="224"/>
        <v>0</v>
      </c>
      <c r="AB93" s="18">
        <v>0</v>
      </c>
      <c r="AC93" s="18">
        <v>0</v>
      </c>
      <c r="AD93" s="18">
        <f t="shared" si="225"/>
        <v>0</v>
      </c>
      <c r="AE93" s="18">
        <v>0</v>
      </c>
      <c r="AF93" s="18">
        <v>0</v>
      </c>
      <c r="AG93" s="18">
        <f t="shared" si="226"/>
        <v>0</v>
      </c>
      <c r="AH93" s="51">
        <f t="shared" si="227"/>
        <v>0</v>
      </c>
      <c r="AI93" s="51">
        <f t="shared" si="228"/>
        <v>0</v>
      </c>
      <c r="AJ93" s="51">
        <f t="shared" si="229"/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f t="shared" si="230"/>
        <v>0</v>
      </c>
      <c r="AP93" s="18"/>
      <c r="AQ93" s="18" t="e">
        <f t="shared" si="221"/>
        <v>#DIV/0!</v>
      </c>
    </row>
    <row r="94" spans="1:43" ht="25.5" customHeight="1" x14ac:dyDescent="0.35">
      <c r="A94" s="23"/>
      <c r="B94" s="24" t="s">
        <v>131</v>
      </c>
      <c r="C94" s="17">
        <v>0</v>
      </c>
      <c r="D94" s="17">
        <v>0</v>
      </c>
      <c r="E94" s="17">
        <f t="shared" si="210"/>
        <v>0</v>
      </c>
      <c r="F94" s="17">
        <v>6</v>
      </c>
      <c r="G94" s="17">
        <v>0</v>
      </c>
      <c r="H94" s="17">
        <f t="shared" si="211"/>
        <v>6</v>
      </c>
      <c r="I94" s="17">
        <v>0</v>
      </c>
      <c r="J94" s="56">
        <v>0</v>
      </c>
      <c r="K94" s="17">
        <f t="shared" si="212"/>
        <v>0</v>
      </c>
      <c r="L94" s="17">
        <v>49</v>
      </c>
      <c r="M94" s="17">
        <v>0</v>
      </c>
      <c r="N94" s="17">
        <f t="shared" si="213"/>
        <v>49</v>
      </c>
      <c r="O94" s="17">
        <f t="shared" si="222"/>
        <v>55</v>
      </c>
      <c r="P94" s="17">
        <f t="shared" si="223"/>
        <v>0</v>
      </c>
      <c r="Q94" s="17">
        <f t="shared" si="214"/>
        <v>55</v>
      </c>
      <c r="R94" s="16">
        <v>2</v>
      </c>
      <c r="S94" s="17" t="str">
        <f t="shared" si="215"/>
        <v>0</v>
      </c>
      <c r="T94" s="17" t="str">
        <f t="shared" si="216"/>
        <v>0</v>
      </c>
      <c r="U94" s="17" t="str">
        <f t="shared" si="217"/>
        <v>0</v>
      </c>
      <c r="V94" s="17">
        <f t="shared" si="218"/>
        <v>55</v>
      </c>
      <c r="W94" s="17">
        <f t="shared" si="219"/>
        <v>0</v>
      </c>
      <c r="X94" s="17">
        <f t="shared" si="220"/>
        <v>55</v>
      </c>
      <c r="Y94" s="17">
        <v>0</v>
      </c>
      <c r="Z94" s="17">
        <v>0</v>
      </c>
      <c r="AA94" s="17">
        <f t="shared" si="224"/>
        <v>0</v>
      </c>
      <c r="AB94" s="18">
        <v>0</v>
      </c>
      <c r="AC94" s="18">
        <v>0</v>
      </c>
      <c r="AD94" s="18">
        <f t="shared" si="225"/>
        <v>0</v>
      </c>
      <c r="AE94" s="18">
        <v>0</v>
      </c>
      <c r="AF94" s="18">
        <v>0</v>
      </c>
      <c r="AG94" s="18">
        <f t="shared" si="226"/>
        <v>0</v>
      </c>
      <c r="AH94" s="51">
        <f t="shared" si="227"/>
        <v>0</v>
      </c>
      <c r="AI94" s="51">
        <f t="shared" si="228"/>
        <v>0</v>
      </c>
      <c r="AJ94" s="51">
        <f t="shared" si="229"/>
        <v>0</v>
      </c>
      <c r="AK94" s="18">
        <v>0</v>
      </c>
      <c r="AL94" s="18">
        <v>0</v>
      </c>
      <c r="AM94" s="18">
        <v>0</v>
      </c>
      <c r="AN94" s="18">
        <v>0</v>
      </c>
      <c r="AO94" s="18">
        <f t="shared" si="230"/>
        <v>0</v>
      </c>
      <c r="AP94" s="18"/>
      <c r="AQ94" s="18" t="e">
        <f t="shared" si="221"/>
        <v>#DIV/0!</v>
      </c>
    </row>
    <row r="95" spans="1:43" ht="25.5" customHeight="1" x14ac:dyDescent="0.35">
      <c r="A95" s="23"/>
      <c r="B95" s="55" t="s">
        <v>90</v>
      </c>
      <c r="C95" s="17">
        <v>3</v>
      </c>
      <c r="D95" s="17">
        <v>0</v>
      </c>
      <c r="E95" s="17">
        <f t="shared" si="210"/>
        <v>3</v>
      </c>
      <c r="F95" s="17">
        <v>0</v>
      </c>
      <c r="G95" s="17">
        <v>0</v>
      </c>
      <c r="H95" s="17">
        <f t="shared" si="211"/>
        <v>0</v>
      </c>
      <c r="I95" s="17">
        <v>3</v>
      </c>
      <c r="J95" s="56">
        <v>1</v>
      </c>
      <c r="K95" s="17">
        <f t="shared" si="212"/>
        <v>4</v>
      </c>
      <c r="L95" s="17">
        <v>31</v>
      </c>
      <c r="M95" s="17">
        <v>3</v>
      </c>
      <c r="N95" s="17">
        <f t="shared" si="213"/>
        <v>34</v>
      </c>
      <c r="O95" s="17">
        <f t="shared" si="222"/>
        <v>37</v>
      </c>
      <c r="P95" s="17">
        <f t="shared" si="223"/>
        <v>4</v>
      </c>
      <c r="Q95" s="17">
        <f t="shared" si="214"/>
        <v>41</v>
      </c>
      <c r="R95" s="16">
        <v>2</v>
      </c>
      <c r="S95" s="17" t="str">
        <f t="shared" si="215"/>
        <v>0</v>
      </c>
      <c r="T95" s="17" t="str">
        <f t="shared" si="216"/>
        <v>0</v>
      </c>
      <c r="U95" s="17" t="str">
        <f t="shared" si="217"/>
        <v>0</v>
      </c>
      <c r="V95" s="17">
        <f t="shared" si="218"/>
        <v>37</v>
      </c>
      <c r="W95" s="17">
        <f t="shared" si="219"/>
        <v>4</v>
      </c>
      <c r="X95" s="17">
        <f t="shared" si="220"/>
        <v>41</v>
      </c>
      <c r="Y95" s="17">
        <v>0</v>
      </c>
      <c r="Z95" s="17">
        <v>0</v>
      </c>
      <c r="AA95" s="17">
        <f t="shared" si="224"/>
        <v>0</v>
      </c>
      <c r="AB95" s="18">
        <v>0</v>
      </c>
      <c r="AC95" s="18">
        <v>0</v>
      </c>
      <c r="AD95" s="18">
        <f t="shared" si="225"/>
        <v>0</v>
      </c>
      <c r="AE95" s="18">
        <v>0</v>
      </c>
      <c r="AF95" s="18">
        <v>0</v>
      </c>
      <c r="AG95" s="18">
        <f t="shared" si="226"/>
        <v>0</v>
      </c>
      <c r="AH95" s="51">
        <f t="shared" si="227"/>
        <v>0</v>
      </c>
      <c r="AI95" s="51">
        <f t="shared" si="228"/>
        <v>0</v>
      </c>
      <c r="AJ95" s="51">
        <f t="shared" si="229"/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f t="shared" si="230"/>
        <v>0</v>
      </c>
      <c r="AP95" s="18"/>
      <c r="AQ95" s="18" t="e">
        <f t="shared" si="221"/>
        <v>#DIV/0!</v>
      </c>
    </row>
    <row r="96" spans="1:43" ht="25.5" customHeight="1" x14ac:dyDescent="0.35">
      <c r="A96" s="23"/>
      <c r="B96" s="55" t="s">
        <v>178</v>
      </c>
      <c r="C96" s="17">
        <v>0</v>
      </c>
      <c r="D96" s="17">
        <v>0</v>
      </c>
      <c r="E96" s="17">
        <f t="shared" ref="E96:E97" si="231">C96+D96</f>
        <v>0</v>
      </c>
      <c r="F96" s="17">
        <v>0</v>
      </c>
      <c r="G96" s="17">
        <v>0</v>
      </c>
      <c r="H96" s="17">
        <f t="shared" ref="H96:H97" si="232">F96+G96</f>
        <v>0</v>
      </c>
      <c r="I96" s="17">
        <v>0</v>
      </c>
      <c r="J96" s="56">
        <v>0</v>
      </c>
      <c r="K96" s="17">
        <f t="shared" ref="K96:K97" si="233">I96+J96</f>
        <v>0</v>
      </c>
      <c r="L96" s="17">
        <v>1</v>
      </c>
      <c r="M96" s="17">
        <v>0</v>
      </c>
      <c r="N96" s="17">
        <f t="shared" ref="N96:N97" si="234">L96+M96</f>
        <v>1</v>
      </c>
      <c r="O96" s="17">
        <f t="shared" si="222"/>
        <v>1</v>
      </c>
      <c r="P96" s="17">
        <f t="shared" si="223"/>
        <v>0</v>
      </c>
      <c r="Q96" s="17">
        <f t="shared" ref="Q96:Q97" si="235">O96+P96</f>
        <v>1</v>
      </c>
      <c r="R96" s="16">
        <v>2</v>
      </c>
      <c r="S96" s="17" t="str">
        <f t="shared" ref="S96:S97" si="236">IF(R96=1,O96,"0")</f>
        <v>0</v>
      </c>
      <c r="T96" s="17" t="str">
        <f t="shared" ref="T96:T97" si="237">IF(R96=1,P96,"0")</f>
        <v>0</v>
      </c>
      <c r="U96" s="17" t="str">
        <f t="shared" ref="U96:U97" si="238">IF(R96=1,Q96,"0")</f>
        <v>0</v>
      </c>
      <c r="V96" s="17">
        <f t="shared" ref="V96:V97" si="239">IF(R96=2,O96,"0")</f>
        <v>1</v>
      </c>
      <c r="W96" s="17">
        <f t="shared" ref="W96:W97" si="240">IF(R96=2,P96,"0")</f>
        <v>0</v>
      </c>
      <c r="X96" s="17">
        <f t="shared" ref="X96:X97" si="241">IF(R96=2,Q96,"0")</f>
        <v>1</v>
      </c>
      <c r="Y96" s="17"/>
      <c r="Z96" s="17"/>
      <c r="AA96" s="17"/>
      <c r="AB96" s="18"/>
      <c r="AC96" s="18"/>
      <c r="AD96" s="18"/>
      <c r="AE96" s="18"/>
      <c r="AF96" s="18"/>
      <c r="AG96" s="18"/>
      <c r="AH96" s="51"/>
      <c r="AI96" s="51"/>
      <c r="AJ96" s="51"/>
      <c r="AK96" s="18"/>
      <c r="AL96" s="18"/>
      <c r="AM96" s="18"/>
      <c r="AN96" s="18"/>
      <c r="AO96" s="18"/>
      <c r="AP96" s="18"/>
      <c r="AQ96" s="18"/>
    </row>
    <row r="97" spans="1:43" ht="25.5" customHeight="1" x14ac:dyDescent="0.35">
      <c r="A97" s="23"/>
      <c r="B97" s="55" t="s">
        <v>179</v>
      </c>
      <c r="C97" s="17">
        <v>0</v>
      </c>
      <c r="D97" s="17">
        <v>0</v>
      </c>
      <c r="E97" s="17">
        <f t="shared" si="231"/>
        <v>0</v>
      </c>
      <c r="F97" s="17">
        <v>0</v>
      </c>
      <c r="G97" s="17">
        <v>0</v>
      </c>
      <c r="H97" s="17">
        <f t="shared" si="232"/>
        <v>0</v>
      </c>
      <c r="I97" s="17">
        <v>0</v>
      </c>
      <c r="J97" s="56">
        <v>0</v>
      </c>
      <c r="K97" s="17">
        <f t="shared" si="233"/>
        <v>0</v>
      </c>
      <c r="L97" s="17">
        <v>3</v>
      </c>
      <c r="M97" s="17">
        <v>1</v>
      </c>
      <c r="N97" s="17">
        <f t="shared" si="234"/>
        <v>4</v>
      </c>
      <c r="O97" s="17">
        <f t="shared" si="222"/>
        <v>3</v>
      </c>
      <c r="P97" s="17">
        <f t="shared" si="223"/>
        <v>1</v>
      </c>
      <c r="Q97" s="17">
        <f t="shared" si="235"/>
        <v>4</v>
      </c>
      <c r="R97" s="16">
        <v>2</v>
      </c>
      <c r="S97" s="17" t="str">
        <f t="shared" si="236"/>
        <v>0</v>
      </c>
      <c r="T97" s="17" t="str">
        <f t="shared" si="237"/>
        <v>0</v>
      </c>
      <c r="U97" s="17" t="str">
        <f t="shared" si="238"/>
        <v>0</v>
      </c>
      <c r="V97" s="17">
        <f t="shared" si="239"/>
        <v>3</v>
      </c>
      <c r="W97" s="17">
        <f t="shared" si="240"/>
        <v>1</v>
      </c>
      <c r="X97" s="17">
        <f t="shared" si="241"/>
        <v>4</v>
      </c>
      <c r="Y97" s="17"/>
      <c r="Z97" s="17"/>
      <c r="AA97" s="17"/>
      <c r="AB97" s="18"/>
      <c r="AC97" s="18"/>
      <c r="AD97" s="18"/>
      <c r="AE97" s="18"/>
      <c r="AF97" s="18"/>
      <c r="AG97" s="18"/>
      <c r="AH97" s="51"/>
      <c r="AI97" s="51"/>
      <c r="AJ97" s="51"/>
      <c r="AK97" s="18"/>
      <c r="AL97" s="18"/>
      <c r="AM97" s="18"/>
      <c r="AN97" s="18"/>
      <c r="AO97" s="18"/>
      <c r="AP97" s="18"/>
      <c r="AQ97" s="18"/>
    </row>
    <row r="98" spans="1:43" ht="25.5" customHeight="1" x14ac:dyDescent="0.35">
      <c r="A98" s="23"/>
      <c r="B98" s="24" t="s">
        <v>97</v>
      </c>
      <c r="C98" s="17">
        <v>0</v>
      </c>
      <c r="D98" s="17">
        <v>0</v>
      </c>
      <c r="E98" s="17">
        <f t="shared" si="210"/>
        <v>0</v>
      </c>
      <c r="F98" s="17">
        <v>0</v>
      </c>
      <c r="G98" s="17">
        <v>0</v>
      </c>
      <c r="H98" s="17">
        <f t="shared" si="211"/>
        <v>0</v>
      </c>
      <c r="I98" s="17">
        <v>0</v>
      </c>
      <c r="J98" s="56">
        <v>0</v>
      </c>
      <c r="K98" s="17">
        <f t="shared" si="212"/>
        <v>0</v>
      </c>
      <c r="L98" s="17">
        <v>4</v>
      </c>
      <c r="M98" s="17">
        <v>0</v>
      </c>
      <c r="N98" s="17">
        <f t="shared" si="213"/>
        <v>4</v>
      </c>
      <c r="O98" s="17">
        <f t="shared" si="222"/>
        <v>4</v>
      </c>
      <c r="P98" s="17">
        <f t="shared" si="223"/>
        <v>0</v>
      </c>
      <c r="Q98" s="17">
        <f t="shared" si="214"/>
        <v>4</v>
      </c>
      <c r="R98" s="16">
        <v>2</v>
      </c>
      <c r="S98" s="17" t="str">
        <f t="shared" si="215"/>
        <v>0</v>
      </c>
      <c r="T98" s="17" t="str">
        <f t="shared" si="216"/>
        <v>0</v>
      </c>
      <c r="U98" s="17" t="str">
        <f t="shared" si="217"/>
        <v>0</v>
      </c>
      <c r="V98" s="17">
        <f t="shared" si="218"/>
        <v>4</v>
      </c>
      <c r="W98" s="17">
        <f t="shared" si="219"/>
        <v>0</v>
      </c>
      <c r="X98" s="17">
        <f t="shared" si="220"/>
        <v>4</v>
      </c>
      <c r="Y98" s="17">
        <v>0</v>
      </c>
      <c r="Z98" s="17">
        <v>0</v>
      </c>
      <c r="AA98" s="17">
        <f t="shared" si="224"/>
        <v>0</v>
      </c>
      <c r="AB98" s="18">
        <v>0</v>
      </c>
      <c r="AC98" s="18">
        <v>0</v>
      </c>
      <c r="AD98" s="18">
        <f t="shared" si="225"/>
        <v>0</v>
      </c>
      <c r="AE98" s="18">
        <v>0</v>
      </c>
      <c r="AF98" s="18">
        <v>0</v>
      </c>
      <c r="AG98" s="18">
        <f t="shared" si="226"/>
        <v>0</v>
      </c>
      <c r="AH98" s="51">
        <f t="shared" si="227"/>
        <v>0</v>
      </c>
      <c r="AI98" s="51">
        <f t="shared" si="228"/>
        <v>0</v>
      </c>
      <c r="AJ98" s="51">
        <f t="shared" si="229"/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f t="shared" si="230"/>
        <v>0</v>
      </c>
      <c r="AP98" s="18"/>
      <c r="AQ98" s="18" t="e">
        <f t="shared" si="221"/>
        <v>#DIV/0!</v>
      </c>
    </row>
    <row r="99" spans="1:43" ht="25.5" customHeight="1" x14ac:dyDescent="0.35">
      <c r="A99" s="23"/>
      <c r="B99" s="24" t="s">
        <v>89</v>
      </c>
      <c r="C99" s="17">
        <v>7</v>
      </c>
      <c r="D99" s="17">
        <v>0</v>
      </c>
      <c r="E99" s="17">
        <f t="shared" ref="E99" si="242">C99+D99</f>
        <v>7</v>
      </c>
      <c r="F99" s="17">
        <v>5</v>
      </c>
      <c r="G99" s="17">
        <v>0</v>
      </c>
      <c r="H99" s="17">
        <f t="shared" ref="H99" si="243">F99+G99</f>
        <v>5</v>
      </c>
      <c r="I99" s="17">
        <v>0</v>
      </c>
      <c r="J99" s="56">
        <v>0</v>
      </c>
      <c r="K99" s="17">
        <f t="shared" ref="K99" si="244">I99+J99</f>
        <v>0</v>
      </c>
      <c r="L99" s="17">
        <v>0</v>
      </c>
      <c r="M99" s="17">
        <v>0</v>
      </c>
      <c r="N99" s="17">
        <f t="shared" ref="N99" si="245">L99+M99</f>
        <v>0</v>
      </c>
      <c r="O99" s="17">
        <f t="shared" si="222"/>
        <v>12</v>
      </c>
      <c r="P99" s="17">
        <f t="shared" si="223"/>
        <v>0</v>
      </c>
      <c r="Q99" s="17">
        <f t="shared" ref="Q99" si="246">O99+P99</f>
        <v>12</v>
      </c>
      <c r="R99" s="16">
        <v>2</v>
      </c>
      <c r="S99" s="17" t="str">
        <f t="shared" ref="S99" si="247">IF(R99=1,O99,"0")</f>
        <v>0</v>
      </c>
      <c r="T99" s="17" t="str">
        <f t="shared" ref="T99" si="248">IF(R99=1,P99,"0")</f>
        <v>0</v>
      </c>
      <c r="U99" s="17" t="str">
        <f t="shared" ref="U99" si="249">IF(R99=1,Q99,"0")</f>
        <v>0</v>
      </c>
      <c r="V99" s="17">
        <f t="shared" ref="V99" si="250">IF(R99=2,O99,"0")</f>
        <v>12</v>
      </c>
      <c r="W99" s="17">
        <f t="shared" ref="W99" si="251">IF(R99=2,P99,"0")</f>
        <v>0</v>
      </c>
      <c r="X99" s="17">
        <f t="shared" ref="X99" si="252">IF(R99=2,Q99,"0")</f>
        <v>12</v>
      </c>
      <c r="Y99" s="17"/>
      <c r="Z99" s="17"/>
      <c r="AA99" s="17"/>
      <c r="AB99" s="18"/>
      <c r="AC99" s="18"/>
      <c r="AD99" s="18"/>
      <c r="AE99" s="18"/>
      <c r="AF99" s="18"/>
      <c r="AG99" s="18"/>
      <c r="AH99" s="51"/>
      <c r="AI99" s="51"/>
      <c r="AJ99" s="51"/>
      <c r="AK99" s="18"/>
      <c r="AL99" s="18"/>
      <c r="AM99" s="18"/>
      <c r="AN99" s="18"/>
      <c r="AO99" s="18"/>
      <c r="AP99" s="18"/>
      <c r="AQ99" s="18"/>
    </row>
    <row r="100" spans="1:43" ht="25.5" customHeight="1" x14ac:dyDescent="0.35">
      <c r="A100" s="23"/>
      <c r="B100" s="24" t="s">
        <v>177</v>
      </c>
      <c r="C100" s="17">
        <v>0</v>
      </c>
      <c r="D100" s="17">
        <v>0</v>
      </c>
      <c r="E100" s="17">
        <f t="shared" si="210"/>
        <v>0</v>
      </c>
      <c r="F100" s="17">
        <v>0</v>
      </c>
      <c r="G100" s="17">
        <v>0</v>
      </c>
      <c r="H100" s="17">
        <f t="shared" si="211"/>
        <v>0</v>
      </c>
      <c r="I100" s="17">
        <v>0</v>
      </c>
      <c r="J100" s="56">
        <v>0</v>
      </c>
      <c r="K100" s="17">
        <f t="shared" si="212"/>
        <v>0</v>
      </c>
      <c r="L100" s="17">
        <v>9</v>
      </c>
      <c r="M100" s="17">
        <v>0</v>
      </c>
      <c r="N100" s="17">
        <f t="shared" si="213"/>
        <v>9</v>
      </c>
      <c r="O100" s="17">
        <f t="shared" si="222"/>
        <v>9</v>
      </c>
      <c r="P100" s="17">
        <f t="shared" si="223"/>
        <v>0</v>
      </c>
      <c r="Q100" s="17">
        <f t="shared" si="214"/>
        <v>9</v>
      </c>
      <c r="R100" s="16">
        <v>2</v>
      </c>
      <c r="S100" s="17" t="str">
        <f t="shared" si="215"/>
        <v>0</v>
      </c>
      <c r="T100" s="17" t="str">
        <f t="shared" si="216"/>
        <v>0</v>
      </c>
      <c r="U100" s="17" t="str">
        <f t="shared" si="217"/>
        <v>0</v>
      </c>
      <c r="V100" s="17">
        <f t="shared" si="218"/>
        <v>9</v>
      </c>
      <c r="W100" s="17">
        <f t="shared" si="219"/>
        <v>0</v>
      </c>
      <c r="X100" s="17">
        <f t="shared" si="220"/>
        <v>9</v>
      </c>
      <c r="Y100" s="17">
        <v>0</v>
      </c>
      <c r="Z100" s="17">
        <v>0</v>
      </c>
      <c r="AA100" s="17">
        <f t="shared" si="224"/>
        <v>0</v>
      </c>
      <c r="AB100" s="18">
        <v>0</v>
      </c>
      <c r="AC100" s="18">
        <v>0</v>
      </c>
      <c r="AD100" s="18">
        <f t="shared" si="225"/>
        <v>0</v>
      </c>
      <c r="AE100" s="18">
        <v>0</v>
      </c>
      <c r="AF100" s="18">
        <v>0</v>
      </c>
      <c r="AG100" s="18">
        <f t="shared" si="226"/>
        <v>0</v>
      </c>
      <c r="AH100" s="51">
        <f t="shared" si="227"/>
        <v>0</v>
      </c>
      <c r="AI100" s="51">
        <f t="shared" si="228"/>
        <v>0</v>
      </c>
      <c r="AJ100" s="51">
        <f t="shared" si="229"/>
        <v>0</v>
      </c>
      <c r="AK100" s="18">
        <v>0</v>
      </c>
      <c r="AL100" s="18">
        <v>0</v>
      </c>
      <c r="AM100" s="18">
        <v>0</v>
      </c>
      <c r="AN100" s="18">
        <v>0</v>
      </c>
      <c r="AO100" s="18">
        <f t="shared" si="230"/>
        <v>0</v>
      </c>
      <c r="AP100" s="18"/>
      <c r="AQ100" s="18" t="e">
        <f t="shared" si="221"/>
        <v>#DIV/0!</v>
      </c>
    </row>
    <row r="101" spans="1:43" ht="25.5" customHeight="1" x14ac:dyDescent="0.35">
      <c r="A101" s="23"/>
      <c r="B101" s="24" t="s">
        <v>180</v>
      </c>
      <c r="C101" s="17">
        <v>0</v>
      </c>
      <c r="D101" s="17">
        <v>0</v>
      </c>
      <c r="E101" s="17">
        <f t="shared" si="210"/>
        <v>0</v>
      </c>
      <c r="F101" s="17">
        <v>0</v>
      </c>
      <c r="G101" s="17">
        <v>0</v>
      </c>
      <c r="H101" s="17">
        <f t="shared" si="211"/>
        <v>0</v>
      </c>
      <c r="I101" s="17">
        <v>0</v>
      </c>
      <c r="J101" s="56">
        <v>0</v>
      </c>
      <c r="K101" s="17">
        <f t="shared" si="212"/>
        <v>0</v>
      </c>
      <c r="L101" s="17">
        <v>17</v>
      </c>
      <c r="M101" s="17">
        <v>0</v>
      </c>
      <c r="N101" s="17">
        <f t="shared" si="213"/>
        <v>17</v>
      </c>
      <c r="O101" s="17">
        <f t="shared" si="222"/>
        <v>17</v>
      </c>
      <c r="P101" s="17">
        <f t="shared" si="223"/>
        <v>0</v>
      </c>
      <c r="Q101" s="17">
        <f t="shared" si="214"/>
        <v>17</v>
      </c>
      <c r="R101" s="16">
        <v>2</v>
      </c>
      <c r="S101" s="17" t="str">
        <f t="shared" si="215"/>
        <v>0</v>
      </c>
      <c r="T101" s="17" t="str">
        <f t="shared" si="216"/>
        <v>0</v>
      </c>
      <c r="U101" s="17" t="str">
        <f t="shared" si="217"/>
        <v>0</v>
      </c>
      <c r="V101" s="17">
        <f t="shared" si="218"/>
        <v>17</v>
      </c>
      <c r="W101" s="17">
        <f t="shared" si="219"/>
        <v>0</v>
      </c>
      <c r="X101" s="17">
        <f t="shared" si="220"/>
        <v>17</v>
      </c>
      <c r="Y101" s="17">
        <v>0</v>
      </c>
      <c r="Z101" s="17">
        <v>0</v>
      </c>
      <c r="AA101" s="17">
        <f t="shared" si="224"/>
        <v>0</v>
      </c>
      <c r="AB101" s="18">
        <v>0</v>
      </c>
      <c r="AC101" s="18">
        <v>0</v>
      </c>
      <c r="AD101" s="18">
        <f t="shared" si="225"/>
        <v>0</v>
      </c>
      <c r="AE101" s="18">
        <v>0</v>
      </c>
      <c r="AF101" s="18">
        <v>0</v>
      </c>
      <c r="AG101" s="18">
        <f t="shared" si="226"/>
        <v>0</v>
      </c>
      <c r="AH101" s="51">
        <f t="shared" si="227"/>
        <v>0</v>
      </c>
      <c r="AI101" s="51">
        <f t="shared" si="228"/>
        <v>0</v>
      </c>
      <c r="AJ101" s="51">
        <f t="shared" si="229"/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f t="shared" si="230"/>
        <v>0</v>
      </c>
      <c r="AP101" s="18"/>
      <c r="AQ101" s="18" t="e">
        <f t="shared" si="221"/>
        <v>#DIV/0!</v>
      </c>
    </row>
    <row r="102" spans="1:43" ht="25.5" customHeight="1" x14ac:dyDescent="0.35">
      <c r="A102" s="23"/>
      <c r="B102" s="24" t="s">
        <v>87</v>
      </c>
      <c r="C102" s="17">
        <v>4</v>
      </c>
      <c r="D102" s="17">
        <v>1</v>
      </c>
      <c r="E102" s="17">
        <f t="shared" ref="E102:E103" si="253">C102+D102</f>
        <v>5</v>
      </c>
      <c r="F102" s="17">
        <v>1</v>
      </c>
      <c r="G102" s="17">
        <v>0</v>
      </c>
      <c r="H102" s="17">
        <f t="shared" ref="H102:H103" si="254">F102+G102</f>
        <v>1</v>
      </c>
      <c r="I102" s="17">
        <v>1</v>
      </c>
      <c r="J102" s="56">
        <v>0</v>
      </c>
      <c r="K102" s="17">
        <f t="shared" ref="K102:K103" si="255">I102+J102</f>
        <v>1</v>
      </c>
      <c r="L102" s="17">
        <v>4</v>
      </c>
      <c r="M102" s="17">
        <v>0</v>
      </c>
      <c r="N102" s="17">
        <f t="shared" ref="N102:N103" si="256">L102+M102</f>
        <v>4</v>
      </c>
      <c r="O102" s="17">
        <f t="shared" si="222"/>
        <v>10</v>
      </c>
      <c r="P102" s="17">
        <f t="shared" si="223"/>
        <v>1</v>
      </c>
      <c r="Q102" s="17">
        <f t="shared" ref="Q102:Q103" si="257">O102+P102</f>
        <v>11</v>
      </c>
      <c r="R102" s="16">
        <v>2</v>
      </c>
      <c r="S102" s="17" t="str">
        <f t="shared" ref="S102:S103" si="258">IF(R102=1,O102,"0")</f>
        <v>0</v>
      </c>
      <c r="T102" s="17" t="str">
        <f t="shared" ref="T102:T103" si="259">IF(R102=1,P102,"0")</f>
        <v>0</v>
      </c>
      <c r="U102" s="17" t="str">
        <f t="shared" ref="U102:U103" si="260">IF(R102=1,Q102,"0")</f>
        <v>0</v>
      </c>
      <c r="V102" s="17">
        <f t="shared" ref="V102:V103" si="261">IF(R102=2,O102,"0")</f>
        <v>10</v>
      </c>
      <c r="W102" s="17">
        <f t="shared" ref="W102:W103" si="262">IF(R102=2,P102,"0")</f>
        <v>1</v>
      </c>
      <c r="X102" s="17">
        <f t="shared" ref="X102:X103" si="263">IF(R102=2,Q102,"0")</f>
        <v>11</v>
      </c>
      <c r="Y102" s="17"/>
      <c r="Z102" s="17"/>
      <c r="AA102" s="17"/>
      <c r="AB102" s="18"/>
      <c r="AC102" s="18"/>
      <c r="AD102" s="18"/>
      <c r="AE102" s="18"/>
      <c r="AF102" s="18"/>
      <c r="AG102" s="18"/>
      <c r="AH102" s="51"/>
      <c r="AI102" s="51"/>
      <c r="AJ102" s="51"/>
      <c r="AK102" s="18"/>
      <c r="AL102" s="18"/>
      <c r="AM102" s="18"/>
      <c r="AN102" s="18"/>
      <c r="AO102" s="18"/>
      <c r="AP102" s="18"/>
      <c r="AQ102" s="18"/>
    </row>
    <row r="103" spans="1:43" ht="25.5" customHeight="1" x14ac:dyDescent="0.35">
      <c r="A103" s="23"/>
      <c r="B103" s="24" t="s">
        <v>95</v>
      </c>
      <c r="C103" s="17">
        <v>1</v>
      </c>
      <c r="D103" s="17">
        <v>0</v>
      </c>
      <c r="E103" s="17">
        <f t="shared" si="253"/>
        <v>1</v>
      </c>
      <c r="F103" s="17">
        <v>1</v>
      </c>
      <c r="G103" s="17">
        <v>0</v>
      </c>
      <c r="H103" s="17">
        <f t="shared" si="254"/>
        <v>1</v>
      </c>
      <c r="I103" s="17">
        <v>1</v>
      </c>
      <c r="J103" s="56">
        <v>0</v>
      </c>
      <c r="K103" s="17">
        <f t="shared" si="255"/>
        <v>1</v>
      </c>
      <c r="L103" s="17">
        <v>3</v>
      </c>
      <c r="M103" s="17">
        <v>0</v>
      </c>
      <c r="N103" s="17">
        <f t="shared" si="256"/>
        <v>3</v>
      </c>
      <c r="O103" s="17">
        <f t="shared" si="222"/>
        <v>6</v>
      </c>
      <c r="P103" s="17">
        <f t="shared" si="223"/>
        <v>0</v>
      </c>
      <c r="Q103" s="17">
        <f t="shared" si="257"/>
        <v>6</v>
      </c>
      <c r="R103" s="16">
        <v>2</v>
      </c>
      <c r="S103" s="17" t="str">
        <f t="shared" si="258"/>
        <v>0</v>
      </c>
      <c r="T103" s="17" t="str">
        <f t="shared" si="259"/>
        <v>0</v>
      </c>
      <c r="U103" s="17" t="str">
        <f t="shared" si="260"/>
        <v>0</v>
      </c>
      <c r="V103" s="17">
        <f t="shared" si="261"/>
        <v>6</v>
      </c>
      <c r="W103" s="17">
        <f t="shared" si="262"/>
        <v>0</v>
      </c>
      <c r="X103" s="17">
        <f t="shared" si="263"/>
        <v>6</v>
      </c>
      <c r="Y103" s="17"/>
      <c r="Z103" s="17"/>
      <c r="AA103" s="17"/>
      <c r="AB103" s="18"/>
      <c r="AC103" s="18"/>
      <c r="AD103" s="18"/>
      <c r="AE103" s="18"/>
      <c r="AF103" s="18"/>
      <c r="AG103" s="18"/>
      <c r="AH103" s="51"/>
      <c r="AI103" s="51"/>
      <c r="AJ103" s="51"/>
      <c r="AK103" s="18"/>
      <c r="AL103" s="18"/>
      <c r="AM103" s="18"/>
      <c r="AN103" s="18"/>
      <c r="AO103" s="18"/>
      <c r="AP103" s="18"/>
      <c r="AQ103" s="18"/>
    </row>
    <row r="104" spans="1:43" ht="25.5" customHeight="1" x14ac:dyDescent="0.35">
      <c r="A104" s="23"/>
      <c r="B104" s="24" t="s">
        <v>182</v>
      </c>
      <c r="C104" s="17">
        <v>0</v>
      </c>
      <c r="D104" s="17">
        <v>0</v>
      </c>
      <c r="E104" s="17">
        <f t="shared" si="210"/>
        <v>0</v>
      </c>
      <c r="F104" s="17">
        <v>0</v>
      </c>
      <c r="G104" s="17">
        <v>0</v>
      </c>
      <c r="H104" s="17">
        <f t="shared" si="211"/>
        <v>0</v>
      </c>
      <c r="I104" s="17">
        <v>0</v>
      </c>
      <c r="J104" s="56">
        <v>0</v>
      </c>
      <c r="K104" s="17">
        <f t="shared" si="212"/>
        <v>0</v>
      </c>
      <c r="L104" s="17">
        <v>28</v>
      </c>
      <c r="M104" s="17">
        <v>0</v>
      </c>
      <c r="N104" s="17">
        <f t="shared" si="213"/>
        <v>28</v>
      </c>
      <c r="O104" s="17">
        <f t="shared" si="222"/>
        <v>28</v>
      </c>
      <c r="P104" s="17">
        <f t="shared" si="223"/>
        <v>0</v>
      </c>
      <c r="Q104" s="17">
        <f t="shared" si="214"/>
        <v>28</v>
      </c>
      <c r="R104" s="16">
        <v>2</v>
      </c>
      <c r="S104" s="17" t="str">
        <f t="shared" si="215"/>
        <v>0</v>
      </c>
      <c r="T104" s="17" t="str">
        <f t="shared" si="216"/>
        <v>0</v>
      </c>
      <c r="U104" s="17" t="str">
        <f t="shared" si="217"/>
        <v>0</v>
      </c>
      <c r="V104" s="17">
        <f t="shared" si="218"/>
        <v>28</v>
      </c>
      <c r="W104" s="17">
        <f t="shared" si="219"/>
        <v>0</v>
      </c>
      <c r="X104" s="17">
        <f t="shared" si="220"/>
        <v>28</v>
      </c>
      <c r="Y104" s="17">
        <v>0</v>
      </c>
      <c r="Z104" s="17">
        <v>0</v>
      </c>
      <c r="AA104" s="17">
        <f t="shared" si="224"/>
        <v>0</v>
      </c>
      <c r="AB104" s="18">
        <v>0</v>
      </c>
      <c r="AC104" s="18">
        <v>0</v>
      </c>
      <c r="AD104" s="18">
        <f t="shared" si="225"/>
        <v>0</v>
      </c>
      <c r="AE104" s="18">
        <v>0</v>
      </c>
      <c r="AF104" s="18">
        <v>0</v>
      </c>
      <c r="AG104" s="18">
        <f t="shared" si="226"/>
        <v>0</v>
      </c>
      <c r="AH104" s="51">
        <f t="shared" si="227"/>
        <v>0</v>
      </c>
      <c r="AI104" s="51">
        <f t="shared" si="228"/>
        <v>0</v>
      </c>
      <c r="AJ104" s="51">
        <f t="shared" si="229"/>
        <v>0</v>
      </c>
      <c r="AK104" s="18">
        <v>0</v>
      </c>
      <c r="AL104" s="18">
        <v>0</v>
      </c>
      <c r="AM104" s="18">
        <v>0</v>
      </c>
      <c r="AN104" s="18">
        <v>0</v>
      </c>
      <c r="AO104" s="18">
        <f t="shared" si="230"/>
        <v>0</v>
      </c>
      <c r="AP104" s="18"/>
      <c r="AQ104" s="18" t="e">
        <f t="shared" si="221"/>
        <v>#DIV/0!</v>
      </c>
    </row>
    <row r="105" spans="1:43" ht="25.5" customHeight="1" x14ac:dyDescent="0.35">
      <c r="A105" s="23"/>
      <c r="B105" s="24" t="s">
        <v>181</v>
      </c>
      <c r="C105" s="17">
        <v>0</v>
      </c>
      <c r="D105" s="17">
        <v>0</v>
      </c>
      <c r="E105" s="17">
        <f t="shared" si="210"/>
        <v>0</v>
      </c>
      <c r="F105" s="17">
        <v>0</v>
      </c>
      <c r="G105" s="17">
        <v>0</v>
      </c>
      <c r="H105" s="17">
        <f t="shared" si="211"/>
        <v>0</v>
      </c>
      <c r="I105" s="17">
        <v>0</v>
      </c>
      <c r="J105" s="56">
        <v>0</v>
      </c>
      <c r="K105" s="17">
        <f t="shared" si="212"/>
        <v>0</v>
      </c>
      <c r="L105" s="17">
        <v>10</v>
      </c>
      <c r="M105" s="17">
        <v>1</v>
      </c>
      <c r="N105" s="17">
        <f t="shared" si="213"/>
        <v>11</v>
      </c>
      <c r="O105" s="17">
        <f t="shared" si="222"/>
        <v>10</v>
      </c>
      <c r="P105" s="17">
        <f t="shared" si="223"/>
        <v>1</v>
      </c>
      <c r="Q105" s="17">
        <f t="shared" si="214"/>
        <v>11</v>
      </c>
      <c r="R105" s="16">
        <v>2</v>
      </c>
      <c r="S105" s="17" t="str">
        <f t="shared" si="215"/>
        <v>0</v>
      </c>
      <c r="T105" s="17" t="str">
        <f t="shared" si="216"/>
        <v>0</v>
      </c>
      <c r="U105" s="17" t="str">
        <f t="shared" si="217"/>
        <v>0</v>
      </c>
      <c r="V105" s="17">
        <f t="shared" si="218"/>
        <v>10</v>
      </c>
      <c r="W105" s="17">
        <f t="shared" si="219"/>
        <v>1</v>
      </c>
      <c r="X105" s="17">
        <f t="shared" si="220"/>
        <v>11</v>
      </c>
      <c r="Y105" s="17">
        <v>0</v>
      </c>
      <c r="Z105" s="17">
        <v>0</v>
      </c>
      <c r="AA105" s="17">
        <f t="shared" si="224"/>
        <v>0</v>
      </c>
      <c r="AB105" s="18">
        <v>0</v>
      </c>
      <c r="AC105" s="18">
        <v>0</v>
      </c>
      <c r="AD105" s="18">
        <f t="shared" si="225"/>
        <v>0</v>
      </c>
      <c r="AE105" s="18">
        <v>0</v>
      </c>
      <c r="AF105" s="18">
        <v>0</v>
      </c>
      <c r="AG105" s="18">
        <f t="shared" si="226"/>
        <v>0</v>
      </c>
      <c r="AH105" s="51">
        <f t="shared" si="227"/>
        <v>0</v>
      </c>
      <c r="AI105" s="51">
        <f t="shared" si="228"/>
        <v>0</v>
      </c>
      <c r="AJ105" s="51">
        <f t="shared" si="229"/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f t="shared" si="230"/>
        <v>0</v>
      </c>
      <c r="AP105" s="18"/>
      <c r="AQ105" s="18" t="e">
        <f t="shared" si="221"/>
        <v>#DIV/0!</v>
      </c>
    </row>
    <row r="106" spans="1:43" s="7" customFormat="1" ht="25.5" customHeight="1" x14ac:dyDescent="0.35">
      <c r="A106" s="39"/>
      <c r="B106" s="40" t="s">
        <v>3</v>
      </c>
      <c r="C106" s="31">
        <f t="shared" ref="C106:N106" si="264">SUM(C90:C105)</f>
        <v>40</v>
      </c>
      <c r="D106" s="31">
        <f t="shared" si="264"/>
        <v>2</v>
      </c>
      <c r="E106" s="31">
        <f t="shared" si="264"/>
        <v>42</v>
      </c>
      <c r="F106" s="92">
        <f t="shared" si="264"/>
        <v>20</v>
      </c>
      <c r="G106" s="92">
        <f t="shared" si="264"/>
        <v>0</v>
      </c>
      <c r="H106" s="92">
        <f t="shared" si="264"/>
        <v>20</v>
      </c>
      <c r="I106" s="31">
        <f t="shared" si="264"/>
        <v>11</v>
      </c>
      <c r="J106" s="46">
        <f t="shared" si="264"/>
        <v>1</v>
      </c>
      <c r="K106" s="31">
        <f t="shared" si="264"/>
        <v>12</v>
      </c>
      <c r="L106" s="31">
        <f t="shared" si="264"/>
        <v>197</v>
      </c>
      <c r="M106" s="31">
        <f t="shared" si="264"/>
        <v>7</v>
      </c>
      <c r="N106" s="31">
        <f t="shared" si="264"/>
        <v>204</v>
      </c>
      <c r="O106" s="17">
        <f>C106+I106+L106+F106</f>
        <v>268</v>
      </c>
      <c r="P106" s="17">
        <f>D106+J106+M106+G106</f>
        <v>10</v>
      </c>
      <c r="Q106" s="31">
        <f t="shared" si="214"/>
        <v>278</v>
      </c>
      <c r="R106" s="53">
        <f t="shared" ref="R106:AP106" si="265">SUM(R90:R105)</f>
        <v>32</v>
      </c>
      <c r="S106" s="31">
        <f t="shared" si="265"/>
        <v>0</v>
      </c>
      <c r="T106" s="31">
        <f t="shared" si="265"/>
        <v>0</v>
      </c>
      <c r="U106" s="31">
        <f t="shared" si="265"/>
        <v>0</v>
      </c>
      <c r="V106" s="31">
        <f t="shared" si="265"/>
        <v>268</v>
      </c>
      <c r="W106" s="31">
        <f t="shared" si="265"/>
        <v>10</v>
      </c>
      <c r="X106" s="31">
        <f t="shared" si="265"/>
        <v>278</v>
      </c>
      <c r="Y106" s="31">
        <f t="shared" si="265"/>
        <v>0</v>
      </c>
      <c r="Z106" s="31">
        <f t="shared" si="265"/>
        <v>0</v>
      </c>
      <c r="AA106" s="31">
        <f t="shared" si="265"/>
        <v>0</v>
      </c>
      <c r="AB106" s="33">
        <f t="shared" si="265"/>
        <v>0</v>
      </c>
      <c r="AC106" s="33">
        <f t="shared" si="265"/>
        <v>0</v>
      </c>
      <c r="AD106" s="33">
        <f t="shared" si="265"/>
        <v>0</v>
      </c>
      <c r="AE106" s="33">
        <f t="shared" si="265"/>
        <v>0</v>
      </c>
      <c r="AF106" s="33">
        <f t="shared" si="265"/>
        <v>0</v>
      </c>
      <c r="AG106" s="33">
        <f t="shared" si="265"/>
        <v>0</v>
      </c>
      <c r="AH106" s="34">
        <f t="shared" si="265"/>
        <v>0</v>
      </c>
      <c r="AI106" s="34">
        <f t="shared" si="265"/>
        <v>0</v>
      </c>
      <c r="AJ106" s="34">
        <f t="shared" si="265"/>
        <v>0</v>
      </c>
      <c r="AK106" s="33">
        <f t="shared" si="265"/>
        <v>0</v>
      </c>
      <c r="AL106" s="33">
        <f t="shared" si="265"/>
        <v>0</v>
      </c>
      <c r="AM106" s="33">
        <f t="shared" si="265"/>
        <v>0</v>
      </c>
      <c r="AN106" s="33">
        <f t="shared" si="265"/>
        <v>0</v>
      </c>
      <c r="AO106" s="33">
        <f t="shared" si="265"/>
        <v>0</v>
      </c>
      <c r="AP106" s="33">
        <f t="shared" si="265"/>
        <v>0</v>
      </c>
      <c r="AQ106" s="33" t="e">
        <f t="shared" si="221"/>
        <v>#DIV/0!</v>
      </c>
    </row>
    <row r="107" spans="1:43" s="7" customFormat="1" ht="25.5" customHeight="1" x14ac:dyDescent="0.35">
      <c r="A107" s="39"/>
      <c r="B107" s="40" t="s">
        <v>2</v>
      </c>
      <c r="C107" s="31">
        <f t="shared" ref="C107:N107" si="266">C88+C106</f>
        <v>94</v>
      </c>
      <c r="D107" s="31">
        <f t="shared" si="266"/>
        <v>12</v>
      </c>
      <c r="E107" s="31">
        <f t="shared" si="266"/>
        <v>106</v>
      </c>
      <c r="F107" s="92">
        <f t="shared" si="266"/>
        <v>22</v>
      </c>
      <c r="G107" s="92">
        <f t="shared" si="266"/>
        <v>0</v>
      </c>
      <c r="H107" s="92">
        <f t="shared" si="266"/>
        <v>22</v>
      </c>
      <c r="I107" s="31">
        <f t="shared" si="266"/>
        <v>272</v>
      </c>
      <c r="J107" s="46">
        <f t="shared" si="266"/>
        <v>110</v>
      </c>
      <c r="K107" s="31">
        <f t="shared" si="266"/>
        <v>382</v>
      </c>
      <c r="L107" s="31">
        <f t="shared" si="266"/>
        <v>267</v>
      </c>
      <c r="M107" s="31">
        <f t="shared" si="266"/>
        <v>42</v>
      </c>
      <c r="N107" s="31">
        <f t="shared" si="266"/>
        <v>309</v>
      </c>
      <c r="O107" s="31">
        <f>C107+I107+L107+F107</f>
        <v>655</v>
      </c>
      <c r="P107" s="31">
        <f>D107+J107+M107+G107</f>
        <v>164</v>
      </c>
      <c r="Q107" s="31">
        <f>O107+P107</f>
        <v>819</v>
      </c>
      <c r="R107" s="53">
        <f t="shared" ref="R107:AP107" si="267">R88+R106</f>
        <v>72</v>
      </c>
      <c r="S107" s="31">
        <f t="shared" si="267"/>
        <v>0</v>
      </c>
      <c r="T107" s="31">
        <f t="shared" si="267"/>
        <v>0</v>
      </c>
      <c r="U107" s="31">
        <f t="shared" si="267"/>
        <v>0</v>
      </c>
      <c r="V107" s="31">
        <f t="shared" si="267"/>
        <v>655</v>
      </c>
      <c r="W107" s="31">
        <f t="shared" si="267"/>
        <v>164</v>
      </c>
      <c r="X107" s="31">
        <f t="shared" si="267"/>
        <v>819</v>
      </c>
      <c r="Y107" s="31">
        <f t="shared" si="267"/>
        <v>0</v>
      </c>
      <c r="Z107" s="31">
        <f t="shared" si="267"/>
        <v>0</v>
      </c>
      <c r="AA107" s="31">
        <f t="shared" si="267"/>
        <v>0</v>
      </c>
      <c r="AB107" s="33">
        <f t="shared" si="267"/>
        <v>0</v>
      </c>
      <c r="AC107" s="33">
        <f t="shared" si="267"/>
        <v>0</v>
      </c>
      <c r="AD107" s="33">
        <f t="shared" si="267"/>
        <v>0</v>
      </c>
      <c r="AE107" s="33">
        <f t="shared" si="267"/>
        <v>0</v>
      </c>
      <c r="AF107" s="33">
        <f t="shared" si="267"/>
        <v>0</v>
      </c>
      <c r="AG107" s="33">
        <f t="shared" si="267"/>
        <v>0</v>
      </c>
      <c r="AH107" s="34">
        <f t="shared" si="267"/>
        <v>0</v>
      </c>
      <c r="AI107" s="34">
        <f t="shared" si="267"/>
        <v>0</v>
      </c>
      <c r="AJ107" s="34">
        <f t="shared" si="267"/>
        <v>0</v>
      </c>
      <c r="AK107" s="33">
        <f t="shared" si="267"/>
        <v>0</v>
      </c>
      <c r="AL107" s="33">
        <f t="shared" si="267"/>
        <v>0</v>
      </c>
      <c r="AM107" s="33">
        <f t="shared" si="267"/>
        <v>0</v>
      </c>
      <c r="AN107" s="33">
        <f t="shared" si="267"/>
        <v>0</v>
      </c>
      <c r="AO107" s="33">
        <f t="shared" si="267"/>
        <v>0</v>
      </c>
      <c r="AP107" s="33">
        <f t="shared" si="267"/>
        <v>0</v>
      </c>
      <c r="AQ107" s="33" t="e">
        <f t="shared" si="221"/>
        <v>#DIV/0!</v>
      </c>
    </row>
    <row r="108" spans="1:43" ht="25.5" customHeight="1" x14ac:dyDescent="0.35">
      <c r="A108" s="23"/>
      <c r="B108" s="64" t="s">
        <v>155</v>
      </c>
      <c r="C108" s="45"/>
      <c r="D108" s="45"/>
      <c r="E108" s="45"/>
      <c r="F108" s="45"/>
      <c r="G108" s="45"/>
      <c r="H108" s="45"/>
      <c r="I108" s="65"/>
      <c r="J108" s="66"/>
      <c r="K108" s="17"/>
      <c r="L108" s="67"/>
      <c r="M108" s="67"/>
      <c r="N108" s="17"/>
      <c r="O108" s="17"/>
      <c r="P108" s="17"/>
      <c r="Q108" s="17"/>
      <c r="R108" s="16"/>
      <c r="S108" s="17"/>
      <c r="T108" s="17"/>
      <c r="U108" s="17"/>
      <c r="V108" s="17"/>
      <c r="W108" s="17"/>
      <c r="X108" s="17"/>
      <c r="Y108" s="17"/>
      <c r="Z108" s="17"/>
      <c r="AA108" s="17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</row>
    <row r="109" spans="1:43" ht="25.5" customHeight="1" x14ac:dyDescent="0.35">
      <c r="A109" s="23"/>
      <c r="B109" s="44" t="s">
        <v>94</v>
      </c>
      <c r="C109" s="45"/>
      <c r="D109" s="45"/>
      <c r="E109" s="45"/>
      <c r="F109" s="45"/>
      <c r="G109" s="45"/>
      <c r="H109" s="45"/>
      <c r="I109" s="46"/>
      <c r="J109" s="47"/>
      <c r="K109" s="17"/>
      <c r="L109" s="31"/>
      <c r="M109" s="31"/>
      <c r="N109" s="17"/>
      <c r="O109" s="17"/>
      <c r="P109" s="17"/>
      <c r="Q109" s="17"/>
      <c r="R109" s="16"/>
      <c r="S109" s="17"/>
      <c r="T109" s="17"/>
      <c r="U109" s="17"/>
      <c r="V109" s="17"/>
      <c r="W109" s="17"/>
      <c r="X109" s="17"/>
      <c r="Y109" s="17"/>
      <c r="Z109" s="17"/>
      <c r="AA109" s="17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</row>
    <row r="110" spans="1:43" ht="25.5" customHeight="1" x14ac:dyDescent="0.35">
      <c r="A110" s="23"/>
      <c r="B110" s="24" t="s">
        <v>93</v>
      </c>
      <c r="C110" s="17">
        <v>0</v>
      </c>
      <c r="D110" s="17">
        <v>0</v>
      </c>
      <c r="E110" s="17">
        <f t="shared" ref="E110:E115" si="268">C110+D110</f>
        <v>0</v>
      </c>
      <c r="F110" s="17">
        <v>1</v>
      </c>
      <c r="G110" s="17">
        <v>0</v>
      </c>
      <c r="H110" s="17">
        <f t="shared" ref="H110:H115" si="269">F110+G110</f>
        <v>1</v>
      </c>
      <c r="I110" s="17">
        <v>2</v>
      </c>
      <c r="J110" s="56">
        <v>0</v>
      </c>
      <c r="K110" s="17">
        <f t="shared" ref="K110:K115" si="270">I110+J110</f>
        <v>2</v>
      </c>
      <c r="L110" s="17">
        <v>2</v>
      </c>
      <c r="M110" s="17">
        <v>3</v>
      </c>
      <c r="N110" s="17">
        <f t="shared" ref="N110:N115" si="271">L110+M110</f>
        <v>5</v>
      </c>
      <c r="O110" s="17">
        <f>C110+I110+L110+F110</f>
        <v>5</v>
      </c>
      <c r="P110" s="17">
        <f>D110+J110+M110+G110</f>
        <v>3</v>
      </c>
      <c r="Q110" s="17">
        <f t="shared" ref="Q110:Q117" si="272">O110+P110</f>
        <v>8</v>
      </c>
      <c r="R110" s="16">
        <v>2</v>
      </c>
      <c r="S110" s="17" t="str">
        <f t="shared" ref="S110:S115" si="273">IF(R110=1,O110,"0")</f>
        <v>0</v>
      </c>
      <c r="T110" s="17" t="str">
        <f t="shared" ref="T110:T115" si="274">IF(R110=1,P110,"0")</f>
        <v>0</v>
      </c>
      <c r="U110" s="17" t="str">
        <f t="shared" ref="U110:U115" si="275">IF(R110=1,Q110,"0")</f>
        <v>0</v>
      </c>
      <c r="V110" s="17">
        <f>IF(R110=2,O110,"0")</f>
        <v>5</v>
      </c>
      <c r="W110" s="17">
        <f t="shared" ref="W110:W115" si="276">IF(R110=2,P110,"0")</f>
        <v>3</v>
      </c>
      <c r="X110" s="17">
        <f t="shared" ref="X110:X115" si="277">IF(R110=2,Q110,"0")</f>
        <v>8</v>
      </c>
      <c r="Y110" s="17">
        <v>0</v>
      </c>
      <c r="Z110" s="17">
        <v>0</v>
      </c>
      <c r="AA110" s="17">
        <f>SUM(Y110:Z110)</f>
        <v>0</v>
      </c>
      <c r="AB110" s="18">
        <v>0</v>
      </c>
      <c r="AC110" s="18">
        <v>0</v>
      </c>
      <c r="AD110" s="18">
        <f>SUM(AB110:AC110)</f>
        <v>0</v>
      </c>
      <c r="AE110" s="18">
        <v>0</v>
      </c>
      <c r="AF110" s="18">
        <v>0</v>
      </c>
      <c r="AG110" s="18">
        <f>SUM(AE110:AF110)</f>
        <v>0</v>
      </c>
      <c r="AH110" s="51">
        <f>Y110+AB110+AE110</f>
        <v>0</v>
      </c>
      <c r="AI110" s="51">
        <f>Z110+AC110+AF110</f>
        <v>0</v>
      </c>
      <c r="AJ110" s="51">
        <f>SUM(AH110:AI110)</f>
        <v>0</v>
      </c>
      <c r="AK110" s="18">
        <v>0</v>
      </c>
      <c r="AL110" s="18">
        <v>0</v>
      </c>
      <c r="AM110" s="18">
        <v>0</v>
      </c>
      <c r="AN110" s="18">
        <v>0</v>
      </c>
      <c r="AO110" s="18">
        <f>SUM(AK110:AN110)</f>
        <v>0</v>
      </c>
      <c r="AP110" s="18">
        <v>0</v>
      </c>
      <c r="AQ110" s="18" t="e">
        <f t="shared" ref="AQ110:AQ118" si="278">AP110/AO110</f>
        <v>#DIV/0!</v>
      </c>
    </row>
    <row r="111" spans="1:43" ht="25.5" customHeight="1" x14ac:dyDescent="0.35">
      <c r="A111" s="23"/>
      <c r="B111" s="24" t="s">
        <v>92</v>
      </c>
      <c r="C111" s="17">
        <v>1</v>
      </c>
      <c r="D111" s="17">
        <v>0</v>
      </c>
      <c r="E111" s="17">
        <f t="shared" si="268"/>
        <v>1</v>
      </c>
      <c r="F111" s="17">
        <v>13</v>
      </c>
      <c r="G111" s="17">
        <v>0</v>
      </c>
      <c r="H111" s="17">
        <f t="shared" si="269"/>
        <v>13</v>
      </c>
      <c r="I111" s="17">
        <v>1</v>
      </c>
      <c r="J111" s="56">
        <v>0</v>
      </c>
      <c r="K111" s="17">
        <f t="shared" si="270"/>
        <v>1</v>
      </c>
      <c r="L111" s="17">
        <v>7</v>
      </c>
      <c r="M111" s="17">
        <v>0</v>
      </c>
      <c r="N111" s="17">
        <f t="shared" si="271"/>
        <v>7</v>
      </c>
      <c r="O111" s="17">
        <f>C111+I111+L111+F111</f>
        <v>22</v>
      </c>
      <c r="P111" s="17">
        <f t="shared" ref="P111:P115" si="279">D111+J111+M111</f>
        <v>0</v>
      </c>
      <c r="Q111" s="17">
        <f t="shared" si="272"/>
        <v>22</v>
      </c>
      <c r="R111" s="16">
        <v>2</v>
      </c>
      <c r="S111" s="17" t="str">
        <f t="shared" si="273"/>
        <v>0</v>
      </c>
      <c r="T111" s="17" t="str">
        <f t="shared" si="274"/>
        <v>0</v>
      </c>
      <c r="U111" s="17" t="str">
        <f t="shared" si="275"/>
        <v>0</v>
      </c>
      <c r="V111" s="17">
        <f t="shared" ref="V111:V115" si="280">IF(R111=2,O111,"0")</f>
        <v>22</v>
      </c>
      <c r="W111" s="17">
        <f t="shared" si="276"/>
        <v>0</v>
      </c>
      <c r="X111" s="17">
        <f t="shared" si="277"/>
        <v>22</v>
      </c>
      <c r="Y111" s="17">
        <v>0</v>
      </c>
      <c r="Z111" s="17">
        <v>0</v>
      </c>
      <c r="AA111" s="17">
        <f t="shared" ref="AA111:AA115" si="281">SUM(Y111:Z111)</f>
        <v>0</v>
      </c>
      <c r="AB111" s="18">
        <v>0</v>
      </c>
      <c r="AC111" s="18">
        <v>0</v>
      </c>
      <c r="AD111" s="18">
        <f t="shared" ref="AD111:AD115" si="282">SUM(AB111:AC111)</f>
        <v>0</v>
      </c>
      <c r="AE111" s="18">
        <v>0</v>
      </c>
      <c r="AF111" s="18">
        <v>0</v>
      </c>
      <c r="AG111" s="18">
        <f t="shared" ref="AG111:AG115" si="283">SUM(AE111:AF111)</f>
        <v>0</v>
      </c>
      <c r="AH111" s="51">
        <f t="shared" ref="AH111:AH115" si="284">Y111+AB111+AE111</f>
        <v>0</v>
      </c>
      <c r="AI111" s="51">
        <f t="shared" ref="AI111:AI115" si="285">Z111+AC111+AF111</f>
        <v>0</v>
      </c>
      <c r="AJ111" s="51">
        <f t="shared" ref="AJ111:AJ115" si="286">SUM(AH111:AI111)</f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f t="shared" ref="AO111:AO115" si="287">SUM(AK111:AN111)</f>
        <v>0</v>
      </c>
      <c r="AP111" s="18"/>
      <c r="AQ111" s="18" t="e">
        <f t="shared" si="278"/>
        <v>#DIV/0!</v>
      </c>
    </row>
    <row r="112" spans="1:43" ht="25.5" customHeight="1" x14ac:dyDescent="0.35">
      <c r="A112" s="23"/>
      <c r="B112" s="24" t="s">
        <v>131</v>
      </c>
      <c r="C112" s="17">
        <v>3</v>
      </c>
      <c r="D112" s="17">
        <v>0</v>
      </c>
      <c r="E112" s="17">
        <f t="shared" si="268"/>
        <v>3</v>
      </c>
      <c r="F112" s="17">
        <v>7</v>
      </c>
      <c r="G112" s="17">
        <v>0</v>
      </c>
      <c r="H112" s="17">
        <f t="shared" si="269"/>
        <v>7</v>
      </c>
      <c r="I112" s="17">
        <v>0</v>
      </c>
      <c r="J112" s="56">
        <v>0</v>
      </c>
      <c r="K112" s="17">
        <f t="shared" si="270"/>
        <v>0</v>
      </c>
      <c r="L112" s="17">
        <v>6</v>
      </c>
      <c r="M112" s="17">
        <v>0</v>
      </c>
      <c r="N112" s="17">
        <f t="shared" si="271"/>
        <v>6</v>
      </c>
      <c r="O112" s="17">
        <f>C112+I112+L112+F112</f>
        <v>16</v>
      </c>
      <c r="P112" s="17">
        <f t="shared" si="279"/>
        <v>0</v>
      </c>
      <c r="Q112" s="17">
        <f t="shared" si="272"/>
        <v>16</v>
      </c>
      <c r="R112" s="16">
        <v>2</v>
      </c>
      <c r="S112" s="17" t="str">
        <f t="shared" si="273"/>
        <v>0</v>
      </c>
      <c r="T112" s="17" t="str">
        <f t="shared" si="274"/>
        <v>0</v>
      </c>
      <c r="U112" s="17" t="str">
        <f t="shared" si="275"/>
        <v>0</v>
      </c>
      <c r="V112" s="17">
        <f t="shared" si="280"/>
        <v>16</v>
      </c>
      <c r="W112" s="17">
        <f t="shared" si="276"/>
        <v>0</v>
      </c>
      <c r="X112" s="17">
        <f t="shared" si="277"/>
        <v>16</v>
      </c>
      <c r="Y112" s="17">
        <v>0</v>
      </c>
      <c r="Z112" s="17">
        <v>0</v>
      </c>
      <c r="AA112" s="17">
        <f t="shared" si="281"/>
        <v>0</v>
      </c>
      <c r="AB112" s="18">
        <v>0</v>
      </c>
      <c r="AC112" s="18">
        <v>0</v>
      </c>
      <c r="AD112" s="18">
        <f t="shared" si="282"/>
        <v>0</v>
      </c>
      <c r="AE112" s="18">
        <v>0</v>
      </c>
      <c r="AF112" s="18">
        <v>0</v>
      </c>
      <c r="AG112" s="18">
        <f t="shared" si="283"/>
        <v>0</v>
      </c>
      <c r="AH112" s="51">
        <f t="shared" si="284"/>
        <v>0</v>
      </c>
      <c r="AI112" s="51">
        <f t="shared" si="285"/>
        <v>0</v>
      </c>
      <c r="AJ112" s="51">
        <f t="shared" si="286"/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f t="shared" si="287"/>
        <v>0</v>
      </c>
      <c r="AP112" s="18"/>
      <c r="AQ112" s="18" t="e">
        <f t="shared" si="278"/>
        <v>#DIV/0!</v>
      </c>
    </row>
    <row r="113" spans="1:43" ht="25.5" customHeight="1" x14ac:dyDescent="0.35">
      <c r="A113" s="23"/>
      <c r="B113" s="24" t="s">
        <v>90</v>
      </c>
      <c r="C113" s="17">
        <v>3</v>
      </c>
      <c r="D113" s="17">
        <v>1</v>
      </c>
      <c r="E113" s="17">
        <f t="shared" si="268"/>
        <v>4</v>
      </c>
      <c r="F113" s="17">
        <v>15</v>
      </c>
      <c r="G113" s="17">
        <v>4</v>
      </c>
      <c r="H113" s="17">
        <f t="shared" si="269"/>
        <v>19</v>
      </c>
      <c r="I113" s="17">
        <v>0</v>
      </c>
      <c r="J113" s="56">
        <v>0</v>
      </c>
      <c r="K113" s="17">
        <f t="shared" si="270"/>
        <v>0</v>
      </c>
      <c r="L113" s="17">
        <v>9</v>
      </c>
      <c r="M113" s="17">
        <v>0</v>
      </c>
      <c r="N113" s="17">
        <f t="shared" si="271"/>
        <v>9</v>
      </c>
      <c r="O113" s="17">
        <f>C113+I113+L113+F113</f>
        <v>27</v>
      </c>
      <c r="P113" s="17">
        <f>D113+J113+M113+G113</f>
        <v>5</v>
      </c>
      <c r="Q113" s="17">
        <f t="shared" si="272"/>
        <v>32</v>
      </c>
      <c r="R113" s="16">
        <v>2</v>
      </c>
      <c r="S113" s="17" t="str">
        <f t="shared" si="273"/>
        <v>0</v>
      </c>
      <c r="T113" s="17" t="str">
        <f t="shared" si="274"/>
        <v>0</v>
      </c>
      <c r="U113" s="17" t="str">
        <f t="shared" si="275"/>
        <v>0</v>
      </c>
      <c r="V113" s="17">
        <f t="shared" si="280"/>
        <v>27</v>
      </c>
      <c r="W113" s="17">
        <f t="shared" si="276"/>
        <v>5</v>
      </c>
      <c r="X113" s="17">
        <f t="shared" si="277"/>
        <v>32</v>
      </c>
      <c r="Y113" s="17">
        <v>0</v>
      </c>
      <c r="Z113" s="17">
        <v>0</v>
      </c>
      <c r="AA113" s="17">
        <f t="shared" si="281"/>
        <v>0</v>
      </c>
      <c r="AB113" s="18">
        <v>0</v>
      </c>
      <c r="AC113" s="18">
        <v>0</v>
      </c>
      <c r="AD113" s="18">
        <f t="shared" si="282"/>
        <v>0</v>
      </c>
      <c r="AE113" s="18">
        <v>0</v>
      </c>
      <c r="AF113" s="18">
        <v>0</v>
      </c>
      <c r="AG113" s="18">
        <f t="shared" si="283"/>
        <v>0</v>
      </c>
      <c r="AH113" s="51">
        <f t="shared" si="284"/>
        <v>0</v>
      </c>
      <c r="AI113" s="51">
        <f t="shared" si="285"/>
        <v>0</v>
      </c>
      <c r="AJ113" s="51">
        <f t="shared" si="286"/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f t="shared" si="287"/>
        <v>0</v>
      </c>
      <c r="AP113" s="18"/>
      <c r="AQ113" s="18" t="e">
        <f t="shared" si="278"/>
        <v>#DIV/0!</v>
      </c>
    </row>
    <row r="114" spans="1:43" ht="25.5" customHeight="1" x14ac:dyDescent="0.35">
      <c r="A114" s="23"/>
      <c r="B114" s="24" t="s">
        <v>89</v>
      </c>
      <c r="C114" s="17">
        <v>0</v>
      </c>
      <c r="D114" s="17">
        <v>0</v>
      </c>
      <c r="E114" s="17">
        <f t="shared" si="268"/>
        <v>0</v>
      </c>
      <c r="F114" s="17">
        <v>9</v>
      </c>
      <c r="G114" s="17">
        <v>0</v>
      </c>
      <c r="H114" s="17">
        <f t="shared" si="269"/>
        <v>9</v>
      </c>
      <c r="I114" s="17">
        <v>1</v>
      </c>
      <c r="J114" s="56">
        <v>0</v>
      </c>
      <c r="K114" s="17">
        <f t="shared" si="270"/>
        <v>1</v>
      </c>
      <c r="L114" s="17">
        <v>7</v>
      </c>
      <c r="M114" s="17">
        <v>0</v>
      </c>
      <c r="N114" s="17">
        <f t="shared" si="271"/>
        <v>7</v>
      </c>
      <c r="O114" s="17">
        <f t="shared" ref="O114:O115" si="288">C114+I114+L114+F114</f>
        <v>17</v>
      </c>
      <c r="P114" s="17">
        <f t="shared" si="279"/>
        <v>0</v>
      </c>
      <c r="Q114" s="17">
        <f t="shared" si="272"/>
        <v>17</v>
      </c>
      <c r="R114" s="16">
        <v>2</v>
      </c>
      <c r="S114" s="17" t="str">
        <f t="shared" si="273"/>
        <v>0</v>
      </c>
      <c r="T114" s="17" t="str">
        <f t="shared" si="274"/>
        <v>0</v>
      </c>
      <c r="U114" s="17" t="str">
        <f t="shared" si="275"/>
        <v>0</v>
      </c>
      <c r="V114" s="17">
        <f t="shared" si="280"/>
        <v>17</v>
      </c>
      <c r="W114" s="17">
        <f t="shared" si="276"/>
        <v>0</v>
      </c>
      <c r="X114" s="17">
        <f t="shared" si="277"/>
        <v>17</v>
      </c>
      <c r="Y114" s="17">
        <v>0</v>
      </c>
      <c r="Z114" s="17">
        <v>0</v>
      </c>
      <c r="AA114" s="17">
        <f t="shared" si="281"/>
        <v>0</v>
      </c>
      <c r="AB114" s="18">
        <v>0</v>
      </c>
      <c r="AC114" s="18">
        <v>0</v>
      </c>
      <c r="AD114" s="18">
        <f t="shared" si="282"/>
        <v>0</v>
      </c>
      <c r="AE114" s="18">
        <v>0</v>
      </c>
      <c r="AF114" s="18">
        <v>0</v>
      </c>
      <c r="AG114" s="18">
        <f t="shared" si="283"/>
        <v>0</v>
      </c>
      <c r="AH114" s="51">
        <f t="shared" si="284"/>
        <v>0</v>
      </c>
      <c r="AI114" s="51">
        <f t="shared" si="285"/>
        <v>0</v>
      </c>
      <c r="AJ114" s="51">
        <f t="shared" si="286"/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f t="shared" si="287"/>
        <v>0</v>
      </c>
      <c r="AP114" s="18"/>
      <c r="AQ114" s="18" t="e">
        <f t="shared" si="278"/>
        <v>#DIV/0!</v>
      </c>
    </row>
    <row r="115" spans="1:43" ht="25.5" customHeight="1" x14ac:dyDescent="0.35">
      <c r="A115" s="23"/>
      <c r="B115" s="24" t="s">
        <v>87</v>
      </c>
      <c r="C115" s="17">
        <v>1</v>
      </c>
      <c r="D115" s="17">
        <v>0</v>
      </c>
      <c r="E115" s="17">
        <f t="shared" si="268"/>
        <v>1</v>
      </c>
      <c r="F115" s="17">
        <v>6</v>
      </c>
      <c r="G115" s="17">
        <v>0</v>
      </c>
      <c r="H115" s="17">
        <f t="shared" si="269"/>
        <v>6</v>
      </c>
      <c r="I115" s="17">
        <v>0</v>
      </c>
      <c r="J115" s="56">
        <v>0</v>
      </c>
      <c r="K115" s="17">
        <f t="shared" si="270"/>
        <v>0</v>
      </c>
      <c r="L115" s="17">
        <v>6</v>
      </c>
      <c r="M115" s="17">
        <v>0</v>
      </c>
      <c r="N115" s="17">
        <f t="shared" si="271"/>
        <v>6</v>
      </c>
      <c r="O115" s="17">
        <f t="shared" si="288"/>
        <v>13</v>
      </c>
      <c r="P115" s="17">
        <f t="shared" si="279"/>
        <v>0</v>
      </c>
      <c r="Q115" s="17">
        <f t="shared" si="272"/>
        <v>13</v>
      </c>
      <c r="R115" s="16">
        <v>2</v>
      </c>
      <c r="S115" s="17" t="str">
        <f t="shared" si="273"/>
        <v>0</v>
      </c>
      <c r="T115" s="17" t="str">
        <f t="shared" si="274"/>
        <v>0</v>
      </c>
      <c r="U115" s="17" t="str">
        <f t="shared" si="275"/>
        <v>0</v>
      </c>
      <c r="V115" s="17">
        <f t="shared" si="280"/>
        <v>13</v>
      </c>
      <c r="W115" s="17">
        <f t="shared" si="276"/>
        <v>0</v>
      </c>
      <c r="X115" s="17">
        <f t="shared" si="277"/>
        <v>13</v>
      </c>
      <c r="Y115" s="17">
        <v>0</v>
      </c>
      <c r="Z115" s="17">
        <v>0</v>
      </c>
      <c r="AA115" s="17">
        <f t="shared" si="281"/>
        <v>0</v>
      </c>
      <c r="AB115" s="18">
        <v>0</v>
      </c>
      <c r="AC115" s="18">
        <v>0</v>
      </c>
      <c r="AD115" s="18">
        <f t="shared" si="282"/>
        <v>0</v>
      </c>
      <c r="AE115" s="18">
        <v>0</v>
      </c>
      <c r="AF115" s="18">
        <v>0</v>
      </c>
      <c r="AG115" s="18">
        <f t="shared" si="283"/>
        <v>0</v>
      </c>
      <c r="AH115" s="51">
        <f t="shared" si="284"/>
        <v>0</v>
      </c>
      <c r="AI115" s="51">
        <f t="shared" si="285"/>
        <v>0</v>
      </c>
      <c r="AJ115" s="51">
        <f t="shared" si="286"/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f t="shared" si="287"/>
        <v>0</v>
      </c>
      <c r="AP115" s="18"/>
      <c r="AQ115" s="18" t="e">
        <f t="shared" si="278"/>
        <v>#DIV/0!</v>
      </c>
    </row>
    <row r="116" spans="1:43" s="7" customFormat="1" ht="25.5" customHeight="1" x14ac:dyDescent="0.35">
      <c r="A116" s="39"/>
      <c r="B116" s="40" t="s">
        <v>3</v>
      </c>
      <c r="C116" s="31">
        <f t="shared" ref="C116:N116" si="289">SUM(C110:C115)</f>
        <v>8</v>
      </c>
      <c r="D116" s="31">
        <f t="shared" si="289"/>
        <v>1</v>
      </c>
      <c r="E116" s="31">
        <f t="shared" si="289"/>
        <v>9</v>
      </c>
      <c r="F116" s="92">
        <f t="shared" si="289"/>
        <v>51</v>
      </c>
      <c r="G116" s="92">
        <f t="shared" si="289"/>
        <v>4</v>
      </c>
      <c r="H116" s="92">
        <f t="shared" si="289"/>
        <v>55</v>
      </c>
      <c r="I116" s="31">
        <f t="shared" si="289"/>
        <v>4</v>
      </c>
      <c r="J116" s="46">
        <f t="shared" si="289"/>
        <v>0</v>
      </c>
      <c r="K116" s="31">
        <f t="shared" si="289"/>
        <v>4</v>
      </c>
      <c r="L116" s="31">
        <f t="shared" si="289"/>
        <v>37</v>
      </c>
      <c r="M116" s="31">
        <f t="shared" si="289"/>
        <v>3</v>
      </c>
      <c r="N116" s="31">
        <f t="shared" si="289"/>
        <v>40</v>
      </c>
      <c r="O116" s="31">
        <f t="shared" ref="O116:P118" si="290">C116+I116+L116+F116</f>
        <v>100</v>
      </c>
      <c r="P116" s="31">
        <f t="shared" si="290"/>
        <v>8</v>
      </c>
      <c r="Q116" s="31">
        <f t="shared" si="272"/>
        <v>108</v>
      </c>
      <c r="R116" s="53">
        <f t="shared" ref="R116:AP116" si="291">SUM(R110:R115)</f>
        <v>12</v>
      </c>
      <c r="S116" s="31">
        <f t="shared" si="291"/>
        <v>0</v>
      </c>
      <c r="T116" s="31">
        <f t="shared" si="291"/>
        <v>0</v>
      </c>
      <c r="U116" s="31">
        <f t="shared" si="291"/>
        <v>0</v>
      </c>
      <c r="V116" s="31">
        <f>SUM(V110:V115)</f>
        <v>100</v>
      </c>
      <c r="W116" s="31">
        <f t="shared" si="291"/>
        <v>8</v>
      </c>
      <c r="X116" s="31">
        <f t="shared" si="291"/>
        <v>108</v>
      </c>
      <c r="Y116" s="31">
        <f t="shared" si="291"/>
        <v>0</v>
      </c>
      <c r="Z116" s="31">
        <f t="shared" si="291"/>
        <v>0</v>
      </c>
      <c r="AA116" s="31">
        <f t="shared" si="291"/>
        <v>0</v>
      </c>
      <c r="AB116" s="33">
        <f t="shared" si="291"/>
        <v>0</v>
      </c>
      <c r="AC116" s="33">
        <f t="shared" si="291"/>
        <v>0</v>
      </c>
      <c r="AD116" s="33">
        <f t="shared" si="291"/>
        <v>0</v>
      </c>
      <c r="AE116" s="33">
        <f t="shared" si="291"/>
        <v>0</v>
      </c>
      <c r="AF116" s="33">
        <f t="shared" si="291"/>
        <v>0</v>
      </c>
      <c r="AG116" s="33">
        <f t="shared" si="291"/>
        <v>0</v>
      </c>
      <c r="AH116" s="34">
        <f t="shared" si="291"/>
        <v>0</v>
      </c>
      <c r="AI116" s="34">
        <f t="shared" si="291"/>
        <v>0</v>
      </c>
      <c r="AJ116" s="34">
        <f t="shared" si="291"/>
        <v>0</v>
      </c>
      <c r="AK116" s="33">
        <f t="shared" si="291"/>
        <v>0</v>
      </c>
      <c r="AL116" s="33">
        <f t="shared" si="291"/>
        <v>0</v>
      </c>
      <c r="AM116" s="33">
        <f t="shared" si="291"/>
        <v>0</v>
      </c>
      <c r="AN116" s="33">
        <f t="shared" si="291"/>
        <v>0</v>
      </c>
      <c r="AO116" s="33">
        <f t="shared" si="291"/>
        <v>0</v>
      </c>
      <c r="AP116" s="33">
        <f t="shared" si="291"/>
        <v>0</v>
      </c>
      <c r="AQ116" s="33" t="e">
        <f t="shared" si="278"/>
        <v>#DIV/0!</v>
      </c>
    </row>
    <row r="117" spans="1:43" s="7" customFormat="1" ht="25.5" customHeight="1" x14ac:dyDescent="0.35">
      <c r="A117" s="39"/>
      <c r="B117" s="40" t="s">
        <v>156</v>
      </c>
      <c r="C117" s="31">
        <f t="shared" ref="C117:N117" si="292">C116</f>
        <v>8</v>
      </c>
      <c r="D117" s="31">
        <f t="shared" si="292"/>
        <v>1</v>
      </c>
      <c r="E117" s="31">
        <f t="shared" si="292"/>
        <v>9</v>
      </c>
      <c r="F117" s="92">
        <f t="shared" ref="F117:H117" si="293">F116</f>
        <v>51</v>
      </c>
      <c r="G117" s="92">
        <f t="shared" si="293"/>
        <v>4</v>
      </c>
      <c r="H117" s="92">
        <f t="shared" si="293"/>
        <v>55</v>
      </c>
      <c r="I117" s="31">
        <f t="shared" si="292"/>
        <v>4</v>
      </c>
      <c r="J117" s="46">
        <f t="shared" si="292"/>
        <v>0</v>
      </c>
      <c r="K117" s="31">
        <f t="shared" si="292"/>
        <v>4</v>
      </c>
      <c r="L117" s="31">
        <f t="shared" si="292"/>
        <v>37</v>
      </c>
      <c r="M117" s="31">
        <f t="shared" si="292"/>
        <v>3</v>
      </c>
      <c r="N117" s="31">
        <f t="shared" si="292"/>
        <v>40</v>
      </c>
      <c r="O117" s="31">
        <f t="shared" si="290"/>
        <v>100</v>
      </c>
      <c r="P117" s="31">
        <f t="shared" si="290"/>
        <v>8</v>
      </c>
      <c r="Q117" s="31">
        <f t="shared" si="272"/>
        <v>108</v>
      </c>
      <c r="R117" s="53">
        <f>R116</f>
        <v>12</v>
      </c>
      <c r="S117" s="31">
        <f>S116</f>
        <v>0</v>
      </c>
      <c r="T117" s="31">
        <f t="shared" ref="T117:U117" si="294">T116</f>
        <v>0</v>
      </c>
      <c r="U117" s="31">
        <f t="shared" si="294"/>
        <v>0</v>
      </c>
      <c r="V117" s="31">
        <f>V116</f>
        <v>100</v>
      </c>
      <c r="W117" s="31">
        <f>W116</f>
        <v>8</v>
      </c>
      <c r="X117" s="31">
        <f>X116</f>
        <v>108</v>
      </c>
      <c r="Y117" s="31">
        <f>Y116</f>
        <v>0</v>
      </c>
      <c r="Z117" s="31">
        <f t="shared" ref="Z117:AA117" si="295">Z116</f>
        <v>0</v>
      </c>
      <c r="AA117" s="31">
        <f t="shared" si="295"/>
        <v>0</v>
      </c>
      <c r="AB117" s="33">
        <f>AB116</f>
        <v>0</v>
      </c>
      <c r="AC117" s="33">
        <f t="shared" ref="AC117:AD117" si="296">AC116</f>
        <v>0</v>
      </c>
      <c r="AD117" s="33">
        <f t="shared" si="296"/>
        <v>0</v>
      </c>
      <c r="AE117" s="33">
        <f>AE116</f>
        <v>0</v>
      </c>
      <c r="AF117" s="33">
        <f t="shared" ref="AF117:AG117" si="297">AF116</f>
        <v>0</v>
      </c>
      <c r="AG117" s="33">
        <f t="shared" si="297"/>
        <v>0</v>
      </c>
      <c r="AH117" s="34">
        <f>AH116</f>
        <v>0</v>
      </c>
      <c r="AI117" s="34">
        <f t="shared" ref="AI117:AJ117" si="298">AI116</f>
        <v>0</v>
      </c>
      <c r="AJ117" s="34">
        <f t="shared" si="298"/>
        <v>0</v>
      </c>
      <c r="AK117" s="33">
        <f>AK116</f>
        <v>0</v>
      </c>
      <c r="AL117" s="33">
        <f t="shared" ref="AL117:AO117" si="299">AL116</f>
        <v>0</v>
      </c>
      <c r="AM117" s="33">
        <f t="shared" si="299"/>
        <v>0</v>
      </c>
      <c r="AN117" s="33">
        <f t="shared" si="299"/>
        <v>0</v>
      </c>
      <c r="AO117" s="33">
        <f t="shared" si="299"/>
        <v>0</v>
      </c>
      <c r="AP117" s="33">
        <f>AP116</f>
        <v>0</v>
      </c>
      <c r="AQ117" s="33" t="e">
        <f t="shared" si="278"/>
        <v>#DIV/0!</v>
      </c>
    </row>
    <row r="118" spans="1:43" s="7" customFormat="1" ht="25.5" customHeight="1" x14ac:dyDescent="0.35">
      <c r="A118" s="98"/>
      <c r="B118" s="99" t="s">
        <v>1</v>
      </c>
      <c r="C118" s="100">
        <f t="shared" ref="C118:N118" si="300">C107+C117</f>
        <v>102</v>
      </c>
      <c r="D118" s="100">
        <f t="shared" si="300"/>
        <v>13</v>
      </c>
      <c r="E118" s="100">
        <f t="shared" si="300"/>
        <v>115</v>
      </c>
      <c r="F118" s="100">
        <f t="shared" si="300"/>
        <v>73</v>
      </c>
      <c r="G118" s="100">
        <f t="shared" si="300"/>
        <v>4</v>
      </c>
      <c r="H118" s="100">
        <f t="shared" si="300"/>
        <v>77</v>
      </c>
      <c r="I118" s="100">
        <f t="shared" si="300"/>
        <v>276</v>
      </c>
      <c r="J118" s="101">
        <f t="shared" si="300"/>
        <v>110</v>
      </c>
      <c r="K118" s="100">
        <f t="shared" si="300"/>
        <v>386</v>
      </c>
      <c r="L118" s="100">
        <f t="shared" si="300"/>
        <v>304</v>
      </c>
      <c r="M118" s="100">
        <f t="shared" si="300"/>
        <v>45</v>
      </c>
      <c r="N118" s="100">
        <f t="shared" si="300"/>
        <v>349</v>
      </c>
      <c r="O118" s="100">
        <f t="shared" si="290"/>
        <v>755</v>
      </c>
      <c r="P118" s="100">
        <f t="shared" si="290"/>
        <v>172</v>
      </c>
      <c r="Q118" s="100">
        <f>O118+P118</f>
        <v>927</v>
      </c>
      <c r="R118" s="104">
        <f t="shared" ref="R118:AP118" si="301">R107+R117</f>
        <v>84</v>
      </c>
      <c r="S118" s="100">
        <f t="shared" si="301"/>
        <v>0</v>
      </c>
      <c r="T118" s="100">
        <f t="shared" si="301"/>
        <v>0</v>
      </c>
      <c r="U118" s="100">
        <f t="shared" si="301"/>
        <v>0</v>
      </c>
      <c r="V118" s="100">
        <f t="shared" si="301"/>
        <v>755</v>
      </c>
      <c r="W118" s="100">
        <f>W107+W117</f>
        <v>172</v>
      </c>
      <c r="X118" s="100">
        <f t="shared" si="301"/>
        <v>927</v>
      </c>
      <c r="Y118" s="63">
        <f t="shared" si="301"/>
        <v>0</v>
      </c>
      <c r="Z118" s="63">
        <f t="shared" si="301"/>
        <v>0</v>
      </c>
      <c r="AA118" s="63">
        <f t="shared" si="301"/>
        <v>0</v>
      </c>
      <c r="AB118" s="33">
        <f t="shared" si="301"/>
        <v>0</v>
      </c>
      <c r="AC118" s="33">
        <f t="shared" si="301"/>
        <v>0</v>
      </c>
      <c r="AD118" s="33">
        <f t="shared" si="301"/>
        <v>0</v>
      </c>
      <c r="AE118" s="33">
        <f t="shared" si="301"/>
        <v>0</v>
      </c>
      <c r="AF118" s="33">
        <f t="shared" si="301"/>
        <v>0</v>
      </c>
      <c r="AG118" s="33">
        <f t="shared" si="301"/>
        <v>0</v>
      </c>
      <c r="AH118" s="34">
        <f t="shared" si="301"/>
        <v>0</v>
      </c>
      <c r="AI118" s="34">
        <f t="shared" si="301"/>
        <v>0</v>
      </c>
      <c r="AJ118" s="34">
        <f t="shared" si="301"/>
        <v>0</v>
      </c>
      <c r="AK118" s="33">
        <f t="shared" si="301"/>
        <v>0</v>
      </c>
      <c r="AL118" s="33">
        <f t="shared" si="301"/>
        <v>0</v>
      </c>
      <c r="AM118" s="33">
        <f t="shared" si="301"/>
        <v>0</v>
      </c>
      <c r="AN118" s="33">
        <f t="shared" si="301"/>
        <v>0</v>
      </c>
      <c r="AO118" s="33">
        <f t="shared" si="301"/>
        <v>0</v>
      </c>
      <c r="AP118" s="33">
        <f t="shared" si="301"/>
        <v>0</v>
      </c>
      <c r="AQ118" s="33" t="e">
        <f t="shared" si="278"/>
        <v>#DIV/0!</v>
      </c>
    </row>
    <row r="119" spans="1:43" ht="25.5" customHeight="1" x14ac:dyDescent="0.35">
      <c r="A119" s="39" t="s">
        <v>86</v>
      </c>
      <c r="B119" s="44"/>
      <c r="C119" s="45"/>
      <c r="D119" s="45"/>
      <c r="E119" s="45"/>
      <c r="F119" s="45"/>
      <c r="G119" s="45"/>
      <c r="H119" s="45"/>
      <c r="I119" s="46"/>
      <c r="J119" s="47"/>
      <c r="K119" s="17"/>
      <c r="L119" s="31"/>
      <c r="M119" s="31"/>
      <c r="N119" s="17"/>
      <c r="O119" s="17"/>
      <c r="P119" s="17"/>
      <c r="Q119" s="17"/>
      <c r="R119" s="16"/>
      <c r="S119" s="17"/>
      <c r="T119" s="17"/>
      <c r="U119" s="17"/>
      <c r="V119" s="17"/>
      <c r="W119" s="17"/>
      <c r="X119" s="17"/>
      <c r="Y119" s="17"/>
      <c r="Z119" s="17"/>
      <c r="AA119" s="17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</row>
    <row r="120" spans="1:43" ht="25.5" customHeight="1" x14ac:dyDescent="0.35">
      <c r="A120" s="39"/>
      <c r="B120" s="64" t="s">
        <v>7</v>
      </c>
      <c r="C120" s="45"/>
      <c r="D120" s="45"/>
      <c r="E120" s="45"/>
      <c r="F120" s="45"/>
      <c r="G120" s="45"/>
      <c r="H120" s="45"/>
      <c r="I120" s="65"/>
      <c r="J120" s="66"/>
      <c r="K120" s="17"/>
      <c r="L120" s="67"/>
      <c r="M120" s="67"/>
      <c r="N120" s="17"/>
      <c r="O120" s="17"/>
      <c r="P120" s="17"/>
      <c r="Q120" s="17"/>
      <c r="R120" s="16"/>
      <c r="S120" s="17"/>
      <c r="T120" s="17"/>
      <c r="U120" s="17"/>
      <c r="V120" s="17"/>
      <c r="W120" s="17"/>
      <c r="X120" s="17"/>
      <c r="Y120" s="17"/>
      <c r="Z120" s="17"/>
      <c r="AA120" s="17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</row>
    <row r="121" spans="1:43" ht="25.5" customHeight="1" x14ac:dyDescent="0.35">
      <c r="A121" s="23"/>
      <c r="B121" s="44" t="s">
        <v>85</v>
      </c>
      <c r="C121" s="45"/>
      <c r="D121" s="45"/>
      <c r="E121" s="45"/>
      <c r="F121" s="45"/>
      <c r="G121" s="45"/>
      <c r="H121" s="45"/>
      <c r="I121" s="46"/>
      <c r="J121" s="47"/>
      <c r="K121" s="17"/>
      <c r="L121" s="31"/>
      <c r="M121" s="31"/>
      <c r="N121" s="17"/>
      <c r="O121" s="17"/>
      <c r="P121" s="17"/>
      <c r="Q121" s="17"/>
      <c r="R121" s="16"/>
      <c r="S121" s="17"/>
      <c r="T121" s="17"/>
      <c r="U121" s="17"/>
      <c r="V121" s="17"/>
      <c r="W121" s="17"/>
      <c r="X121" s="17"/>
      <c r="Y121" s="17"/>
      <c r="Z121" s="17"/>
      <c r="AA121" s="17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</row>
    <row r="122" spans="1:43" ht="25.5" customHeight="1" x14ac:dyDescent="0.35">
      <c r="A122" s="23"/>
      <c r="B122" s="24" t="s">
        <v>66</v>
      </c>
      <c r="C122" s="17">
        <v>0</v>
      </c>
      <c r="D122" s="17">
        <v>0</v>
      </c>
      <c r="E122" s="17">
        <f t="shared" ref="E122:E128" si="302">C122+D122</f>
        <v>0</v>
      </c>
      <c r="F122" s="17">
        <v>0</v>
      </c>
      <c r="G122" s="17">
        <v>0</v>
      </c>
      <c r="H122" s="17">
        <f t="shared" ref="H122:H128" si="303">F122+G122</f>
        <v>0</v>
      </c>
      <c r="I122" s="17">
        <v>19</v>
      </c>
      <c r="J122" s="56">
        <v>99</v>
      </c>
      <c r="K122" s="17">
        <f t="shared" ref="K122:K128" si="304">I122+J122</f>
        <v>118</v>
      </c>
      <c r="L122" s="17">
        <v>2</v>
      </c>
      <c r="M122" s="17">
        <v>6</v>
      </c>
      <c r="N122" s="17">
        <f t="shared" ref="N122:N128" si="305">L122+M122</f>
        <v>8</v>
      </c>
      <c r="O122" s="17">
        <f t="shared" ref="O122:O129" si="306">C122+I122+L122</f>
        <v>21</v>
      </c>
      <c r="P122" s="17">
        <f t="shared" ref="P122:P129" si="307">D122+J122+M122</f>
        <v>105</v>
      </c>
      <c r="Q122" s="17">
        <f t="shared" ref="Q122:Q129" si="308">O122+P122</f>
        <v>126</v>
      </c>
      <c r="R122" s="16">
        <v>2</v>
      </c>
      <c r="S122" s="17" t="str">
        <f t="shared" ref="S122:S128" si="309">IF(R122=1,O122,"0")</f>
        <v>0</v>
      </c>
      <c r="T122" s="17" t="str">
        <f t="shared" ref="T122:T128" si="310">IF(R122=1,P122,"0")</f>
        <v>0</v>
      </c>
      <c r="U122" s="17" t="str">
        <f t="shared" ref="U122:U128" si="311">IF(R122=1,Q122,"0")</f>
        <v>0</v>
      </c>
      <c r="V122" s="17">
        <f t="shared" ref="V122:V128" si="312">IF(R122=2,O122,"0")</f>
        <v>21</v>
      </c>
      <c r="W122" s="17">
        <f t="shared" ref="W122:W128" si="313">IF(R122=2,P122,"0")</f>
        <v>105</v>
      </c>
      <c r="X122" s="17">
        <f t="shared" ref="X122:X128" si="314">IF(R122=2,Q122,"0")</f>
        <v>126</v>
      </c>
      <c r="Y122" s="17">
        <v>0</v>
      </c>
      <c r="Z122" s="17">
        <v>0</v>
      </c>
      <c r="AA122" s="17">
        <f>SUM(Y122:Z122)</f>
        <v>0</v>
      </c>
      <c r="AB122" s="18">
        <v>0</v>
      </c>
      <c r="AC122" s="18">
        <v>0</v>
      </c>
      <c r="AD122" s="18">
        <f>SUM(AB122:AC122)</f>
        <v>0</v>
      </c>
      <c r="AE122" s="18">
        <v>0</v>
      </c>
      <c r="AF122" s="18">
        <v>0</v>
      </c>
      <c r="AG122" s="18">
        <f>SUM(AE122:AF122)</f>
        <v>0</v>
      </c>
      <c r="AH122" s="51">
        <f>Y122+AB122+AE122</f>
        <v>0</v>
      </c>
      <c r="AI122" s="51">
        <f>Z122+AC122+AF122</f>
        <v>0</v>
      </c>
      <c r="AJ122" s="51">
        <f>SUM(AH122:AI122)</f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f>SUM(AK122:AN122)</f>
        <v>0</v>
      </c>
      <c r="AP122" s="18">
        <v>0</v>
      </c>
      <c r="AQ122" s="18" t="e">
        <f t="shared" ref="AQ122:AQ129" si="315">AP122/AO122</f>
        <v>#DIV/0!</v>
      </c>
    </row>
    <row r="123" spans="1:43" ht="25.5" customHeight="1" x14ac:dyDescent="0.35">
      <c r="A123" s="23"/>
      <c r="B123" s="24" t="s">
        <v>70</v>
      </c>
      <c r="C123" s="17">
        <v>1</v>
      </c>
      <c r="D123" s="17">
        <v>2</v>
      </c>
      <c r="E123" s="17">
        <f t="shared" si="302"/>
        <v>3</v>
      </c>
      <c r="F123" s="17">
        <v>0</v>
      </c>
      <c r="G123" s="17">
        <v>0</v>
      </c>
      <c r="H123" s="17">
        <f t="shared" si="303"/>
        <v>0</v>
      </c>
      <c r="I123" s="17">
        <v>17</v>
      </c>
      <c r="J123" s="56">
        <v>36</v>
      </c>
      <c r="K123" s="17">
        <f t="shared" si="304"/>
        <v>53</v>
      </c>
      <c r="L123" s="17">
        <v>0</v>
      </c>
      <c r="M123" s="17">
        <v>0</v>
      </c>
      <c r="N123" s="17">
        <f t="shared" si="305"/>
        <v>0</v>
      </c>
      <c r="O123" s="17">
        <f t="shared" si="306"/>
        <v>18</v>
      </c>
      <c r="P123" s="17">
        <f t="shared" si="307"/>
        <v>38</v>
      </c>
      <c r="Q123" s="17">
        <f t="shared" si="308"/>
        <v>56</v>
      </c>
      <c r="R123" s="74">
        <v>1</v>
      </c>
      <c r="S123" s="17">
        <f t="shared" si="309"/>
        <v>18</v>
      </c>
      <c r="T123" s="17">
        <f t="shared" si="310"/>
        <v>38</v>
      </c>
      <c r="U123" s="17">
        <f t="shared" si="311"/>
        <v>56</v>
      </c>
      <c r="V123" s="17" t="str">
        <f t="shared" si="312"/>
        <v>0</v>
      </c>
      <c r="W123" s="17" t="str">
        <f t="shared" si="313"/>
        <v>0</v>
      </c>
      <c r="X123" s="17" t="str">
        <f t="shared" si="314"/>
        <v>0</v>
      </c>
      <c r="Y123" s="17">
        <v>0</v>
      </c>
      <c r="Z123" s="17">
        <v>0</v>
      </c>
      <c r="AA123" s="17">
        <f t="shared" ref="AA123:AA128" si="316">SUM(Y123:Z123)</f>
        <v>0</v>
      </c>
      <c r="AB123" s="18">
        <v>0</v>
      </c>
      <c r="AC123" s="18">
        <v>0</v>
      </c>
      <c r="AD123" s="18">
        <f t="shared" ref="AD123:AD128" si="317">SUM(AB123:AC123)</f>
        <v>0</v>
      </c>
      <c r="AE123" s="18">
        <v>0</v>
      </c>
      <c r="AF123" s="18">
        <v>0</v>
      </c>
      <c r="AG123" s="18">
        <f t="shared" ref="AG123:AG128" si="318">SUM(AE123:AF123)</f>
        <v>0</v>
      </c>
      <c r="AH123" s="51">
        <f t="shared" ref="AH123:AH128" si="319">Y123+AB123+AE123</f>
        <v>0</v>
      </c>
      <c r="AI123" s="51">
        <f t="shared" ref="AI123:AI128" si="320">Z123+AC123+AF123</f>
        <v>0</v>
      </c>
      <c r="AJ123" s="51">
        <f t="shared" ref="AJ123:AJ128" si="321">SUM(AH123:AI123)</f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f t="shared" ref="AO123:AO128" si="322">SUM(AK123:AN123)</f>
        <v>0</v>
      </c>
      <c r="AP123" s="18"/>
      <c r="AQ123" s="18" t="e">
        <f t="shared" si="315"/>
        <v>#DIV/0!</v>
      </c>
    </row>
    <row r="124" spans="1:43" ht="25.5" customHeight="1" x14ac:dyDescent="0.35">
      <c r="A124" s="23"/>
      <c r="B124" s="24" t="s">
        <v>68</v>
      </c>
      <c r="C124" s="17">
        <v>1</v>
      </c>
      <c r="D124" s="17">
        <v>1</v>
      </c>
      <c r="E124" s="17">
        <f t="shared" si="302"/>
        <v>2</v>
      </c>
      <c r="F124" s="17">
        <v>0</v>
      </c>
      <c r="G124" s="17">
        <v>0</v>
      </c>
      <c r="H124" s="17">
        <f t="shared" si="303"/>
        <v>0</v>
      </c>
      <c r="I124" s="17">
        <v>18</v>
      </c>
      <c r="J124" s="56">
        <v>29</v>
      </c>
      <c r="K124" s="17">
        <f t="shared" si="304"/>
        <v>47</v>
      </c>
      <c r="L124" s="17">
        <v>0</v>
      </c>
      <c r="M124" s="17">
        <v>1</v>
      </c>
      <c r="N124" s="17">
        <f t="shared" si="305"/>
        <v>1</v>
      </c>
      <c r="O124" s="17">
        <f t="shared" si="306"/>
        <v>19</v>
      </c>
      <c r="P124" s="17">
        <f t="shared" si="307"/>
        <v>31</v>
      </c>
      <c r="Q124" s="17">
        <f t="shared" si="308"/>
        <v>50</v>
      </c>
      <c r="R124" s="74">
        <v>1</v>
      </c>
      <c r="S124" s="17">
        <f t="shared" si="309"/>
        <v>19</v>
      </c>
      <c r="T124" s="17">
        <f t="shared" si="310"/>
        <v>31</v>
      </c>
      <c r="U124" s="17">
        <f t="shared" si="311"/>
        <v>50</v>
      </c>
      <c r="V124" s="17" t="str">
        <f t="shared" si="312"/>
        <v>0</v>
      </c>
      <c r="W124" s="17" t="str">
        <f t="shared" si="313"/>
        <v>0</v>
      </c>
      <c r="X124" s="17" t="str">
        <f t="shared" si="314"/>
        <v>0</v>
      </c>
      <c r="Y124" s="17">
        <v>0</v>
      </c>
      <c r="Z124" s="17">
        <v>0</v>
      </c>
      <c r="AA124" s="17">
        <f t="shared" si="316"/>
        <v>0</v>
      </c>
      <c r="AB124" s="18">
        <v>0</v>
      </c>
      <c r="AC124" s="18">
        <v>0</v>
      </c>
      <c r="AD124" s="18">
        <f t="shared" si="317"/>
        <v>0</v>
      </c>
      <c r="AE124" s="18">
        <v>0</v>
      </c>
      <c r="AF124" s="18">
        <v>0</v>
      </c>
      <c r="AG124" s="18">
        <f t="shared" si="318"/>
        <v>0</v>
      </c>
      <c r="AH124" s="51">
        <f t="shared" si="319"/>
        <v>0</v>
      </c>
      <c r="AI124" s="51">
        <f t="shared" si="320"/>
        <v>0</v>
      </c>
      <c r="AJ124" s="51">
        <f t="shared" si="321"/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f t="shared" si="322"/>
        <v>0</v>
      </c>
      <c r="AP124" s="18"/>
      <c r="AQ124" s="18" t="e">
        <f t="shared" si="315"/>
        <v>#DIV/0!</v>
      </c>
    </row>
    <row r="125" spans="1:43" ht="25.5" customHeight="1" x14ac:dyDescent="0.35">
      <c r="A125" s="23"/>
      <c r="B125" s="24" t="s">
        <v>83</v>
      </c>
      <c r="C125" s="17">
        <v>2</v>
      </c>
      <c r="D125" s="17">
        <v>2</v>
      </c>
      <c r="E125" s="17">
        <f t="shared" si="302"/>
        <v>4</v>
      </c>
      <c r="F125" s="17">
        <v>0</v>
      </c>
      <c r="G125" s="17">
        <v>0</v>
      </c>
      <c r="H125" s="17">
        <f t="shared" si="303"/>
        <v>0</v>
      </c>
      <c r="I125" s="17">
        <v>12</v>
      </c>
      <c r="J125" s="56">
        <v>38</v>
      </c>
      <c r="K125" s="17">
        <f t="shared" si="304"/>
        <v>50</v>
      </c>
      <c r="L125" s="17">
        <v>2</v>
      </c>
      <c r="M125" s="17">
        <v>2</v>
      </c>
      <c r="N125" s="17">
        <f t="shared" si="305"/>
        <v>4</v>
      </c>
      <c r="O125" s="17">
        <f t="shared" si="306"/>
        <v>16</v>
      </c>
      <c r="P125" s="17">
        <f t="shared" si="307"/>
        <v>42</v>
      </c>
      <c r="Q125" s="17">
        <f t="shared" si="308"/>
        <v>58</v>
      </c>
      <c r="R125" s="74">
        <v>1</v>
      </c>
      <c r="S125" s="17">
        <f t="shared" si="309"/>
        <v>16</v>
      </c>
      <c r="T125" s="17">
        <f t="shared" si="310"/>
        <v>42</v>
      </c>
      <c r="U125" s="17">
        <f t="shared" si="311"/>
        <v>58</v>
      </c>
      <c r="V125" s="17" t="str">
        <f t="shared" si="312"/>
        <v>0</v>
      </c>
      <c r="W125" s="17" t="str">
        <f t="shared" si="313"/>
        <v>0</v>
      </c>
      <c r="X125" s="17" t="str">
        <f t="shared" si="314"/>
        <v>0</v>
      </c>
      <c r="Y125" s="17">
        <v>0</v>
      </c>
      <c r="Z125" s="17">
        <v>0</v>
      </c>
      <c r="AA125" s="17">
        <f t="shared" si="316"/>
        <v>0</v>
      </c>
      <c r="AB125" s="18">
        <v>0</v>
      </c>
      <c r="AC125" s="18">
        <v>0</v>
      </c>
      <c r="AD125" s="18">
        <f t="shared" si="317"/>
        <v>0</v>
      </c>
      <c r="AE125" s="18">
        <v>0</v>
      </c>
      <c r="AF125" s="18">
        <v>0</v>
      </c>
      <c r="AG125" s="18">
        <f t="shared" si="318"/>
        <v>0</v>
      </c>
      <c r="AH125" s="51">
        <f t="shared" si="319"/>
        <v>0</v>
      </c>
      <c r="AI125" s="51">
        <f t="shared" si="320"/>
        <v>0</v>
      </c>
      <c r="AJ125" s="51">
        <f t="shared" si="321"/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f t="shared" si="322"/>
        <v>0</v>
      </c>
      <c r="AP125" s="18"/>
      <c r="AQ125" s="18" t="e">
        <f t="shared" si="315"/>
        <v>#DIV/0!</v>
      </c>
    </row>
    <row r="126" spans="1:43" ht="25.5" customHeight="1" x14ac:dyDescent="0.35">
      <c r="A126" s="23"/>
      <c r="B126" s="24" t="s">
        <v>67</v>
      </c>
      <c r="C126" s="17">
        <v>1</v>
      </c>
      <c r="D126" s="17">
        <v>0</v>
      </c>
      <c r="E126" s="17">
        <f t="shared" si="302"/>
        <v>1</v>
      </c>
      <c r="F126" s="17">
        <v>0</v>
      </c>
      <c r="G126" s="17">
        <v>0</v>
      </c>
      <c r="H126" s="17">
        <f t="shared" si="303"/>
        <v>0</v>
      </c>
      <c r="I126" s="17">
        <v>48</v>
      </c>
      <c r="J126" s="56">
        <v>82</v>
      </c>
      <c r="K126" s="17">
        <f t="shared" si="304"/>
        <v>130</v>
      </c>
      <c r="L126" s="17">
        <v>3</v>
      </c>
      <c r="M126" s="17">
        <v>13</v>
      </c>
      <c r="N126" s="17">
        <f t="shared" si="305"/>
        <v>16</v>
      </c>
      <c r="O126" s="17">
        <f t="shared" si="306"/>
        <v>52</v>
      </c>
      <c r="P126" s="17">
        <f t="shared" si="307"/>
        <v>95</v>
      </c>
      <c r="Q126" s="17">
        <f t="shared" si="308"/>
        <v>147</v>
      </c>
      <c r="R126" s="74">
        <v>1</v>
      </c>
      <c r="S126" s="17">
        <f t="shared" si="309"/>
        <v>52</v>
      </c>
      <c r="T126" s="17">
        <f t="shared" si="310"/>
        <v>95</v>
      </c>
      <c r="U126" s="17">
        <f t="shared" si="311"/>
        <v>147</v>
      </c>
      <c r="V126" s="17" t="str">
        <f t="shared" si="312"/>
        <v>0</v>
      </c>
      <c r="W126" s="17" t="str">
        <f t="shared" si="313"/>
        <v>0</v>
      </c>
      <c r="X126" s="17" t="str">
        <f t="shared" si="314"/>
        <v>0</v>
      </c>
      <c r="Y126" s="17">
        <v>0</v>
      </c>
      <c r="Z126" s="17">
        <v>0</v>
      </c>
      <c r="AA126" s="17">
        <f t="shared" si="316"/>
        <v>0</v>
      </c>
      <c r="AB126" s="18">
        <v>0</v>
      </c>
      <c r="AC126" s="18">
        <v>0</v>
      </c>
      <c r="AD126" s="18">
        <f t="shared" si="317"/>
        <v>0</v>
      </c>
      <c r="AE126" s="18">
        <v>0</v>
      </c>
      <c r="AF126" s="18">
        <v>0</v>
      </c>
      <c r="AG126" s="18">
        <f t="shared" si="318"/>
        <v>0</v>
      </c>
      <c r="AH126" s="51">
        <f t="shared" si="319"/>
        <v>0</v>
      </c>
      <c r="AI126" s="51">
        <f t="shared" si="320"/>
        <v>0</v>
      </c>
      <c r="AJ126" s="51">
        <f t="shared" si="321"/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f t="shared" si="322"/>
        <v>0</v>
      </c>
      <c r="AP126" s="18"/>
      <c r="AQ126" s="18" t="e">
        <f t="shared" si="315"/>
        <v>#DIV/0!</v>
      </c>
    </row>
    <row r="127" spans="1:43" ht="25.5" customHeight="1" x14ac:dyDescent="0.35">
      <c r="A127" s="23"/>
      <c r="B127" s="24" t="s">
        <v>69</v>
      </c>
      <c r="C127" s="17">
        <v>0</v>
      </c>
      <c r="D127" s="17">
        <v>0</v>
      </c>
      <c r="E127" s="17">
        <f t="shared" si="302"/>
        <v>0</v>
      </c>
      <c r="F127" s="17">
        <v>0</v>
      </c>
      <c r="G127" s="17">
        <v>0</v>
      </c>
      <c r="H127" s="17">
        <f t="shared" si="303"/>
        <v>0</v>
      </c>
      <c r="I127" s="17">
        <v>35</v>
      </c>
      <c r="J127" s="56">
        <v>90</v>
      </c>
      <c r="K127" s="17">
        <f t="shared" si="304"/>
        <v>125</v>
      </c>
      <c r="L127" s="17">
        <v>4</v>
      </c>
      <c r="M127" s="17">
        <v>8</v>
      </c>
      <c r="N127" s="17">
        <f t="shared" si="305"/>
        <v>12</v>
      </c>
      <c r="O127" s="17">
        <f t="shared" si="306"/>
        <v>39</v>
      </c>
      <c r="P127" s="17">
        <f t="shared" si="307"/>
        <v>98</v>
      </c>
      <c r="Q127" s="17">
        <f t="shared" si="308"/>
        <v>137</v>
      </c>
      <c r="R127" s="16">
        <v>2</v>
      </c>
      <c r="S127" s="17" t="str">
        <f t="shared" si="309"/>
        <v>0</v>
      </c>
      <c r="T127" s="17" t="str">
        <f t="shared" si="310"/>
        <v>0</v>
      </c>
      <c r="U127" s="17" t="str">
        <f t="shared" si="311"/>
        <v>0</v>
      </c>
      <c r="V127" s="17">
        <f t="shared" si="312"/>
        <v>39</v>
      </c>
      <c r="W127" s="17">
        <f t="shared" si="313"/>
        <v>98</v>
      </c>
      <c r="X127" s="17">
        <f t="shared" si="314"/>
        <v>137</v>
      </c>
      <c r="Y127" s="17">
        <v>0</v>
      </c>
      <c r="Z127" s="17">
        <v>0</v>
      </c>
      <c r="AA127" s="17">
        <f t="shared" si="316"/>
        <v>0</v>
      </c>
      <c r="AB127" s="18">
        <v>0</v>
      </c>
      <c r="AC127" s="18">
        <v>0</v>
      </c>
      <c r="AD127" s="18">
        <f t="shared" si="317"/>
        <v>0</v>
      </c>
      <c r="AE127" s="18">
        <v>0</v>
      </c>
      <c r="AF127" s="18">
        <v>0</v>
      </c>
      <c r="AG127" s="18">
        <f t="shared" si="318"/>
        <v>0</v>
      </c>
      <c r="AH127" s="51">
        <f t="shared" si="319"/>
        <v>0</v>
      </c>
      <c r="AI127" s="51">
        <f t="shared" si="320"/>
        <v>0</v>
      </c>
      <c r="AJ127" s="51">
        <f t="shared" si="321"/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f t="shared" si="322"/>
        <v>0</v>
      </c>
      <c r="AP127" s="18"/>
      <c r="AQ127" s="18" t="e">
        <f t="shared" si="315"/>
        <v>#DIV/0!</v>
      </c>
    </row>
    <row r="128" spans="1:43" ht="25.5" customHeight="1" x14ac:dyDescent="0.35">
      <c r="A128" s="23"/>
      <c r="B128" s="55" t="s">
        <v>65</v>
      </c>
      <c r="C128" s="17">
        <v>2</v>
      </c>
      <c r="D128" s="17">
        <v>0</v>
      </c>
      <c r="E128" s="17">
        <f t="shared" si="302"/>
        <v>2</v>
      </c>
      <c r="F128" s="17">
        <v>0</v>
      </c>
      <c r="G128" s="17">
        <v>0</v>
      </c>
      <c r="H128" s="17">
        <f t="shared" si="303"/>
        <v>0</v>
      </c>
      <c r="I128" s="17">
        <v>41</v>
      </c>
      <c r="J128" s="56">
        <v>62</v>
      </c>
      <c r="K128" s="17">
        <f t="shared" si="304"/>
        <v>103</v>
      </c>
      <c r="L128" s="17">
        <v>3</v>
      </c>
      <c r="M128" s="17">
        <v>5</v>
      </c>
      <c r="N128" s="17">
        <f t="shared" si="305"/>
        <v>8</v>
      </c>
      <c r="O128" s="17">
        <f t="shared" si="306"/>
        <v>46</v>
      </c>
      <c r="P128" s="17">
        <f t="shared" si="307"/>
        <v>67</v>
      </c>
      <c r="Q128" s="17">
        <f t="shared" si="308"/>
        <v>113</v>
      </c>
      <c r="R128" s="16">
        <v>2</v>
      </c>
      <c r="S128" s="17" t="str">
        <f t="shared" si="309"/>
        <v>0</v>
      </c>
      <c r="T128" s="17" t="str">
        <f t="shared" si="310"/>
        <v>0</v>
      </c>
      <c r="U128" s="17" t="str">
        <f t="shared" si="311"/>
        <v>0</v>
      </c>
      <c r="V128" s="17">
        <f t="shared" si="312"/>
        <v>46</v>
      </c>
      <c r="W128" s="17">
        <f t="shared" si="313"/>
        <v>67</v>
      </c>
      <c r="X128" s="17">
        <f t="shared" si="314"/>
        <v>113</v>
      </c>
      <c r="Y128" s="17">
        <v>0</v>
      </c>
      <c r="Z128" s="17">
        <v>0</v>
      </c>
      <c r="AA128" s="17">
        <f t="shared" si="316"/>
        <v>0</v>
      </c>
      <c r="AB128" s="18">
        <v>0</v>
      </c>
      <c r="AC128" s="18">
        <v>0</v>
      </c>
      <c r="AD128" s="18">
        <f t="shared" si="317"/>
        <v>0</v>
      </c>
      <c r="AE128" s="18">
        <v>0</v>
      </c>
      <c r="AF128" s="18">
        <v>0</v>
      </c>
      <c r="AG128" s="18">
        <f t="shared" si="318"/>
        <v>0</v>
      </c>
      <c r="AH128" s="51">
        <f t="shared" si="319"/>
        <v>0</v>
      </c>
      <c r="AI128" s="51">
        <f t="shared" si="320"/>
        <v>0</v>
      </c>
      <c r="AJ128" s="51">
        <f t="shared" si="321"/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f t="shared" si="322"/>
        <v>0</v>
      </c>
      <c r="AP128" s="18"/>
      <c r="AQ128" s="18" t="e">
        <f t="shared" si="315"/>
        <v>#DIV/0!</v>
      </c>
    </row>
    <row r="129" spans="1:43" s="7" customFormat="1" ht="25.5" customHeight="1" x14ac:dyDescent="0.35">
      <c r="A129" s="39"/>
      <c r="B129" s="40" t="s">
        <v>3</v>
      </c>
      <c r="C129" s="31">
        <f t="shared" ref="C129:N129" si="323">SUM(C122:C128)</f>
        <v>7</v>
      </c>
      <c r="D129" s="31">
        <f t="shared" si="323"/>
        <v>5</v>
      </c>
      <c r="E129" s="31">
        <f t="shared" si="323"/>
        <v>12</v>
      </c>
      <c r="F129" s="92">
        <f t="shared" ref="F129:H129" si="324">SUM(F122:F128)</f>
        <v>0</v>
      </c>
      <c r="G129" s="92">
        <f t="shared" si="324"/>
        <v>0</v>
      </c>
      <c r="H129" s="92">
        <f t="shared" si="324"/>
        <v>0</v>
      </c>
      <c r="I129" s="31">
        <f t="shared" si="323"/>
        <v>190</v>
      </c>
      <c r="J129" s="46">
        <f t="shared" si="323"/>
        <v>436</v>
      </c>
      <c r="K129" s="31">
        <f t="shared" si="323"/>
        <v>626</v>
      </c>
      <c r="L129" s="31">
        <f t="shared" si="323"/>
        <v>14</v>
      </c>
      <c r="M129" s="31">
        <f t="shared" si="323"/>
        <v>35</v>
      </c>
      <c r="N129" s="31">
        <f t="shared" si="323"/>
        <v>49</v>
      </c>
      <c r="O129" s="31">
        <f t="shared" si="306"/>
        <v>211</v>
      </c>
      <c r="P129" s="31">
        <f t="shared" si="307"/>
        <v>476</v>
      </c>
      <c r="Q129" s="31">
        <f t="shared" si="308"/>
        <v>687</v>
      </c>
      <c r="R129" s="53">
        <f t="shared" ref="R129:X129" si="325">SUM(R122:R128)</f>
        <v>10</v>
      </c>
      <c r="S129" s="31">
        <f t="shared" si="325"/>
        <v>105</v>
      </c>
      <c r="T129" s="31">
        <f t="shared" si="325"/>
        <v>206</v>
      </c>
      <c r="U129" s="31">
        <f t="shared" si="325"/>
        <v>311</v>
      </c>
      <c r="V129" s="31">
        <f t="shared" si="325"/>
        <v>106</v>
      </c>
      <c r="W129" s="31">
        <f t="shared" si="325"/>
        <v>270</v>
      </c>
      <c r="X129" s="31">
        <f t="shared" si="325"/>
        <v>376</v>
      </c>
      <c r="Y129" s="31">
        <f>SUM(Y122:Y128)</f>
        <v>0</v>
      </c>
      <c r="Z129" s="31">
        <f t="shared" ref="Z129:AA129" si="326">SUM(Z122:Z128)</f>
        <v>0</v>
      </c>
      <c r="AA129" s="31">
        <f t="shared" si="326"/>
        <v>0</v>
      </c>
      <c r="AB129" s="33">
        <f>SUM(AB122:AB128)</f>
        <v>0</v>
      </c>
      <c r="AC129" s="33">
        <f t="shared" ref="AC129:AD129" si="327">SUM(AC122:AC128)</f>
        <v>0</v>
      </c>
      <c r="AD129" s="33">
        <f t="shared" si="327"/>
        <v>0</v>
      </c>
      <c r="AE129" s="33">
        <f>SUM(AE122:AE128)</f>
        <v>0</v>
      </c>
      <c r="AF129" s="33">
        <f t="shared" ref="AF129:AG129" si="328">SUM(AF122:AF128)</f>
        <v>0</v>
      </c>
      <c r="AG129" s="33">
        <f t="shared" si="328"/>
        <v>0</v>
      </c>
      <c r="AH129" s="34">
        <f>SUM(AH122:AH128)</f>
        <v>0</v>
      </c>
      <c r="AI129" s="34">
        <f t="shared" ref="AI129:AJ129" si="329">SUM(AI122:AI128)</f>
        <v>0</v>
      </c>
      <c r="AJ129" s="34">
        <f t="shared" si="329"/>
        <v>0</v>
      </c>
      <c r="AK129" s="33">
        <f>SUM(AK122:AK128)</f>
        <v>0</v>
      </c>
      <c r="AL129" s="33">
        <f t="shared" ref="AL129:AO129" si="330">SUM(AL122:AL128)</f>
        <v>0</v>
      </c>
      <c r="AM129" s="33">
        <f t="shared" si="330"/>
        <v>0</v>
      </c>
      <c r="AN129" s="33">
        <f t="shared" si="330"/>
        <v>0</v>
      </c>
      <c r="AO129" s="33">
        <f t="shared" si="330"/>
        <v>0</v>
      </c>
      <c r="AP129" s="33">
        <f>SUM(AP122:AP128)</f>
        <v>0</v>
      </c>
      <c r="AQ129" s="33" t="e">
        <f t="shared" si="315"/>
        <v>#DIV/0!</v>
      </c>
    </row>
    <row r="130" spans="1:43" ht="25.5" customHeight="1" x14ac:dyDescent="0.35">
      <c r="A130" s="23"/>
      <c r="B130" s="44" t="s">
        <v>84</v>
      </c>
      <c r="C130" s="45"/>
      <c r="D130" s="45"/>
      <c r="E130" s="45"/>
      <c r="F130" s="45"/>
      <c r="G130" s="45"/>
      <c r="H130" s="45"/>
      <c r="I130" s="46"/>
      <c r="J130" s="47"/>
      <c r="K130" s="17"/>
      <c r="L130" s="31"/>
      <c r="M130" s="31"/>
      <c r="N130" s="17"/>
      <c r="O130" s="17"/>
      <c r="P130" s="17"/>
      <c r="Q130" s="17"/>
      <c r="R130" s="16"/>
      <c r="S130" s="17"/>
      <c r="T130" s="17"/>
      <c r="U130" s="17"/>
      <c r="V130" s="17"/>
      <c r="W130" s="17"/>
      <c r="X130" s="17"/>
      <c r="Y130" s="17"/>
      <c r="Z130" s="17"/>
      <c r="AA130" s="17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</row>
    <row r="131" spans="1:43" ht="25.5" customHeight="1" x14ac:dyDescent="0.35">
      <c r="A131" s="23"/>
      <c r="B131" s="24" t="s">
        <v>70</v>
      </c>
      <c r="C131" s="17">
        <v>0</v>
      </c>
      <c r="D131" s="17">
        <v>10</v>
      </c>
      <c r="E131" s="17">
        <f t="shared" ref="E131:E134" si="331">C131+D131</f>
        <v>10</v>
      </c>
      <c r="F131" s="17">
        <v>0</v>
      </c>
      <c r="G131" s="17">
        <v>0</v>
      </c>
      <c r="H131" s="17">
        <f t="shared" ref="H131:H134" si="332">F131+G131</f>
        <v>0</v>
      </c>
      <c r="I131" s="17">
        <v>1</v>
      </c>
      <c r="J131" s="56">
        <v>3</v>
      </c>
      <c r="K131" s="17">
        <f t="shared" ref="K131:K134" si="333">I131+J131</f>
        <v>4</v>
      </c>
      <c r="L131" s="17">
        <v>0</v>
      </c>
      <c r="M131" s="17">
        <v>4</v>
      </c>
      <c r="N131" s="17">
        <f t="shared" ref="N131:N134" si="334">L131+M131</f>
        <v>4</v>
      </c>
      <c r="O131" s="17">
        <f t="shared" ref="O131:O135" si="335">C131+I131+L131</f>
        <v>1</v>
      </c>
      <c r="P131" s="17">
        <f t="shared" ref="P131:P135" si="336">D131+J131+M131</f>
        <v>17</v>
      </c>
      <c r="Q131" s="17">
        <f t="shared" ref="Q131:Q135" si="337">O131+P131</f>
        <v>18</v>
      </c>
      <c r="R131" s="16">
        <v>1</v>
      </c>
      <c r="S131" s="17">
        <f t="shared" ref="S131:S134" si="338">IF(R131=1,O131,"0")</f>
        <v>1</v>
      </c>
      <c r="T131" s="17">
        <f t="shared" ref="T131:T134" si="339">IF(R131=1,P131,"0")</f>
        <v>17</v>
      </c>
      <c r="U131" s="17">
        <f t="shared" ref="U131:U134" si="340">IF(R131=1,Q131,"0")</f>
        <v>18</v>
      </c>
      <c r="V131" s="17" t="str">
        <f t="shared" ref="V131:V134" si="341">IF(R131=2,O131,"0")</f>
        <v>0</v>
      </c>
      <c r="W131" s="17" t="str">
        <f t="shared" ref="W131:W134" si="342">IF(R131=2,P131,"0")</f>
        <v>0</v>
      </c>
      <c r="X131" s="17" t="str">
        <f t="shared" ref="X131:X134" si="343">IF(R131=2,Q131,"0")</f>
        <v>0</v>
      </c>
      <c r="Y131" s="17">
        <v>0</v>
      </c>
      <c r="Z131" s="17">
        <v>0</v>
      </c>
      <c r="AA131" s="17">
        <f>SUM(Y131:Z131)</f>
        <v>0</v>
      </c>
      <c r="AB131" s="18">
        <v>0</v>
      </c>
      <c r="AC131" s="18">
        <v>0</v>
      </c>
      <c r="AD131" s="18">
        <f>SUM(AB131:AC131)</f>
        <v>0</v>
      </c>
      <c r="AE131" s="18">
        <v>0</v>
      </c>
      <c r="AF131" s="18">
        <v>0</v>
      </c>
      <c r="AG131" s="18">
        <f>SUM(AE131:AF131)</f>
        <v>0</v>
      </c>
      <c r="AH131" s="51">
        <f>Y131+AB131+AE131</f>
        <v>0</v>
      </c>
      <c r="AI131" s="51">
        <f>Z131+AC131+AF131</f>
        <v>0</v>
      </c>
      <c r="AJ131" s="51">
        <f>SUM(AH131:AI131)</f>
        <v>0</v>
      </c>
      <c r="AK131" s="18">
        <v>1</v>
      </c>
      <c r="AL131" s="18">
        <v>1</v>
      </c>
      <c r="AM131" s="18">
        <v>1</v>
      </c>
      <c r="AN131" s="18">
        <v>1</v>
      </c>
      <c r="AO131" s="18">
        <f>SUM(AK131:AN131)</f>
        <v>4</v>
      </c>
      <c r="AP131" s="18">
        <v>2.58</v>
      </c>
      <c r="AQ131" s="18">
        <f t="shared" ref="AQ131:AQ135" si="344">AP131/AO131</f>
        <v>0.64500000000000002</v>
      </c>
    </row>
    <row r="132" spans="1:43" ht="25.5" customHeight="1" x14ac:dyDescent="0.35">
      <c r="A132" s="23"/>
      <c r="B132" s="24" t="s">
        <v>68</v>
      </c>
      <c r="C132" s="17">
        <v>0</v>
      </c>
      <c r="D132" s="17">
        <v>2</v>
      </c>
      <c r="E132" s="17">
        <f t="shared" si="331"/>
        <v>2</v>
      </c>
      <c r="F132" s="17">
        <v>0</v>
      </c>
      <c r="G132" s="17">
        <v>0</v>
      </c>
      <c r="H132" s="17">
        <f t="shared" si="332"/>
        <v>0</v>
      </c>
      <c r="I132" s="17">
        <v>1</v>
      </c>
      <c r="J132" s="56">
        <v>6</v>
      </c>
      <c r="K132" s="17">
        <f t="shared" si="333"/>
        <v>7</v>
      </c>
      <c r="L132" s="17">
        <v>0</v>
      </c>
      <c r="M132" s="17">
        <v>12</v>
      </c>
      <c r="N132" s="17">
        <f t="shared" si="334"/>
        <v>12</v>
      </c>
      <c r="O132" s="17">
        <f t="shared" si="335"/>
        <v>1</v>
      </c>
      <c r="P132" s="17">
        <f t="shared" si="336"/>
        <v>20</v>
      </c>
      <c r="Q132" s="17">
        <f t="shared" si="337"/>
        <v>21</v>
      </c>
      <c r="R132" s="16">
        <v>1</v>
      </c>
      <c r="S132" s="17">
        <f t="shared" si="338"/>
        <v>1</v>
      </c>
      <c r="T132" s="17">
        <f t="shared" si="339"/>
        <v>20</v>
      </c>
      <c r="U132" s="17">
        <f t="shared" si="340"/>
        <v>21</v>
      </c>
      <c r="V132" s="17" t="str">
        <f t="shared" si="341"/>
        <v>0</v>
      </c>
      <c r="W132" s="17" t="str">
        <f t="shared" si="342"/>
        <v>0</v>
      </c>
      <c r="X132" s="17" t="str">
        <f t="shared" si="343"/>
        <v>0</v>
      </c>
      <c r="Y132" s="17">
        <v>0</v>
      </c>
      <c r="Z132" s="17">
        <v>0</v>
      </c>
      <c r="AA132" s="17">
        <f t="shared" ref="AA132:AA134" si="345">SUM(Y132:Z132)</f>
        <v>0</v>
      </c>
      <c r="AB132" s="18">
        <v>0</v>
      </c>
      <c r="AC132" s="18">
        <v>0</v>
      </c>
      <c r="AD132" s="18">
        <f t="shared" ref="AD132:AD134" si="346">SUM(AB132:AC132)</f>
        <v>0</v>
      </c>
      <c r="AE132" s="18">
        <v>0</v>
      </c>
      <c r="AF132" s="18">
        <v>0</v>
      </c>
      <c r="AG132" s="18">
        <f t="shared" ref="AG132:AG134" si="347">SUM(AE132:AF132)</f>
        <v>0</v>
      </c>
      <c r="AH132" s="51">
        <f t="shared" ref="AH132:AH134" si="348">Y132+AB132+AE132</f>
        <v>0</v>
      </c>
      <c r="AI132" s="51">
        <f t="shared" ref="AI132:AI134" si="349">Z132+AC132+AF132</f>
        <v>0</v>
      </c>
      <c r="AJ132" s="51">
        <f t="shared" ref="AJ132:AJ134" si="350">SUM(AH132:AI132)</f>
        <v>0</v>
      </c>
      <c r="AK132" s="18">
        <v>0</v>
      </c>
      <c r="AL132" s="18">
        <v>0</v>
      </c>
      <c r="AM132" s="18">
        <v>0</v>
      </c>
      <c r="AN132" s="18">
        <v>0</v>
      </c>
      <c r="AO132" s="18">
        <f t="shared" ref="AO132:AO134" si="351">SUM(AK132:AN132)</f>
        <v>0</v>
      </c>
      <c r="AP132" s="18"/>
      <c r="AQ132" s="18" t="e">
        <f t="shared" si="344"/>
        <v>#DIV/0!</v>
      </c>
    </row>
    <row r="133" spans="1:43" ht="25.5" customHeight="1" x14ac:dyDescent="0.35">
      <c r="A133" s="23"/>
      <c r="B133" s="55" t="s">
        <v>67</v>
      </c>
      <c r="C133" s="17">
        <v>1</v>
      </c>
      <c r="D133" s="17">
        <v>7</v>
      </c>
      <c r="E133" s="17">
        <f t="shared" si="331"/>
        <v>8</v>
      </c>
      <c r="F133" s="17">
        <v>0</v>
      </c>
      <c r="G133" s="17">
        <v>0</v>
      </c>
      <c r="H133" s="17">
        <f t="shared" si="332"/>
        <v>0</v>
      </c>
      <c r="I133" s="17">
        <v>4</v>
      </c>
      <c r="J133" s="56">
        <v>17</v>
      </c>
      <c r="K133" s="17">
        <f t="shared" si="333"/>
        <v>21</v>
      </c>
      <c r="L133" s="17">
        <v>3</v>
      </c>
      <c r="M133" s="17">
        <v>16</v>
      </c>
      <c r="N133" s="17">
        <f t="shared" si="334"/>
        <v>19</v>
      </c>
      <c r="O133" s="17">
        <f t="shared" si="335"/>
        <v>8</v>
      </c>
      <c r="P133" s="17">
        <f t="shared" si="336"/>
        <v>40</v>
      </c>
      <c r="Q133" s="17">
        <f t="shared" si="337"/>
        <v>48</v>
      </c>
      <c r="R133" s="16">
        <v>1</v>
      </c>
      <c r="S133" s="17">
        <f t="shared" si="338"/>
        <v>8</v>
      </c>
      <c r="T133" s="17">
        <f t="shared" si="339"/>
        <v>40</v>
      </c>
      <c r="U133" s="17">
        <f t="shared" si="340"/>
        <v>48</v>
      </c>
      <c r="V133" s="17" t="str">
        <f t="shared" si="341"/>
        <v>0</v>
      </c>
      <c r="W133" s="17" t="str">
        <f t="shared" si="342"/>
        <v>0</v>
      </c>
      <c r="X133" s="17" t="str">
        <f t="shared" si="343"/>
        <v>0</v>
      </c>
      <c r="Y133" s="17">
        <v>0</v>
      </c>
      <c r="Z133" s="17">
        <v>0</v>
      </c>
      <c r="AA133" s="17">
        <f t="shared" si="345"/>
        <v>0</v>
      </c>
      <c r="AB133" s="18">
        <v>0</v>
      </c>
      <c r="AC133" s="18">
        <v>0</v>
      </c>
      <c r="AD133" s="18">
        <f t="shared" si="346"/>
        <v>0</v>
      </c>
      <c r="AE133" s="18">
        <v>0</v>
      </c>
      <c r="AF133" s="18">
        <v>0</v>
      </c>
      <c r="AG133" s="18">
        <f t="shared" si="347"/>
        <v>0</v>
      </c>
      <c r="AH133" s="51">
        <f t="shared" si="348"/>
        <v>0</v>
      </c>
      <c r="AI133" s="51">
        <f t="shared" si="349"/>
        <v>0</v>
      </c>
      <c r="AJ133" s="51">
        <f t="shared" si="350"/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f t="shared" si="351"/>
        <v>0</v>
      </c>
      <c r="AP133" s="18"/>
      <c r="AQ133" s="18" t="e">
        <f t="shared" si="344"/>
        <v>#DIV/0!</v>
      </c>
    </row>
    <row r="134" spans="1:43" ht="25.5" customHeight="1" x14ac:dyDescent="0.35">
      <c r="A134" s="23"/>
      <c r="B134" s="24" t="s">
        <v>65</v>
      </c>
      <c r="C134" s="17">
        <v>2</v>
      </c>
      <c r="D134" s="17">
        <v>6</v>
      </c>
      <c r="E134" s="17">
        <f t="shared" si="331"/>
        <v>8</v>
      </c>
      <c r="F134" s="17">
        <v>0</v>
      </c>
      <c r="G134" s="17">
        <v>0</v>
      </c>
      <c r="H134" s="17">
        <f t="shared" si="332"/>
        <v>0</v>
      </c>
      <c r="I134" s="17">
        <v>7</v>
      </c>
      <c r="J134" s="56">
        <v>20</v>
      </c>
      <c r="K134" s="17">
        <f t="shared" si="333"/>
        <v>27</v>
      </c>
      <c r="L134" s="17">
        <v>12</v>
      </c>
      <c r="M134" s="17">
        <v>32</v>
      </c>
      <c r="N134" s="17">
        <f t="shared" si="334"/>
        <v>44</v>
      </c>
      <c r="O134" s="17">
        <f t="shared" si="335"/>
        <v>21</v>
      </c>
      <c r="P134" s="17">
        <f t="shared" si="336"/>
        <v>58</v>
      </c>
      <c r="Q134" s="17">
        <f t="shared" si="337"/>
        <v>79</v>
      </c>
      <c r="R134" s="16">
        <v>2</v>
      </c>
      <c r="S134" s="17" t="str">
        <f t="shared" si="338"/>
        <v>0</v>
      </c>
      <c r="T134" s="17" t="str">
        <f t="shared" si="339"/>
        <v>0</v>
      </c>
      <c r="U134" s="17" t="str">
        <f t="shared" si="340"/>
        <v>0</v>
      </c>
      <c r="V134" s="17">
        <f t="shared" si="341"/>
        <v>21</v>
      </c>
      <c r="W134" s="17">
        <f t="shared" si="342"/>
        <v>58</v>
      </c>
      <c r="X134" s="17">
        <f t="shared" si="343"/>
        <v>79</v>
      </c>
      <c r="Y134" s="17">
        <v>0</v>
      </c>
      <c r="Z134" s="17">
        <v>0</v>
      </c>
      <c r="AA134" s="17">
        <f t="shared" si="345"/>
        <v>0</v>
      </c>
      <c r="AB134" s="18">
        <v>0</v>
      </c>
      <c r="AC134" s="18">
        <v>0</v>
      </c>
      <c r="AD134" s="18">
        <f t="shared" si="346"/>
        <v>0</v>
      </c>
      <c r="AE134" s="18">
        <v>0</v>
      </c>
      <c r="AF134" s="18">
        <v>0</v>
      </c>
      <c r="AG134" s="18">
        <f t="shared" si="347"/>
        <v>0</v>
      </c>
      <c r="AH134" s="51">
        <f t="shared" si="348"/>
        <v>0</v>
      </c>
      <c r="AI134" s="51">
        <f t="shared" si="349"/>
        <v>0</v>
      </c>
      <c r="AJ134" s="51">
        <f t="shared" si="350"/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f t="shared" si="351"/>
        <v>0</v>
      </c>
      <c r="AP134" s="18"/>
      <c r="AQ134" s="18" t="e">
        <f t="shared" si="344"/>
        <v>#DIV/0!</v>
      </c>
    </row>
    <row r="135" spans="1:43" s="7" customFormat="1" ht="25.5" customHeight="1" x14ac:dyDescent="0.35">
      <c r="A135" s="39"/>
      <c r="B135" s="40" t="s">
        <v>3</v>
      </c>
      <c r="C135" s="31">
        <f t="shared" ref="C135:N135" si="352">SUM(C131:C134)</f>
        <v>3</v>
      </c>
      <c r="D135" s="31">
        <f t="shared" si="352"/>
        <v>25</v>
      </c>
      <c r="E135" s="31">
        <f t="shared" si="352"/>
        <v>28</v>
      </c>
      <c r="F135" s="92">
        <f t="shared" si="352"/>
        <v>0</v>
      </c>
      <c r="G135" s="92">
        <f t="shared" si="352"/>
        <v>0</v>
      </c>
      <c r="H135" s="92">
        <f t="shared" si="352"/>
        <v>0</v>
      </c>
      <c r="I135" s="31">
        <f t="shared" si="352"/>
        <v>13</v>
      </c>
      <c r="J135" s="46">
        <f t="shared" si="352"/>
        <v>46</v>
      </c>
      <c r="K135" s="31">
        <f t="shared" si="352"/>
        <v>59</v>
      </c>
      <c r="L135" s="31">
        <f t="shared" si="352"/>
        <v>15</v>
      </c>
      <c r="M135" s="31">
        <f t="shared" si="352"/>
        <v>64</v>
      </c>
      <c r="N135" s="31">
        <f t="shared" si="352"/>
        <v>79</v>
      </c>
      <c r="O135" s="31">
        <f t="shared" si="335"/>
        <v>31</v>
      </c>
      <c r="P135" s="31">
        <f t="shared" si="336"/>
        <v>135</v>
      </c>
      <c r="Q135" s="31">
        <f t="shared" si="337"/>
        <v>166</v>
      </c>
      <c r="R135" s="53">
        <f t="shared" ref="R135:AP135" si="353">SUM(R131:R134)</f>
        <v>5</v>
      </c>
      <c r="S135" s="31">
        <f t="shared" si="353"/>
        <v>10</v>
      </c>
      <c r="T135" s="31">
        <f t="shared" si="353"/>
        <v>77</v>
      </c>
      <c r="U135" s="31">
        <f t="shared" si="353"/>
        <v>87</v>
      </c>
      <c r="V135" s="31">
        <f t="shared" si="353"/>
        <v>21</v>
      </c>
      <c r="W135" s="31">
        <f t="shared" si="353"/>
        <v>58</v>
      </c>
      <c r="X135" s="31">
        <f t="shared" si="353"/>
        <v>79</v>
      </c>
      <c r="Y135" s="31">
        <f t="shared" si="353"/>
        <v>0</v>
      </c>
      <c r="Z135" s="31">
        <f t="shared" si="353"/>
        <v>0</v>
      </c>
      <c r="AA135" s="31">
        <f t="shared" si="353"/>
        <v>0</v>
      </c>
      <c r="AB135" s="33">
        <f t="shared" si="353"/>
        <v>0</v>
      </c>
      <c r="AC135" s="33">
        <f t="shared" si="353"/>
        <v>0</v>
      </c>
      <c r="AD135" s="33">
        <f t="shared" si="353"/>
        <v>0</v>
      </c>
      <c r="AE135" s="33">
        <f t="shared" si="353"/>
        <v>0</v>
      </c>
      <c r="AF135" s="33">
        <f t="shared" si="353"/>
        <v>0</v>
      </c>
      <c r="AG135" s="33">
        <f t="shared" si="353"/>
        <v>0</v>
      </c>
      <c r="AH135" s="34">
        <f t="shared" si="353"/>
        <v>0</v>
      </c>
      <c r="AI135" s="34">
        <f t="shared" si="353"/>
        <v>0</v>
      </c>
      <c r="AJ135" s="34">
        <f t="shared" si="353"/>
        <v>0</v>
      </c>
      <c r="AK135" s="33">
        <f t="shared" si="353"/>
        <v>1</v>
      </c>
      <c r="AL135" s="33">
        <f t="shared" si="353"/>
        <v>1</v>
      </c>
      <c r="AM135" s="33">
        <f t="shared" si="353"/>
        <v>1</v>
      </c>
      <c r="AN135" s="33">
        <f t="shared" si="353"/>
        <v>1</v>
      </c>
      <c r="AO135" s="33">
        <f t="shared" si="353"/>
        <v>4</v>
      </c>
      <c r="AP135" s="33">
        <f t="shared" si="353"/>
        <v>2.58</v>
      </c>
      <c r="AQ135" s="33">
        <f t="shared" si="344"/>
        <v>0.64500000000000002</v>
      </c>
    </row>
    <row r="136" spans="1:43" ht="25.5" customHeight="1" x14ac:dyDescent="0.35">
      <c r="A136" s="23"/>
      <c r="B136" s="44" t="s">
        <v>82</v>
      </c>
      <c r="C136" s="45"/>
      <c r="D136" s="45"/>
      <c r="E136" s="45"/>
      <c r="F136" s="45"/>
      <c r="G136" s="45"/>
      <c r="H136" s="45"/>
      <c r="I136" s="46"/>
      <c r="J136" s="47"/>
      <c r="K136" s="17"/>
      <c r="L136" s="31"/>
      <c r="M136" s="31"/>
      <c r="N136" s="17"/>
      <c r="O136" s="17"/>
      <c r="P136" s="17"/>
      <c r="Q136" s="17"/>
      <c r="R136" s="16"/>
      <c r="S136" s="17"/>
      <c r="T136" s="17"/>
      <c r="U136" s="17"/>
      <c r="V136" s="17"/>
      <c r="W136" s="17"/>
      <c r="X136" s="17"/>
      <c r="Y136" s="17"/>
      <c r="Z136" s="17"/>
      <c r="AA136" s="17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</row>
    <row r="137" spans="1:43" ht="25.5" customHeight="1" x14ac:dyDescent="0.35">
      <c r="A137" s="12"/>
      <c r="B137" s="57" t="s">
        <v>81</v>
      </c>
      <c r="C137" s="17">
        <v>1</v>
      </c>
      <c r="D137" s="17">
        <v>1</v>
      </c>
      <c r="E137" s="17">
        <f>C137+D137</f>
        <v>2</v>
      </c>
      <c r="F137" s="17">
        <v>0</v>
      </c>
      <c r="G137" s="17">
        <v>0</v>
      </c>
      <c r="H137" s="17">
        <f>F137+G137</f>
        <v>0</v>
      </c>
      <c r="I137" s="17">
        <v>10</v>
      </c>
      <c r="J137" s="56">
        <v>30</v>
      </c>
      <c r="K137" s="17">
        <f>I137+J137</f>
        <v>40</v>
      </c>
      <c r="L137" s="17">
        <v>7</v>
      </c>
      <c r="M137" s="17">
        <v>11</v>
      </c>
      <c r="N137" s="17">
        <f>L137+M137</f>
        <v>18</v>
      </c>
      <c r="O137" s="17">
        <f t="shared" ref="O137:O139" si="354">C137+I137+L137</f>
        <v>18</v>
      </c>
      <c r="P137" s="17">
        <f t="shared" ref="P137:P139" si="355">D137+J137+M137</f>
        <v>42</v>
      </c>
      <c r="Q137" s="17">
        <f t="shared" ref="Q137:Q139" si="356">O137+P137</f>
        <v>60</v>
      </c>
      <c r="R137" s="16">
        <v>2</v>
      </c>
      <c r="S137" s="17" t="str">
        <f>IF(R137=1,O137,"0")</f>
        <v>0</v>
      </c>
      <c r="T137" s="17" t="str">
        <f>IF(R137=1,P137,"0")</f>
        <v>0</v>
      </c>
      <c r="U137" s="17" t="str">
        <f>IF(R137=1,Q137,"0")</f>
        <v>0</v>
      </c>
      <c r="V137" s="17">
        <f>IF(R137=2,O137,"0")</f>
        <v>18</v>
      </c>
      <c r="W137" s="17">
        <f>IF(R137=2,P137,"0")</f>
        <v>42</v>
      </c>
      <c r="X137" s="17">
        <f>IF(R137=2,Q137,"0")</f>
        <v>60</v>
      </c>
      <c r="Y137" s="17">
        <v>0</v>
      </c>
      <c r="Z137" s="17">
        <v>0</v>
      </c>
      <c r="AA137" s="17">
        <f>SUM(Y137:Z137)</f>
        <v>0</v>
      </c>
      <c r="AB137" s="18">
        <v>0</v>
      </c>
      <c r="AC137" s="18">
        <v>0</v>
      </c>
      <c r="AD137" s="18">
        <f>SUM(AB137:AC137)</f>
        <v>0</v>
      </c>
      <c r="AE137" s="18">
        <v>0</v>
      </c>
      <c r="AF137" s="18">
        <v>0</v>
      </c>
      <c r="AG137" s="18">
        <f>SUM(AE137:AF137)</f>
        <v>0</v>
      </c>
      <c r="AH137" s="51">
        <f>Y137+AB137+AE137</f>
        <v>0</v>
      </c>
      <c r="AI137" s="51">
        <f>Z137+AC137+AF137</f>
        <v>0</v>
      </c>
      <c r="AJ137" s="51">
        <f>SUM(AH137:AI137)</f>
        <v>0</v>
      </c>
      <c r="AK137" s="18">
        <v>0</v>
      </c>
      <c r="AL137" s="18">
        <v>0</v>
      </c>
      <c r="AM137" s="18">
        <v>0</v>
      </c>
      <c r="AN137" s="18">
        <v>0</v>
      </c>
      <c r="AO137" s="18">
        <f>SUM(AK137:AN137)</f>
        <v>0</v>
      </c>
      <c r="AP137" s="18">
        <v>0</v>
      </c>
      <c r="AQ137" s="18" t="e">
        <f t="shared" ref="AQ137:AQ139" si="357">AP137/AO137</f>
        <v>#DIV/0!</v>
      </c>
    </row>
    <row r="138" spans="1:43" ht="25.5" customHeight="1" x14ac:dyDescent="0.35">
      <c r="A138" s="12"/>
      <c r="B138" s="57" t="s">
        <v>80</v>
      </c>
      <c r="C138" s="17">
        <v>0</v>
      </c>
      <c r="D138" s="17">
        <v>2</v>
      </c>
      <c r="E138" s="17">
        <f>C138+D138</f>
        <v>2</v>
      </c>
      <c r="F138" s="17">
        <v>0</v>
      </c>
      <c r="G138" s="17">
        <v>0</v>
      </c>
      <c r="H138" s="17">
        <f>F138+G138</f>
        <v>0</v>
      </c>
      <c r="I138" s="17">
        <v>2</v>
      </c>
      <c r="J138" s="56">
        <v>22</v>
      </c>
      <c r="K138" s="17">
        <f>I138+J138</f>
        <v>24</v>
      </c>
      <c r="L138" s="17">
        <v>3</v>
      </c>
      <c r="M138" s="17">
        <v>11</v>
      </c>
      <c r="N138" s="17">
        <f>L138+M138</f>
        <v>14</v>
      </c>
      <c r="O138" s="17">
        <f t="shared" si="354"/>
        <v>5</v>
      </c>
      <c r="P138" s="17">
        <f t="shared" si="355"/>
        <v>35</v>
      </c>
      <c r="Q138" s="17">
        <f t="shared" si="356"/>
        <v>40</v>
      </c>
      <c r="R138" s="16">
        <v>2</v>
      </c>
      <c r="S138" s="17" t="str">
        <f>IF(R138=1,O138,"0")</f>
        <v>0</v>
      </c>
      <c r="T138" s="17" t="str">
        <f>IF(R138=1,P138,"0")</f>
        <v>0</v>
      </c>
      <c r="U138" s="17" t="str">
        <f>IF(R138=1,Q138,"0")</f>
        <v>0</v>
      </c>
      <c r="V138" s="17">
        <f>IF(R138=2,O138,"0")</f>
        <v>5</v>
      </c>
      <c r="W138" s="17">
        <f>IF(R138=2,P138,"0")</f>
        <v>35</v>
      </c>
      <c r="X138" s="17">
        <f>IF(R138=2,Q138,"0")</f>
        <v>40</v>
      </c>
      <c r="Y138" s="17">
        <v>0</v>
      </c>
      <c r="Z138" s="17">
        <v>0</v>
      </c>
      <c r="AA138" s="17">
        <f>SUM(Y138:Z138)</f>
        <v>0</v>
      </c>
      <c r="AB138" s="18">
        <v>0</v>
      </c>
      <c r="AC138" s="18">
        <v>0</v>
      </c>
      <c r="AD138" s="18">
        <f>SUM(AB138:AC138)</f>
        <v>0</v>
      </c>
      <c r="AE138" s="18">
        <v>0</v>
      </c>
      <c r="AF138" s="18">
        <v>0</v>
      </c>
      <c r="AG138" s="18">
        <f>SUM(AE138:AF138)</f>
        <v>0</v>
      </c>
      <c r="AH138" s="51">
        <f>Y138+AB138+AE138</f>
        <v>0</v>
      </c>
      <c r="AI138" s="51">
        <f>Z138+AC138+AF138</f>
        <v>0</v>
      </c>
      <c r="AJ138" s="51">
        <f>SUM(AH138:AI138)</f>
        <v>0</v>
      </c>
      <c r="AK138" s="18">
        <v>0</v>
      </c>
      <c r="AL138" s="18">
        <v>0</v>
      </c>
      <c r="AM138" s="18">
        <v>0</v>
      </c>
      <c r="AN138" s="18">
        <v>0</v>
      </c>
      <c r="AO138" s="18">
        <f>SUM(AK138:AN138)</f>
        <v>0</v>
      </c>
      <c r="AP138" s="18">
        <v>0</v>
      </c>
      <c r="AQ138" s="18" t="e">
        <f t="shared" si="357"/>
        <v>#DIV/0!</v>
      </c>
    </row>
    <row r="139" spans="1:43" s="7" customFormat="1" ht="25.5" customHeight="1" x14ac:dyDescent="0.35">
      <c r="A139" s="12"/>
      <c r="B139" s="30" t="s">
        <v>3</v>
      </c>
      <c r="C139" s="31">
        <f t="shared" ref="C139:N139" si="358">SUM(C137:C138)</f>
        <v>1</v>
      </c>
      <c r="D139" s="31">
        <f t="shared" si="358"/>
        <v>3</v>
      </c>
      <c r="E139" s="31">
        <f t="shared" si="358"/>
        <v>4</v>
      </c>
      <c r="F139" s="92">
        <f t="shared" ref="F139:H139" si="359">SUM(F137:F138)</f>
        <v>0</v>
      </c>
      <c r="G139" s="92">
        <f t="shared" si="359"/>
        <v>0</v>
      </c>
      <c r="H139" s="92">
        <f t="shared" si="359"/>
        <v>0</v>
      </c>
      <c r="I139" s="15">
        <f t="shared" si="358"/>
        <v>12</v>
      </c>
      <c r="J139" s="68">
        <f t="shared" si="358"/>
        <v>52</v>
      </c>
      <c r="K139" s="31">
        <f t="shared" si="358"/>
        <v>64</v>
      </c>
      <c r="L139" s="15">
        <f t="shared" si="358"/>
        <v>10</v>
      </c>
      <c r="M139" s="15">
        <f t="shared" si="358"/>
        <v>22</v>
      </c>
      <c r="N139" s="31">
        <f t="shared" si="358"/>
        <v>32</v>
      </c>
      <c r="O139" s="31">
        <f t="shared" si="354"/>
        <v>23</v>
      </c>
      <c r="P139" s="31">
        <f t="shared" si="355"/>
        <v>77</v>
      </c>
      <c r="Q139" s="31">
        <f t="shared" si="356"/>
        <v>100</v>
      </c>
      <c r="R139" s="53">
        <f t="shared" ref="R139:X139" si="360">SUM(R137:R138)</f>
        <v>4</v>
      </c>
      <c r="S139" s="31">
        <f t="shared" si="360"/>
        <v>0</v>
      </c>
      <c r="T139" s="31">
        <f t="shared" si="360"/>
        <v>0</v>
      </c>
      <c r="U139" s="31">
        <f t="shared" si="360"/>
        <v>0</v>
      </c>
      <c r="V139" s="31">
        <f t="shared" si="360"/>
        <v>23</v>
      </c>
      <c r="W139" s="31">
        <f t="shared" si="360"/>
        <v>77</v>
      </c>
      <c r="X139" s="31">
        <f t="shared" si="360"/>
        <v>100</v>
      </c>
      <c r="Y139" s="31">
        <f>SUM(Y137:Y138)</f>
        <v>0</v>
      </c>
      <c r="Z139" s="31">
        <f t="shared" ref="Z139:AA139" si="361">SUM(Z137:Z138)</f>
        <v>0</v>
      </c>
      <c r="AA139" s="31">
        <f t="shared" si="361"/>
        <v>0</v>
      </c>
      <c r="AB139" s="33">
        <f>SUM(AB137:AB138)</f>
        <v>0</v>
      </c>
      <c r="AC139" s="33">
        <f t="shared" ref="AC139:AD139" si="362">SUM(AC137:AC138)</f>
        <v>0</v>
      </c>
      <c r="AD139" s="33">
        <f t="shared" si="362"/>
        <v>0</v>
      </c>
      <c r="AE139" s="33">
        <f>SUM(AE137:AE138)</f>
        <v>0</v>
      </c>
      <c r="AF139" s="33">
        <f t="shared" ref="AF139:AG139" si="363">SUM(AF137:AF138)</f>
        <v>0</v>
      </c>
      <c r="AG139" s="33">
        <f t="shared" si="363"/>
        <v>0</v>
      </c>
      <c r="AH139" s="34">
        <f>SUM(AH137:AH138)</f>
        <v>0</v>
      </c>
      <c r="AI139" s="34">
        <f t="shared" ref="AI139:AJ139" si="364">SUM(AI137:AI138)</f>
        <v>0</v>
      </c>
      <c r="AJ139" s="34">
        <f t="shared" si="364"/>
        <v>0</v>
      </c>
      <c r="AK139" s="33">
        <f>SUM(AK137:AK138)</f>
        <v>0</v>
      </c>
      <c r="AL139" s="33">
        <f t="shared" ref="AL139:AO139" si="365">SUM(AL137:AL138)</f>
        <v>0</v>
      </c>
      <c r="AM139" s="33">
        <f t="shared" si="365"/>
        <v>0</v>
      </c>
      <c r="AN139" s="33">
        <f t="shared" si="365"/>
        <v>0</v>
      </c>
      <c r="AO139" s="33">
        <f t="shared" si="365"/>
        <v>0</v>
      </c>
      <c r="AP139" s="33">
        <f>SUM(AP137:AP138)</f>
        <v>0</v>
      </c>
      <c r="AQ139" s="33" t="e">
        <f t="shared" si="357"/>
        <v>#DIV/0!</v>
      </c>
    </row>
    <row r="140" spans="1:43" ht="25.5" customHeight="1" x14ac:dyDescent="0.35">
      <c r="A140" s="12"/>
      <c r="B140" s="13" t="s">
        <v>79</v>
      </c>
      <c r="C140" s="45"/>
      <c r="D140" s="45"/>
      <c r="E140" s="45"/>
      <c r="F140" s="45"/>
      <c r="G140" s="45"/>
      <c r="H140" s="45"/>
      <c r="I140" s="68"/>
      <c r="J140" s="69"/>
      <c r="K140" s="17"/>
      <c r="L140" s="15"/>
      <c r="M140" s="15"/>
      <c r="N140" s="17"/>
      <c r="O140" s="17"/>
      <c r="P140" s="17"/>
      <c r="Q140" s="17"/>
      <c r="R140" s="16"/>
      <c r="S140" s="17"/>
      <c r="T140" s="17"/>
      <c r="U140" s="17"/>
      <c r="V140" s="17"/>
      <c r="W140" s="17"/>
      <c r="X140" s="17"/>
      <c r="Y140" s="17"/>
      <c r="Z140" s="17"/>
      <c r="AA140" s="17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</row>
    <row r="141" spans="1:43" ht="25.5" customHeight="1" x14ac:dyDescent="0.35">
      <c r="A141" s="22"/>
      <c r="B141" s="24" t="s">
        <v>78</v>
      </c>
      <c r="C141" s="17">
        <v>0</v>
      </c>
      <c r="D141" s="17">
        <v>4</v>
      </c>
      <c r="E141" s="17">
        <f t="shared" ref="E141:E144" si="366">C141+D141</f>
        <v>4</v>
      </c>
      <c r="F141" s="17">
        <v>0</v>
      </c>
      <c r="G141" s="17">
        <v>0</v>
      </c>
      <c r="H141" s="17">
        <f t="shared" ref="H141:H144" si="367">F141+G141</f>
        <v>0</v>
      </c>
      <c r="I141" s="17">
        <v>12</v>
      </c>
      <c r="J141" s="56">
        <v>28</v>
      </c>
      <c r="K141" s="17">
        <f t="shared" ref="K141:K144" si="368">I141+J141</f>
        <v>40</v>
      </c>
      <c r="L141" s="17">
        <v>0</v>
      </c>
      <c r="M141" s="17">
        <v>0</v>
      </c>
      <c r="N141" s="17">
        <f t="shared" ref="N141:N144" si="369">L141+M141</f>
        <v>0</v>
      </c>
      <c r="O141" s="17">
        <f t="shared" ref="O141:O144" si="370">C141+I141+L141</f>
        <v>12</v>
      </c>
      <c r="P141" s="17">
        <f t="shared" ref="P141:P145" si="371">D141+J141+M141</f>
        <v>32</v>
      </c>
      <c r="Q141" s="17">
        <f t="shared" ref="Q141:Q145" si="372">O141+P141</f>
        <v>44</v>
      </c>
      <c r="R141" s="74">
        <v>1</v>
      </c>
      <c r="S141" s="17">
        <f>IF(R141=1,O141,"0")</f>
        <v>12</v>
      </c>
      <c r="T141" s="17">
        <f>IF(R141=1,P141,"0")</f>
        <v>32</v>
      </c>
      <c r="U141" s="17">
        <f>IF(R141=1,Q141,"0")</f>
        <v>44</v>
      </c>
      <c r="V141" s="17" t="str">
        <f>IF(R141=2,O141,"0")</f>
        <v>0</v>
      </c>
      <c r="W141" s="17" t="str">
        <f>IF(R141=2,P141,"0")</f>
        <v>0</v>
      </c>
      <c r="X141" s="17" t="str">
        <f>IF(R141=2,Q141,"0")</f>
        <v>0</v>
      </c>
      <c r="Y141" s="17">
        <v>0</v>
      </c>
      <c r="Z141" s="17">
        <v>0</v>
      </c>
      <c r="AA141" s="17">
        <f>SUM(Y141:Z141)</f>
        <v>0</v>
      </c>
      <c r="AB141" s="18">
        <v>0</v>
      </c>
      <c r="AC141" s="18">
        <v>0</v>
      </c>
      <c r="AD141" s="18">
        <f>SUM(AB141:AC141)</f>
        <v>0</v>
      </c>
      <c r="AE141" s="18">
        <v>0</v>
      </c>
      <c r="AF141" s="18">
        <v>0</v>
      </c>
      <c r="AG141" s="18">
        <f>SUM(AE141:AF141)</f>
        <v>0</v>
      </c>
      <c r="AH141" s="51">
        <f>Y141+AB141+AE141</f>
        <v>0</v>
      </c>
      <c r="AI141" s="51">
        <f>Z141+AC141+AF141</f>
        <v>0</v>
      </c>
      <c r="AJ141" s="51">
        <f>SUM(AH141:AI141)</f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f>SUM(AK141:AN141)</f>
        <v>0</v>
      </c>
      <c r="AP141" s="18">
        <v>0</v>
      </c>
      <c r="AQ141" s="18" t="e">
        <f t="shared" ref="AQ141:AQ145" si="373">AP141/AO141</f>
        <v>#DIV/0!</v>
      </c>
    </row>
    <row r="142" spans="1:43" ht="25.5" customHeight="1" x14ac:dyDescent="0.35">
      <c r="A142" s="23"/>
      <c r="B142" s="57" t="s">
        <v>153</v>
      </c>
      <c r="C142" s="17">
        <v>0</v>
      </c>
      <c r="D142" s="17">
        <v>0</v>
      </c>
      <c r="E142" s="17">
        <f t="shared" si="366"/>
        <v>0</v>
      </c>
      <c r="F142" s="17">
        <v>0</v>
      </c>
      <c r="G142" s="17">
        <v>0</v>
      </c>
      <c r="H142" s="17">
        <f t="shared" si="367"/>
        <v>0</v>
      </c>
      <c r="I142" s="17">
        <v>2</v>
      </c>
      <c r="J142" s="56">
        <v>2</v>
      </c>
      <c r="K142" s="17">
        <f t="shared" si="368"/>
        <v>4</v>
      </c>
      <c r="L142" s="17">
        <v>0</v>
      </c>
      <c r="M142" s="17">
        <v>0</v>
      </c>
      <c r="N142" s="17">
        <f t="shared" si="369"/>
        <v>0</v>
      </c>
      <c r="O142" s="17">
        <f t="shared" si="370"/>
        <v>2</v>
      </c>
      <c r="P142" s="17">
        <f t="shared" si="371"/>
        <v>2</v>
      </c>
      <c r="Q142" s="17">
        <f t="shared" si="372"/>
        <v>4</v>
      </c>
      <c r="R142" s="16">
        <v>2</v>
      </c>
      <c r="S142" s="17" t="str">
        <f>IF(R142=1,O142,"0")</f>
        <v>0</v>
      </c>
      <c r="T142" s="17" t="str">
        <f>IF(R142=1,P142,"0")</f>
        <v>0</v>
      </c>
      <c r="U142" s="17" t="str">
        <f>IF(R142=1,Q142,"0")</f>
        <v>0</v>
      </c>
      <c r="V142" s="17">
        <f>IF(R142=2,O142,"0")</f>
        <v>2</v>
      </c>
      <c r="W142" s="17">
        <f>IF(R142=2,P142,"0")</f>
        <v>2</v>
      </c>
      <c r="X142" s="17">
        <f>IF(R142=2,Q142,"0")</f>
        <v>4</v>
      </c>
      <c r="Y142" s="17">
        <v>0</v>
      </c>
      <c r="Z142" s="17">
        <v>0</v>
      </c>
      <c r="AA142" s="17">
        <f t="shared" ref="AA142:AA144" si="374">SUM(Y142:Z142)</f>
        <v>0</v>
      </c>
      <c r="AB142" s="18">
        <v>0</v>
      </c>
      <c r="AC142" s="18">
        <v>0</v>
      </c>
      <c r="AD142" s="18">
        <f t="shared" ref="AD142:AD144" si="375">SUM(AB142:AC142)</f>
        <v>0</v>
      </c>
      <c r="AE142" s="18">
        <v>0</v>
      </c>
      <c r="AF142" s="18">
        <v>0</v>
      </c>
      <c r="AG142" s="18">
        <f t="shared" ref="AG142:AG144" si="376">SUM(AE142:AF142)</f>
        <v>0</v>
      </c>
      <c r="AH142" s="51">
        <f t="shared" ref="AH142:AH144" si="377">Y142+AB142+AE142</f>
        <v>0</v>
      </c>
      <c r="AI142" s="51">
        <f t="shared" ref="AI142:AI144" si="378">Z142+AC142+AF142</f>
        <v>0</v>
      </c>
      <c r="AJ142" s="51">
        <f t="shared" ref="AJ142:AJ144" si="379">SUM(AH142:AI142)</f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f t="shared" ref="AO142:AO144" si="380">SUM(AK142:AN142)</f>
        <v>0</v>
      </c>
      <c r="AP142" s="18">
        <v>0</v>
      </c>
      <c r="AQ142" s="18" t="e">
        <f t="shared" si="373"/>
        <v>#DIV/0!</v>
      </c>
    </row>
    <row r="143" spans="1:43" ht="25.5" customHeight="1" x14ac:dyDescent="0.35">
      <c r="A143" s="23"/>
      <c r="B143" s="24" t="s">
        <v>77</v>
      </c>
      <c r="C143" s="17">
        <v>0</v>
      </c>
      <c r="D143" s="17">
        <v>2</v>
      </c>
      <c r="E143" s="17">
        <f t="shared" si="366"/>
        <v>2</v>
      </c>
      <c r="F143" s="17">
        <v>0</v>
      </c>
      <c r="G143" s="17">
        <v>0</v>
      </c>
      <c r="H143" s="17">
        <f t="shared" si="367"/>
        <v>0</v>
      </c>
      <c r="I143" s="17">
        <v>8</v>
      </c>
      <c r="J143" s="56">
        <v>35</v>
      </c>
      <c r="K143" s="17">
        <f t="shared" si="368"/>
        <v>43</v>
      </c>
      <c r="L143" s="17">
        <v>0</v>
      </c>
      <c r="M143" s="17">
        <v>0</v>
      </c>
      <c r="N143" s="17">
        <f t="shared" si="369"/>
        <v>0</v>
      </c>
      <c r="O143" s="17">
        <f t="shared" si="370"/>
        <v>8</v>
      </c>
      <c r="P143" s="17">
        <f t="shared" si="371"/>
        <v>37</v>
      </c>
      <c r="Q143" s="17">
        <f t="shared" si="372"/>
        <v>45</v>
      </c>
      <c r="R143" s="16">
        <v>2</v>
      </c>
      <c r="S143" s="17" t="str">
        <f>IF(R143=1,O143,"0")</f>
        <v>0</v>
      </c>
      <c r="T143" s="17" t="str">
        <f>IF(R143=1,P143,"0")</f>
        <v>0</v>
      </c>
      <c r="U143" s="17" t="str">
        <f>IF(R143=1,Q143,"0")</f>
        <v>0</v>
      </c>
      <c r="V143" s="17">
        <f>IF(R143=2,O143,"0")</f>
        <v>8</v>
      </c>
      <c r="W143" s="17">
        <f>IF(R143=2,P143,"0")</f>
        <v>37</v>
      </c>
      <c r="X143" s="17">
        <f>IF(R143=2,Q143,"0")</f>
        <v>45</v>
      </c>
      <c r="Y143" s="17">
        <v>0</v>
      </c>
      <c r="Z143" s="17">
        <v>0</v>
      </c>
      <c r="AA143" s="17">
        <f t="shared" si="374"/>
        <v>0</v>
      </c>
      <c r="AB143" s="18">
        <v>0</v>
      </c>
      <c r="AC143" s="18">
        <v>0</v>
      </c>
      <c r="AD143" s="18">
        <f t="shared" si="375"/>
        <v>0</v>
      </c>
      <c r="AE143" s="18">
        <v>0</v>
      </c>
      <c r="AF143" s="18">
        <v>0</v>
      </c>
      <c r="AG143" s="18">
        <f t="shared" si="376"/>
        <v>0</v>
      </c>
      <c r="AH143" s="51">
        <f t="shared" si="377"/>
        <v>0</v>
      </c>
      <c r="AI143" s="51">
        <f t="shared" si="378"/>
        <v>0</v>
      </c>
      <c r="AJ143" s="51">
        <f t="shared" si="379"/>
        <v>0</v>
      </c>
      <c r="AK143" s="18">
        <v>0</v>
      </c>
      <c r="AL143" s="18">
        <v>0</v>
      </c>
      <c r="AM143" s="18">
        <v>0</v>
      </c>
      <c r="AN143" s="18">
        <v>0</v>
      </c>
      <c r="AO143" s="18">
        <f t="shared" si="380"/>
        <v>0</v>
      </c>
      <c r="AP143" s="18">
        <v>0</v>
      </c>
      <c r="AQ143" s="18" t="e">
        <f t="shared" si="373"/>
        <v>#DIV/0!</v>
      </c>
    </row>
    <row r="144" spans="1:43" ht="25.5" customHeight="1" x14ac:dyDescent="0.35">
      <c r="A144" s="23"/>
      <c r="B144" s="24" t="s">
        <v>76</v>
      </c>
      <c r="C144" s="17">
        <v>0</v>
      </c>
      <c r="D144" s="17">
        <v>1</v>
      </c>
      <c r="E144" s="17">
        <f t="shared" si="366"/>
        <v>1</v>
      </c>
      <c r="F144" s="17">
        <v>0</v>
      </c>
      <c r="G144" s="17">
        <v>0</v>
      </c>
      <c r="H144" s="17">
        <f t="shared" si="367"/>
        <v>0</v>
      </c>
      <c r="I144" s="17">
        <v>0</v>
      </c>
      <c r="J144" s="56">
        <v>11</v>
      </c>
      <c r="K144" s="17">
        <f t="shared" si="368"/>
        <v>11</v>
      </c>
      <c r="L144" s="17">
        <v>0</v>
      </c>
      <c r="M144" s="17">
        <v>0</v>
      </c>
      <c r="N144" s="17">
        <f t="shared" si="369"/>
        <v>0</v>
      </c>
      <c r="O144" s="17">
        <f t="shared" si="370"/>
        <v>0</v>
      </c>
      <c r="P144" s="17">
        <f t="shared" si="371"/>
        <v>12</v>
      </c>
      <c r="Q144" s="17">
        <f t="shared" si="372"/>
        <v>12</v>
      </c>
      <c r="R144" s="74">
        <v>1</v>
      </c>
      <c r="S144" s="17">
        <f>IF(R144=1,O144,"0")</f>
        <v>0</v>
      </c>
      <c r="T144" s="17">
        <f>IF(R144=1,P144,"0")</f>
        <v>12</v>
      </c>
      <c r="U144" s="17">
        <f>IF(R144=1,Q144,"0")</f>
        <v>12</v>
      </c>
      <c r="V144" s="17" t="str">
        <f>IF(R144=2,O144,"0")</f>
        <v>0</v>
      </c>
      <c r="W144" s="17" t="str">
        <f>IF(R144=2,P144,"0")</f>
        <v>0</v>
      </c>
      <c r="X144" s="17" t="str">
        <f>IF(R144=2,Q144,"0")</f>
        <v>0</v>
      </c>
      <c r="Y144" s="17">
        <v>0</v>
      </c>
      <c r="Z144" s="17">
        <v>0</v>
      </c>
      <c r="AA144" s="17">
        <f t="shared" si="374"/>
        <v>0</v>
      </c>
      <c r="AB144" s="18">
        <v>0</v>
      </c>
      <c r="AC144" s="18">
        <v>0</v>
      </c>
      <c r="AD144" s="18">
        <f t="shared" si="375"/>
        <v>0</v>
      </c>
      <c r="AE144" s="18">
        <v>0</v>
      </c>
      <c r="AF144" s="18">
        <v>0</v>
      </c>
      <c r="AG144" s="18">
        <f t="shared" si="376"/>
        <v>0</v>
      </c>
      <c r="AH144" s="51">
        <f t="shared" si="377"/>
        <v>0</v>
      </c>
      <c r="AI144" s="51">
        <f t="shared" si="378"/>
        <v>0</v>
      </c>
      <c r="AJ144" s="51">
        <f t="shared" si="379"/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f t="shared" si="380"/>
        <v>0</v>
      </c>
      <c r="AP144" s="18">
        <v>0</v>
      </c>
      <c r="AQ144" s="18" t="e">
        <f t="shared" si="373"/>
        <v>#DIV/0!</v>
      </c>
    </row>
    <row r="145" spans="1:43" s="7" customFormat="1" ht="25.5" customHeight="1" x14ac:dyDescent="0.35">
      <c r="A145" s="39"/>
      <c r="B145" s="40" t="s">
        <v>3</v>
      </c>
      <c r="C145" s="31">
        <f t="shared" ref="C145:N145" si="381">SUM(C141:C144)</f>
        <v>0</v>
      </c>
      <c r="D145" s="31">
        <f t="shared" si="381"/>
        <v>7</v>
      </c>
      <c r="E145" s="31">
        <f t="shared" si="381"/>
        <v>7</v>
      </c>
      <c r="F145" s="92">
        <f>SUM(F141:F144)</f>
        <v>0</v>
      </c>
      <c r="G145" s="92">
        <f t="shared" ref="G145:H145" si="382">SUM(G141:G144)</f>
        <v>0</v>
      </c>
      <c r="H145" s="92">
        <f t="shared" si="382"/>
        <v>0</v>
      </c>
      <c r="I145" s="31">
        <f>SUM(I141:I144)</f>
        <v>22</v>
      </c>
      <c r="J145" s="31">
        <f t="shared" ref="J145:K145" si="383">SUM(J141:J144)</f>
        <v>76</v>
      </c>
      <c r="K145" s="31">
        <f t="shared" si="383"/>
        <v>98</v>
      </c>
      <c r="L145" s="31">
        <f t="shared" si="381"/>
        <v>0</v>
      </c>
      <c r="M145" s="31">
        <f t="shared" si="381"/>
        <v>0</v>
      </c>
      <c r="N145" s="31">
        <f t="shared" si="381"/>
        <v>0</v>
      </c>
      <c r="O145" s="31">
        <f>C145+I145+L145</f>
        <v>22</v>
      </c>
      <c r="P145" s="31">
        <f t="shared" si="371"/>
        <v>83</v>
      </c>
      <c r="Q145" s="31">
        <f t="shared" si="372"/>
        <v>105</v>
      </c>
      <c r="R145" s="53">
        <f t="shared" ref="R145:X145" si="384">SUM(R141:R144)</f>
        <v>6</v>
      </c>
      <c r="S145" s="31">
        <f t="shared" si="384"/>
        <v>12</v>
      </c>
      <c r="T145" s="31">
        <f t="shared" si="384"/>
        <v>44</v>
      </c>
      <c r="U145" s="31">
        <f t="shared" si="384"/>
        <v>56</v>
      </c>
      <c r="V145" s="31">
        <f t="shared" si="384"/>
        <v>10</v>
      </c>
      <c r="W145" s="31">
        <f t="shared" si="384"/>
        <v>39</v>
      </c>
      <c r="X145" s="31">
        <f t="shared" si="384"/>
        <v>49</v>
      </c>
      <c r="Y145" s="31">
        <f>SUM(Y141:Y144)</f>
        <v>0</v>
      </c>
      <c r="Z145" s="31">
        <f t="shared" ref="Z145:AA145" si="385">SUM(Z141:Z144)</f>
        <v>0</v>
      </c>
      <c r="AA145" s="31">
        <f t="shared" si="385"/>
        <v>0</v>
      </c>
      <c r="AB145" s="33">
        <f>SUM(AB141:AB144)</f>
        <v>0</v>
      </c>
      <c r="AC145" s="33">
        <f t="shared" ref="AC145:AD145" si="386">SUM(AC141:AC144)</f>
        <v>0</v>
      </c>
      <c r="AD145" s="33">
        <f t="shared" si="386"/>
        <v>0</v>
      </c>
      <c r="AE145" s="33">
        <f>SUM(AE141:AE144)</f>
        <v>0</v>
      </c>
      <c r="AF145" s="33">
        <f t="shared" ref="AF145:AG145" si="387">SUM(AF141:AF144)</f>
        <v>0</v>
      </c>
      <c r="AG145" s="33">
        <f t="shared" si="387"/>
        <v>0</v>
      </c>
      <c r="AH145" s="34">
        <f>SUM(AH141:AH144)</f>
        <v>0</v>
      </c>
      <c r="AI145" s="34">
        <f t="shared" ref="AI145:AJ145" si="388">SUM(AI141:AI144)</f>
        <v>0</v>
      </c>
      <c r="AJ145" s="34">
        <f t="shared" si="388"/>
        <v>0</v>
      </c>
      <c r="AK145" s="33">
        <f>SUM(AK141:AK144)</f>
        <v>0</v>
      </c>
      <c r="AL145" s="33">
        <f t="shared" ref="AL145:AO145" si="389">SUM(AL141:AL144)</f>
        <v>0</v>
      </c>
      <c r="AM145" s="33">
        <f t="shared" si="389"/>
        <v>0</v>
      </c>
      <c r="AN145" s="33">
        <f t="shared" si="389"/>
        <v>0</v>
      </c>
      <c r="AO145" s="33">
        <f t="shared" si="389"/>
        <v>0</v>
      </c>
      <c r="AP145" s="33">
        <f>SUM(AP141:AP144)</f>
        <v>0</v>
      </c>
      <c r="AQ145" s="33" t="e">
        <f t="shared" si="373"/>
        <v>#DIV/0!</v>
      </c>
    </row>
    <row r="146" spans="1:43" ht="25.5" customHeight="1" x14ac:dyDescent="0.35">
      <c r="A146" s="23"/>
      <c r="B146" s="58" t="s">
        <v>75</v>
      </c>
      <c r="C146" s="45"/>
      <c r="D146" s="45"/>
      <c r="E146" s="45"/>
      <c r="F146" s="45"/>
      <c r="G146" s="45"/>
      <c r="H146" s="45"/>
      <c r="I146" s="46"/>
      <c r="J146" s="47"/>
      <c r="K146" s="17"/>
      <c r="L146" s="31"/>
      <c r="M146" s="31"/>
      <c r="N146" s="17"/>
      <c r="O146" s="17"/>
      <c r="P146" s="17"/>
      <c r="Q146" s="17"/>
      <c r="R146" s="16"/>
      <c r="S146" s="17"/>
      <c r="T146" s="17"/>
      <c r="U146" s="17"/>
      <c r="V146" s="17"/>
      <c r="W146" s="17"/>
      <c r="X146" s="17"/>
      <c r="Y146" s="17"/>
      <c r="Z146" s="17"/>
      <c r="AA146" s="17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</row>
    <row r="147" spans="1:43" ht="25.5" customHeight="1" x14ac:dyDescent="0.35">
      <c r="A147" s="23"/>
      <c r="B147" s="59" t="s">
        <v>73</v>
      </c>
      <c r="C147" s="17">
        <v>2</v>
      </c>
      <c r="D147" s="17">
        <v>1</v>
      </c>
      <c r="E147" s="17">
        <f>C147+D147</f>
        <v>3</v>
      </c>
      <c r="F147" s="17">
        <v>0</v>
      </c>
      <c r="G147" s="17">
        <v>0</v>
      </c>
      <c r="H147" s="17">
        <f>F147+G147</f>
        <v>0</v>
      </c>
      <c r="I147" s="17">
        <v>17</v>
      </c>
      <c r="J147" s="56">
        <v>102</v>
      </c>
      <c r="K147" s="17">
        <f>I147+J147</f>
        <v>119</v>
      </c>
      <c r="L147" s="17">
        <v>5</v>
      </c>
      <c r="M147" s="17">
        <v>12</v>
      </c>
      <c r="N147" s="17">
        <f>L147+M147</f>
        <v>17</v>
      </c>
      <c r="O147" s="17">
        <f t="shared" ref="O147:O148" si="390">C147+I147+L147</f>
        <v>24</v>
      </c>
      <c r="P147" s="17">
        <f t="shared" ref="P147:P148" si="391">D147+J147+M147</f>
        <v>115</v>
      </c>
      <c r="Q147" s="17">
        <f t="shared" ref="Q147:Q148" si="392">O147+P147</f>
        <v>139</v>
      </c>
      <c r="R147" s="16">
        <v>2</v>
      </c>
      <c r="S147" s="17" t="str">
        <f>IF(R147=1,O147,"0")</f>
        <v>0</v>
      </c>
      <c r="T147" s="17" t="str">
        <f>IF(R147=1,P147,"0")</f>
        <v>0</v>
      </c>
      <c r="U147" s="17" t="str">
        <f>IF(R147=1,Q147,"0")</f>
        <v>0</v>
      </c>
      <c r="V147" s="17">
        <f>IF(R147=2,O147,"0")</f>
        <v>24</v>
      </c>
      <c r="W147" s="17">
        <f>IF(R147=2,P147,"0")</f>
        <v>115</v>
      </c>
      <c r="X147" s="17">
        <f>IF(R147=2,Q147,"0")</f>
        <v>139</v>
      </c>
      <c r="Y147" s="17">
        <v>0</v>
      </c>
      <c r="Z147" s="17">
        <v>0</v>
      </c>
      <c r="AA147" s="17">
        <f>SUM(Y147:Z147)</f>
        <v>0</v>
      </c>
      <c r="AB147" s="18">
        <v>0</v>
      </c>
      <c r="AC147" s="18">
        <v>0</v>
      </c>
      <c r="AD147" s="18">
        <f>SUM(AB147:AC147)</f>
        <v>0</v>
      </c>
      <c r="AE147" s="18">
        <v>0</v>
      </c>
      <c r="AF147" s="18">
        <v>0</v>
      </c>
      <c r="AG147" s="18">
        <f>SUM(AE147:AF147)</f>
        <v>0</v>
      </c>
      <c r="AH147" s="51">
        <f>Y147+AB147+AE147</f>
        <v>0</v>
      </c>
      <c r="AI147" s="51">
        <f>Z147+AC147+AF147</f>
        <v>0</v>
      </c>
      <c r="AJ147" s="51">
        <f>SUM(AH147:AI147)</f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f>SUM(AK147:AN147)</f>
        <v>0</v>
      </c>
      <c r="AP147" s="18">
        <v>0</v>
      </c>
      <c r="AQ147" s="18" t="e">
        <f t="shared" ref="AQ147:AQ148" si="393">AP147/AO147</f>
        <v>#DIV/0!</v>
      </c>
    </row>
    <row r="148" spans="1:43" s="7" customFormat="1" ht="25.5" customHeight="1" x14ac:dyDescent="0.35">
      <c r="A148" s="39"/>
      <c r="B148" s="40" t="s">
        <v>3</v>
      </c>
      <c r="C148" s="31">
        <f t="shared" ref="C148:H148" si="394">SUM(C147)</f>
        <v>2</v>
      </c>
      <c r="D148" s="31">
        <f t="shared" si="394"/>
        <v>1</v>
      </c>
      <c r="E148" s="31">
        <f t="shared" si="394"/>
        <v>3</v>
      </c>
      <c r="F148" s="92">
        <f t="shared" si="394"/>
        <v>0</v>
      </c>
      <c r="G148" s="92">
        <f t="shared" si="394"/>
        <v>0</v>
      </c>
      <c r="H148" s="92">
        <f t="shared" si="394"/>
        <v>0</v>
      </c>
      <c r="I148" s="31">
        <f t="shared" ref="I148:K148" si="395">SUM(I147)</f>
        <v>17</v>
      </c>
      <c r="J148" s="46">
        <f t="shared" si="395"/>
        <v>102</v>
      </c>
      <c r="K148" s="31">
        <f t="shared" si="395"/>
        <v>119</v>
      </c>
      <c r="L148" s="31">
        <f t="shared" ref="L148:N148" si="396">SUM(L147)</f>
        <v>5</v>
      </c>
      <c r="M148" s="31">
        <f t="shared" si="396"/>
        <v>12</v>
      </c>
      <c r="N148" s="31">
        <f t="shared" si="396"/>
        <v>17</v>
      </c>
      <c r="O148" s="31">
        <f t="shared" si="390"/>
        <v>24</v>
      </c>
      <c r="P148" s="31">
        <f t="shared" si="391"/>
        <v>115</v>
      </c>
      <c r="Q148" s="31">
        <f t="shared" si="392"/>
        <v>139</v>
      </c>
      <c r="R148" s="53">
        <f t="shared" ref="R148:X148" si="397">SUM(R147)</f>
        <v>2</v>
      </c>
      <c r="S148" s="31">
        <f t="shared" si="397"/>
        <v>0</v>
      </c>
      <c r="T148" s="31">
        <f t="shared" si="397"/>
        <v>0</v>
      </c>
      <c r="U148" s="31">
        <f t="shared" si="397"/>
        <v>0</v>
      </c>
      <c r="V148" s="31">
        <f t="shared" si="397"/>
        <v>24</v>
      </c>
      <c r="W148" s="31">
        <f t="shared" si="397"/>
        <v>115</v>
      </c>
      <c r="X148" s="31">
        <f t="shared" si="397"/>
        <v>139</v>
      </c>
      <c r="Y148" s="31">
        <f>SUM(Y147)</f>
        <v>0</v>
      </c>
      <c r="Z148" s="31">
        <f t="shared" ref="Z148:AA148" si="398">SUM(Z147)</f>
        <v>0</v>
      </c>
      <c r="AA148" s="31">
        <f t="shared" si="398"/>
        <v>0</v>
      </c>
      <c r="AB148" s="33">
        <f>SUM(AB147)</f>
        <v>0</v>
      </c>
      <c r="AC148" s="33">
        <f t="shared" ref="AC148:AD148" si="399">SUM(AC147)</f>
        <v>0</v>
      </c>
      <c r="AD148" s="33">
        <f t="shared" si="399"/>
        <v>0</v>
      </c>
      <c r="AE148" s="33">
        <f>SUM(AE147)</f>
        <v>0</v>
      </c>
      <c r="AF148" s="33">
        <f t="shared" ref="AF148:AG148" si="400">SUM(AF147)</f>
        <v>0</v>
      </c>
      <c r="AG148" s="33">
        <f t="shared" si="400"/>
        <v>0</v>
      </c>
      <c r="AH148" s="34">
        <f>SUM(AH147)</f>
        <v>0</v>
      </c>
      <c r="AI148" s="34">
        <f t="shared" ref="AI148:AJ148" si="401">SUM(AI147)</f>
        <v>0</v>
      </c>
      <c r="AJ148" s="34">
        <f t="shared" si="401"/>
        <v>0</v>
      </c>
      <c r="AK148" s="33">
        <f>SUM(AK147)</f>
        <v>0</v>
      </c>
      <c r="AL148" s="33">
        <f t="shared" ref="AL148:AO148" si="402">SUM(AL147)</f>
        <v>0</v>
      </c>
      <c r="AM148" s="33">
        <f t="shared" si="402"/>
        <v>0</v>
      </c>
      <c r="AN148" s="33">
        <f t="shared" si="402"/>
        <v>0</v>
      </c>
      <c r="AO148" s="33">
        <f t="shared" si="402"/>
        <v>0</v>
      </c>
      <c r="AP148" s="33">
        <f>SUM(AP147)</f>
        <v>0</v>
      </c>
      <c r="AQ148" s="33" t="e">
        <f t="shared" si="393"/>
        <v>#DIV/0!</v>
      </c>
    </row>
    <row r="149" spans="1:43" ht="25.5" customHeight="1" x14ac:dyDescent="0.35">
      <c r="A149" s="23"/>
      <c r="B149" s="58" t="s">
        <v>74</v>
      </c>
      <c r="C149" s="45"/>
      <c r="D149" s="45"/>
      <c r="E149" s="45"/>
      <c r="F149" s="45"/>
      <c r="G149" s="45"/>
      <c r="H149" s="45"/>
      <c r="I149" s="56"/>
      <c r="J149" s="45"/>
      <c r="K149" s="17"/>
      <c r="L149" s="17"/>
      <c r="M149" s="17"/>
      <c r="N149" s="17"/>
      <c r="O149" s="17"/>
      <c r="P149" s="17"/>
      <c r="Q149" s="17"/>
      <c r="R149" s="16"/>
      <c r="S149" s="17"/>
      <c r="T149" s="17"/>
      <c r="U149" s="17"/>
      <c r="V149" s="17"/>
      <c r="W149" s="17"/>
      <c r="X149" s="17"/>
      <c r="Y149" s="17"/>
      <c r="Z149" s="17"/>
      <c r="AA149" s="17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</row>
    <row r="150" spans="1:43" ht="25.5" customHeight="1" x14ac:dyDescent="0.35">
      <c r="A150" s="23"/>
      <c r="B150" s="59" t="s">
        <v>73</v>
      </c>
      <c r="C150" s="17">
        <v>3</v>
      </c>
      <c r="D150" s="17">
        <v>14</v>
      </c>
      <c r="E150" s="17">
        <f>C150+D150</f>
        <v>17</v>
      </c>
      <c r="F150" s="17">
        <v>0</v>
      </c>
      <c r="G150" s="17">
        <v>0</v>
      </c>
      <c r="H150" s="17">
        <f>F150+G150</f>
        <v>0</v>
      </c>
      <c r="I150" s="17">
        <v>0</v>
      </c>
      <c r="J150" s="56">
        <v>2</v>
      </c>
      <c r="K150" s="17">
        <f>I150+J150</f>
        <v>2</v>
      </c>
      <c r="L150" s="17">
        <v>2</v>
      </c>
      <c r="M150" s="17">
        <v>26</v>
      </c>
      <c r="N150" s="17">
        <f>L150+M150</f>
        <v>28</v>
      </c>
      <c r="O150" s="17">
        <f t="shared" ref="O150:O152" si="403">C150+I150+L150</f>
        <v>5</v>
      </c>
      <c r="P150" s="17">
        <f t="shared" ref="P150:P152" si="404">D150+J150+M150</f>
        <v>42</v>
      </c>
      <c r="Q150" s="17">
        <f t="shared" ref="Q150:Q152" si="405">O150+P150</f>
        <v>47</v>
      </c>
      <c r="R150" s="16">
        <v>2</v>
      </c>
      <c r="S150" s="17" t="str">
        <f>IF(R150=1,O150,"0")</f>
        <v>0</v>
      </c>
      <c r="T150" s="17" t="str">
        <f>IF(R150=1,P150,"0")</f>
        <v>0</v>
      </c>
      <c r="U150" s="17" t="str">
        <f>IF(R150=1,#REF!,"0")</f>
        <v>0</v>
      </c>
      <c r="V150" s="17">
        <f>IF(R150=2,O150,"0")</f>
        <v>5</v>
      </c>
      <c r="W150" s="17">
        <f>IF(R150=2,P150,"0")</f>
        <v>42</v>
      </c>
      <c r="X150" s="17">
        <f>IF(R150=2,Q150,"0")</f>
        <v>47</v>
      </c>
      <c r="Y150" s="17">
        <v>0</v>
      </c>
      <c r="Z150" s="17">
        <v>0</v>
      </c>
      <c r="AA150" s="17">
        <f>SUM(Y150:Z150)</f>
        <v>0</v>
      </c>
      <c r="AB150" s="18">
        <v>0</v>
      </c>
      <c r="AC150" s="18">
        <v>0</v>
      </c>
      <c r="AD150" s="18">
        <f>SUM(AB150:AC150)</f>
        <v>0</v>
      </c>
      <c r="AE150" s="18">
        <v>0</v>
      </c>
      <c r="AF150" s="18">
        <v>0</v>
      </c>
      <c r="AG150" s="18">
        <f>SUM(AE150:AF150)</f>
        <v>0</v>
      </c>
      <c r="AH150" s="51">
        <f>Y150+AB150+AE150</f>
        <v>0</v>
      </c>
      <c r="AI150" s="51">
        <f>Z150+AC150+AF150</f>
        <v>0</v>
      </c>
      <c r="AJ150" s="51">
        <f>SUM(AH150:AI150)</f>
        <v>0</v>
      </c>
      <c r="AK150" s="18">
        <v>0</v>
      </c>
      <c r="AL150" s="18">
        <v>0</v>
      </c>
      <c r="AM150" s="18">
        <v>0</v>
      </c>
      <c r="AN150" s="18">
        <v>0</v>
      </c>
      <c r="AO150" s="18">
        <f>SUM(AK150:AN150)</f>
        <v>0</v>
      </c>
      <c r="AP150" s="18">
        <v>0</v>
      </c>
      <c r="AQ150" s="18" t="e">
        <f t="shared" ref="AQ150:AQ152" si="406">AP150/AO150</f>
        <v>#DIV/0!</v>
      </c>
    </row>
    <row r="151" spans="1:43" s="7" customFormat="1" ht="25.5" customHeight="1" x14ac:dyDescent="0.35">
      <c r="A151" s="39"/>
      <c r="B151" s="40" t="s">
        <v>3</v>
      </c>
      <c r="C151" s="31">
        <f t="shared" ref="C151" si="407">SUM(C150)</f>
        <v>3</v>
      </c>
      <c r="D151" s="31">
        <f t="shared" ref="D151:H151" si="408">SUM(D150)</f>
        <v>14</v>
      </c>
      <c r="E151" s="31">
        <f t="shared" si="408"/>
        <v>17</v>
      </c>
      <c r="F151" s="92">
        <f t="shared" si="408"/>
        <v>0</v>
      </c>
      <c r="G151" s="92">
        <f t="shared" si="408"/>
        <v>0</v>
      </c>
      <c r="H151" s="92">
        <f t="shared" si="408"/>
        <v>0</v>
      </c>
      <c r="I151" s="31">
        <f t="shared" ref="I151" si="409">SUM(I150)</f>
        <v>0</v>
      </c>
      <c r="J151" s="46">
        <f t="shared" ref="J151:K151" si="410">SUM(J150)</f>
        <v>2</v>
      </c>
      <c r="K151" s="31">
        <f t="shared" si="410"/>
        <v>2</v>
      </c>
      <c r="L151" s="31">
        <f t="shared" ref="L151" si="411">SUM(L150)</f>
        <v>2</v>
      </c>
      <c r="M151" s="31">
        <f t="shared" ref="M151:N151" si="412">SUM(M150)</f>
        <v>26</v>
      </c>
      <c r="N151" s="31">
        <f t="shared" si="412"/>
        <v>28</v>
      </c>
      <c r="O151" s="31">
        <f t="shared" si="403"/>
        <v>5</v>
      </c>
      <c r="P151" s="31">
        <f t="shared" si="404"/>
        <v>42</v>
      </c>
      <c r="Q151" s="31">
        <f t="shared" si="405"/>
        <v>47</v>
      </c>
      <c r="R151" s="53">
        <f t="shared" ref="R151:X151" si="413">SUM(R150)</f>
        <v>2</v>
      </c>
      <c r="S151" s="31">
        <f t="shared" si="413"/>
        <v>0</v>
      </c>
      <c r="T151" s="31">
        <f t="shared" si="413"/>
        <v>0</v>
      </c>
      <c r="U151" s="31">
        <f t="shared" si="413"/>
        <v>0</v>
      </c>
      <c r="V151" s="31">
        <f t="shared" si="413"/>
        <v>5</v>
      </c>
      <c r="W151" s="31">
        <f t="shared" si="413"/>
        <v>42</v>
      </c>
      <c r="X151" s="31">
        <f t="shared" si="413"/>
        <v>47</v>
      </c>
      <c r="Y151" s="31">
        <f>SUM(Y150)</f>
        <v>0</v>
      </c>
      <c r="Z151" s="31">
        <f t="shared" ref="Z151:AA151" si="414">SUM(Z150)</f>
        <v>0</v>
      </c>
      <c r="AA151" s="31">
        <f t="shared" si="414"/>
        <v>0</v>
      </c>
      <c r="AB151" s="33">
        <f>SUM(AB150)</f>
        <v>0</v>
      </c>
      <c r="AC151" s="33">
        <f t="shared" ref="AC151:AD151" si="415">SUM(AC150)</f>
        <v>0</v>
      </c>
      <c r="AD151" s="33">
        <f t="shared" si="415"/>
        <v>0</v>
      </c>
      <c r="AE151" s="33">
        <f>SUM(AE150)</f>
        <v>0</v>
      </c>
      <c r="AF151" s="33">
        <f t="shared" ref="AF151:AG151" si="416">SUM(AF150)</f>
        <v>0</v>
      </c>
      <c r="AG151" s="33">
        <f t="shared" si="416"/>
        <v>0</v>
      </c>
      <c r="AH151" s="34">
        <f>SUM(AH150)</f>
        <v>0</v>
      </c>
      <c r="AI151" s="34">
        <f t="shared" ref="AI151:AJ151" si="417">SUM(AI150)</f>
        <v>0</v>
      </c>
      <c r="AJ151" s="34">
        <f t="shared" si="417"/>
        <v>0</v>
      </c>
      <c r="AK151" s="33">
        <f>SUM(AK150)</f>
        <v>0</v>
      </c>
      <c r="AL151" s="33">
        <f t="shared" ref="AL151:AO151" si="418">SUM(AL150)</f>
        <v>0</v>
      </c>
      <c r="AM151" s="33">
        <f t="shared" si="418"/>
        <v>0</v>
      </c>
      <c r="AN151" s="33">
        <f t="shared" si="418"/>
        <v>0</v>
      </c>
      <c r="AO151" s="33">
        <f t="shared" si="418"/>
        <v>0</v>
      </c>
      <c r="AP151" s="33">
        <f>SUM(AP150)</f>
        <v>0</v>
      </c>
      <c r="AQ151" s="33" t="e">
        <f t="shared" si="406"/>
        <v>#DIV/0!</v>
      </c>
    </row>
    <row r="152" spans="1:43" s="7" customFormat="1" ht="25.5" customHeight="1" x14ac:dyDescent="0.35">
      <c r="A152" s="39"/>
      <c r="B152" s="40" t="s">
        <v>72</v>
      </c>
      <c r="C152" s="31">
        <f t="shared" ref="C152:N152" si="419">C129+C135+C139+C145+C151+C148</f>
        <v>16</v>
      </c>
      <c r="D152" s="31">
        <f t="shared" si="419"/>
        <v>55</v>
      </c>
      <c r="E152" s="31">
        <f t="shared" si="419"/>
        <v>71</v>
      </c>
      <c r="F152" s="92">
        <f t="shared" si="419"/>
        <v>0</v>
      </c>
      <c r="G152" s="92">
        <f t="shared" si="419"/>
        <v>0</v>
      </c>
      <c r="H152" s="92">
        <f t="shared" si="419"/>
        <v>0</v>
      </c>
      <c r="I152" s="31">
        <f t="shared" si="419"/>
        <v>254</v>
      </c>
      <c r="J152" s="46">
        <f t="shared" si="419"/>
        <v>714</v>
      </c>
      <c r="K152" s="31">
        <f t="shared" si="419"/>
        <v>968</v>
      </c>
      <c r="L152" s="31">
        <f t="shared" si="419"/>
        <v>46</v>
      </c>
      <c r="M152" s="31">
        <f t="shared" si="419"/>
        <v>159</v>
      </c>
      <c r="N152" s="31">
        <f t="shared" si="419"/>
        <v>205</v>
      </c>
      <c r="O152" s="31">
        <f t="shared" si="403"/>
        <v>316</v>
      </c>
      <c r="P152" s="31">
        <f t="shared" si="404"/>
        <v>928</v>
      </c>
      <c r="Q152" s="31">
        <f t="shared" si="405"/>
        <v>1244</v>
      </c>
      <c r="R152" s="53">
        <f>R129+R135+R139+R145+R151+R148</f>
        <v>29</v>
      </c>
      <c r="S152" s="31">
        <f>S129+S135+S139+S145+S151+S148</f>
        <v>127</v>
      </c>
      <c r="T152" s="31">
        <f>T129+T135+T139+T145+T151+T148</f>
        <v>327</v>
      </c>
      <c r="U152" s="31">
        <f>S152+T152</f>
        <v>454</v>
      </c>
      <c r="V152" s="31">
        <f>V129+V135+V139+V145+V151+V148</f>
        <v>189</v>
      </c>
      <c r="W152" s="31">
        <f>W129+W135+W139+W145+W151+W148</f>
        <v>601</v>
      </c>
      <c r="X152" s="31">
        <f>V152+W152</f>
        <v>790</v>
      </c>
      <c r="Y152" s="31">
        <f t="shared" ref="Y152:AO152" si="420">Y129+Y135+Y139+Y145+Y148+Y151</f>
        <v>0</v>
      </c>
      <c r="Z152" s="31">
        <f t="shared" si="420"/>
        <v>0</v>
      </c>
      <c r="AA152" s="31">
        <f t="shared" si="420"/>
        <v>0</v>
      </c>
      <c r="AB152" s="33">
        <f t="shared" si="420"/>
        <v>0</v>
      </c>
      <c r="AC152" s="33">
        <f t="shared" si="420"/>
        <v>0</v>
      </c>
      <c r="AD152" s="33">
        <f t="shared" si="420"/>
        <v>0</v>
      </c>
      <c r="AE152" s="33">
        <f t="shared" si="420"/>
        <v>0</v>
      </c>
      <c r="AF152" s="33">
        <f t="shared" si="420"/>
        <v>0</v>
      </c>
      <c r="AG152" s="33">
        <f t="shared" si="420"/>
        <v>0</v>
      </c>
      <c r="AH152" s="34">
        <f t="shared" si="420"/>
        <v>0</v>
      </c>
      <c r="AI152" s="34">
        <f t="shared" si="420"/>
        <v>0</v>
      </c>
      <c r="AJ152" s="34">
        <f t="shared" si="420"/>
        <v>0</v>
      </c>
      <c r="AK152" s="33">
        <f t="shared" si="420"/>
        <v>1</v>
      </c>
      <c r="AL152" s="33">
        <f t="shared" si="420"/>
        <v>1</v>
      </c>
      <c r="AM152" s="33">
        <f t="shared" si="420"/>
        <v>1</v>
      </c>
      <c r="AN152" s="33">
        <f t="shared" si="420"/>
        <v>1</v>
      </c>
      <c r="AO152" s="33">
        <f t="shared" si="420"/>
        <v>4</v>
      </c>
      <c r="AP152" s="33">
        <f>AP129+AP135+AP139+AP145+AP151</f>
        <v>2.58</v>
      </c>
      <c r="AQ152" s="33">
        <f t="shared" si="406"/>
        <v>0.64500000000000002</v>
      </c>
    </row>
    <row r="153" spans="1:43" ht="25.5" customHeight="1" x14ac:dyDescent="0.35">
      <c r="A153" s="23"/>
      <c r="B153" s="61" t="s">
        <v>155</v>
      </c>
      <c r="C153" s="45"/>
      <c r="D153" s="45"/>
      <c r="E153" s="45"/>
      <c r="F153" s="45"/>
      <c r="G153" s="45"/>
      <c r="H153" s="45"/>
      <c r="I153" s="65"/>
      <c r="J153" s="66"/>
      <c r="K153" s="17"/>
      <c r="L153" s="67"/>
      <c r="M153" s="67"/>
      <c r="N153" s="17"/>
      <c r="O153" s="17"/>
      <c r="P153" s="17"/>
      <c r="Q153" s="17"/>
      <c r="R153" s="16"/>
      <c r="S153" s="17"/>
      <c r="T153" s="17"/>
      <c r="U153" s="17"/>
      <c r="V153" s="17"/>
      <c r="W153" s="17"/>
      <c r="X153" s="17"/>
      <c r="Y153" s="17"/>
      <c r="Z153" s="17"/>
      <c r="AA153" s="17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</row>
    <row r="154" spans="1:43" ht="25.5" customHeight="1" x14ac:dyDescent="0.35">
      <c r="A154" s="23"/>
      <c r="B154" s="44" t="s">
        <v>71</v>
      </c>
      <c r="C154" s="45"/>
      <c r="D154" s="45"/>
      <c r="E154" s="45"/>
      <c r="F154" s="45"/>
      <c r="G154" s="45"/>
      <c r="H154" s="45"/>
      <c r="I154" s="46"/>
      <c r="J154" s="47"/>
      <c r="K154" s="17"/>
      <c r="L154" s="31"/>
      <c r="M154" s="31"/>
      <c r="N154" s="17"/>
      <c r="O154" s="17"/>
      <c r="P154" s="17"/>
      <c r="Q154" s="17"/>
      <c r="R154" s="16"/>
      <c r="S154" s="17"/>
      <c r="T154" s="17"/>
      <c r="U154" s="17"/>
      <c r="V154" s="17"/>
      <c r="W154" s="17"/>
      <c r="X154" s="17"/>
      <c r="Y154" s="17"/>
      <c r="Z154" s="17"/>
      <c r="AA154" s="17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</row>
    <row r="155" spans="1:43" ht="25.5" customHeight="1" x14ac:dyDescent="0.35">
      <c r="A155" s="23"/>
      <c r="B155" s="59" t="s">
        <v>67</v>
      </c>
      <c r="C155" s="17">
        <v>1</v>
      </c>
      <c r="D155" s="17">
        <v>2</v>
      </c>
      <c r="E155" s="17">
        <f t="shared" ref="E155" si="421">C155+D155</f>
        <v>3</v>
      </c>
      <c r="F155" s="17">
        <v>0</v>
      </c>
      <c r="G155" s="17">
        <v>0</v>
      </c>
      <c r="H155" s="17">
        <f t="shared" ref="H155" si="422">F155+G155</f>
        <v>0</v>
      </c>
      <c r="I155" s="17">
        <v>2</v>
      </c>
      <c r="J155" s="56">
        <v>1</v>
      </c>
      <c r="K155" s="17">
        <f t="shared" ref="K155" si="423">I155+J155</f>
        <v>3</v>
      </c>
      <c r="L155" s="17">
        <v>4</v>
      </c>
      <c r="M155" s="17">
        <v>28</v>
      </c>
      <c r="N155" s="17">
        <f t="shared" ref="N155" si="424">L155+M155</f>
        <v>32</v>
      </c>
      <c r="O155" s="17">
        <f t="shared" ref="O155" si="425">C155+I155+L155</f>
        <v>7</v>
      </c>
      <c r="P155" s="17">
        <f t="shared" ref="P155" si="426">D155+J155+M155</f>
        <v>31</v>
      </c>
      <c r="Q155" s="17">
        <f t="shared" ref="Q155" si="427">O155+P155</f>
        <v>38</v>
      </c>
      <c r="R155" s="74">
        <v>1</v>
      </c>
      <c r="S155" s="17">
        <f>IF(R155=1,O155,"0")</f>
        <v>7</v>
      </c>
      <c r="T155" s="17">
        <f>IF(R155=1,P155,"0")</f>
        <v>31</v>
      </c>
      <c r="U155" s="17">
        <f>IF(R155=1,Q155,"0")</f>
        <v>38</v>
      </c>
      <c r="V155" s="17" t="str">
        <f>IF(R155=2,O155,"0")</f>
        <v>0</v>
      </c>
      <c r="W155" s="17" t="str">
        <f>IF(R155=2,P155,"0")</f>
        <v>0</v>
      </c>
      <c r="X155" s="17" t="str">
        <f>IF(R155=2,Q155,"0")</f>
        <v>0</v>
      </c>
      <c r="Y155" s="17">
        <v>0</v>
      </c>
      <c r="Z155" s="17">
        <v>0</v>
      </c>
      <c r="AA155" s="17">
        <f>SUM(Y155:Z155)</f>
        <v>0</v>
      </c>
      <c r="AB155" s="18">
        <v>0</v>
      </c>
      <c r="AC155" s="18">
        <v>0</v>
      </c>
      <c r="AD155" s="18">
        <f>SUM(AB155:AC155)</f>
        <v>0</v>
      </c>
      <c r="AE155" s="18">
        <v>0</v>
      </c>
      <c r="AF155" s="18">
        <v>0</v>
      </c>
      <c r="AG155" s="18">
        <f>SUM(AE155:AF155)</f>
        <v>0</v>
      </c>
      <c r="AH155" s="51">
        <f>Y155+AB155+AE155</f>
        <v>0</v>
      </c>
      <c r="AI155" s="51">
        <f>Z155+AC155+AF155</f>
        <v>0</v>
      </c>
      <c r="AJ155" s="51">
        <f>SUM(AH155:AI155)</f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f>SUM(AK155:AN155)</f>
        <v>0</v>
      </c>
      <c r="AP155" s="18">
        <v>0</v>
      </c>
      <c r="AQ155" s="18" t="e">
        <f t="shared" ref="AQ155:AQ156" si="428">AP155/AO155</f>
        <v>#DIV/0!</v>
      </c>
    </row>
    <row r="156" spans="1:43" s="7" customFormat="1" ht="25.5" customHeight="1" x14ac:dyDescent="0.35">
      <c r="A156" s="39"/>
      <c r="B156" s="40" t="s">
        <v>3</v>
      </c>
      <c r="C156" s="31">
        <f t="shared" ref="C156:N156" si="429">SUM(C155:C155)</f>
        <v>1</v>
      </c>
      <c r="D156" s="31">
        <f t="shared" si="429"/>
        <v>2</v>
      </c>
      <c r="E156" s="31">
        <f t="shared" si="429"/>
        <v>3</v>
      </c>
      <c r="F156" s="92">
        <f t="shared" ref="F156:H156" si="430">SUM(F155:F155)</f>
        <v>0</v>
      </c>
      <c r="G156" s="92">
        <f t="shared" si="430"/>
        <v>0</v>
      </c>
      <c r="H156" s="92">
        <f t="shared" si="430"/>
        <v>0</v>
      </c>
      <c r="I156" s="31">
        <f t="shared" si="429"/>
        <v>2</v>
      </c>
      <c r="J156" s="46">
        <f t="shared" si="429"/>
        <v>1</v>
      </c>
      <c r="K156" s="31">
        <f t="shared" si="429"/>
        <v>3</v>
      </c>
      <c r="L156" s="31">
        <f t="shared" si="429"/>
        <v>4</v>
      </c>
      <c r="M156" s="31">
        <f t="shared" si="429"/>
        <v>28</v>
      </c>
      <c r="N156" s="31">
        <f t="shared" si="429"/>
        <v>32</v>
      </c>
      <c r="O156" s="31">
        <f>SUM(O155)</f>
        <v>7</v>
      </c>
      <c r="P156" s="31">
        <f t="shared" ref="P156:X156" si="431">SUM(P155)</f>
        <v>31</v>
      </c>
      <c r="Q156" s="31">
        <f t="shared" si="431"/>
        <v>38</v>
      </c>
      <c r="R156" s="31"/>
      <c r="S156" s="31">
        <f t="shared" si="431"/>
        <v>7</v>
      </c>
      <c r="T156" s="31">
        <f t="shared" si="431"/>
        <v>31</v>
      </c>
      <c r="U156" s="31">
        <f t="shared" si="431"/>
        <v>38</v>
      </c>
      <c r="V156" s="31">
        <f t="shared" si="431"/>
        <v>0</v>
      </c>
      <c r="W156" s="31">
        <f t="shared" si="431"/>
        <v>0</v>
      </c>
      <c r="X156" s="31">
        <f t="shared" si="431"/>
        <v>0</v>
      </c>
      <c r="Y156" s="31">
        <f>SUM(Y155)</f>
        <v>0</v>
      </c>
      <c r="Z156" s="31">
        <f t="shared" ref="Z156:AA156" si="432">SUM(Z155)</f>
        <v>0</v>
      </c>
      <c r="AA156" s="31">
        <f t="shared" si="432"/>
        <v>0</v>
      </c>
      <c r="AB156" s="33">
        <f>SUM(AB155)</f>
        <v>0</v>
      </c>
      <c r="AC156" s="33">
        <f t="shared" ref="AC156:AD156" si="433">SUM(AC155)</f>
        <v>0</v>
      </c>
      <c r="AD156" s="33">
        <f t="shared" si="433"/>
        <v>0</v>
      </c>
      <c r="AE156" s="33">
        <f>SUM(AE155)</f>
        <v>0</v>
      </c>
      <c r="AF156" s="33">
        <f t="shared" ref="AF156:AG156" si="434">SUM(AF155)</f>
        <v>0</v>
      </c>
      <c r="AG156" s="33">
        <f t="shared" si="434"/>
        <v>0</v>
      </c>
      <c r="AH156" s="34">
        <f>SUM(AH155)</f>
        <v>0</v>
      </c>
      <c r="AI156" s="34">
        <f t="shared" ref="AI156:AJ156" si="435">SUM(AI155)</f>
        <v>0</v>
      </c>
      <c r="AJ156" s="34">
        <f t="shared" si="435"/>
        <v>0</v>
      </c>
      <c r="AK156" s="33">
        <f>SUM(AK155)</f>
        <v>0</v>
      </c>
      <c r="AL156" s="33">
        <f t="shared" ref="AL156:AO156" si="436">SUM(AL155)</f>
        <v>0</v>
      </c>
      <c r="AM156" s="33">
        <f t="shared" si="436"/>
        <v>0</v>
      </c>
      <c r="AN156" s="33">
        <f t="shared" si="436"/>
        <v>0</v>
      </c>
      <c r="AO156" s="33">
        <f t="shared" si="436"/>
        <v>0</v>
      </c>
      <c r="AP156" s="33">
        <f>SUM(AP155)</f>
        <v>0</v>
      </c>
      <c r="AQ156" s="33" t="e">
        <f t="shared" si="428"/>
        <v>#DIV/0!</v>
      </c>
    </row>
    <row r="157" spans="1:43" s="7" customFormat="1" ht="25.5" customHeight="1" x14ac:dyDescent="0.35">
      <c r="A157" s="39"/>
      <c r="B157" s="40" t="s">
        <v>157</v>
      </c>
      <c r="C157" s="31">
        <f>C156</f>
        <v>1</v>
      </c>
      <c r="D157" s="110">
        <f t="shared" ref="D157:Q157" si="437">D156</f>
        <v>2</v>
      </c>
      <c r="E157" s="110">
        <f t="shared" si="437"/>
        <v>3</v>
      </c>
      <c r="F157" s="110">
        <f t="shared" si="437"/>
        <v>0</v>
      </c>
      <c r="G157" s="110">
        <f t="shared" si="437"/>
        <v>0</v>
      </c>
      <c r="H157" s="110">
        <f t="shared" si="437"/>
        <v>0</v>
      </c>
      <c r="I157" s="110">
        <f t="shared" si="437"/>
        <v>2</v>
      </c>
      <c r="J157" s="110">
        <f t="shared" si="437"/>
        <v>1</v>
      </c>
      <c r="K157" s="110">
        <f t="shared" si="437"/>
        <v>3</v>
      </c>
      <c r="L157" s="110">
        <f t="shared" si="437"/>
        <v>4</v>
      </c>
      <c r="M157" s="110">
        <f t="shared" si="437"/>
        <v>28</v>
      </c>
      <c r="N157" s="110">
        <f t="shared" si="437"/>
        <v>32</v>
      </c>
      <c r="O157" s="110">
        <f t="shared" si="437"/>
        <v>7</v>
      </c>
      <c r="P157" s="110">
        <f t="shared" si="437"/>
        <v>31</v>
      </c>
      <c r="Q157" s="110">
        <f t="shared" si="437"/>
        <v>38</v>
      </c>
      <c r="R157" s="53">
        <f>R156</f>
        <v>0</v>
      </c>
      <c r="S157" s="31">
        <f>S156</f>
        <v>7</v>
      </c>
      <c r="T157" s="110">
        <f t="shared" ref="T157:X157" si="438">T156</f>
        <v>31</v>
      </c>
      <c r="U157" s="110">
        <f t="shared" si="438"/>
        <v>38</v>
      </c>
      <c r="V157" s="110">
        <f t="shared" si="438"/>
        <v>0</v>
      </c>
      <c r="W157" s="110">
        <f t="shared" si="438"/>
        <v>0</v>
      </c>
      <c r="X157" s="110">
        <f t="shared" si="438"/>
        <v>0</v>
      </c>
      <c r="Y157" s="31" t="e">
        <f>Y156+#REF!</f>
        <v>#REF!</v>
      </c>
      <c r="Z157" s="31" t="e">
        <f>Z156+#REF!</f>
        <v>#REF!</v>
      </c>
      <c r="AA157" s="31" t="e">
        <f>AA156+#REF!</f>
        <v>#REF!</v>
      </c>
      <c r="AB157" s="33" t="e">
        <f>AB156+#REF!</f>
        <v>#REF!</v>
      </c>
      <c r="AC157" s="33" t="e">
        <f>AC156+#REF!</f>
        <v>#REF!</v>
      </c>
      <c r="AD157" s="33" t="e">
        <f>AD156+#REF!</f>
        <v>#REF!</v>
      </c>
      <c r="AE157" s="33" t="e">
        <f>AE156+#REF!</f>
        <v>#REF!</v>
      </c>
      <c r="AF157" s="33" t="e">
        <f>AF156+#REF!</f>
        <v>#REF!</v>
      </c>
      <c r="AG157" s="33" t="e">
        <f>AG156+#REF!</f>
        <v>#REF!</v>
      </c>
      <c r="AH157" s="34" t="e">
        <f>AH156+#REF!</f>
        <v>#REF!</v>
      </c>
      <c r="AI157" s="34" t="e">
        <f>AI156+#REF!</f>
        <v>#REF!</v>
      </c>
      <c r="AJ157" s="34" t="e">
        <f>AJ156+#REF!</f>
        <v>#REF!</v>
      </c>
      <c r="AK157" s="33" t="e">
        <f>AK156+#REF!</f>
        <v>#REF!</v>
      </c>
      <c r="AL157" s="33" t="e">
        <f>AL156+#REF!</f>
        <v>#REF!</v>
      </c>
      <c r="AM157" s="33" t="e">
        <f>AM156+#REF!</f>
        <v>#REF!</v>
      </c>
      <c r="AN157" s="33" t="e">
        <f>AN156+#REF!</f>
        <v>#REF!</v>
      </c>
      <c r="AO157" s="33" t="e">
        <f>AO156+#REF!</f>
        <v>#REF!</v>
      </c>
      <c r="AP157" s="33" t="e">
        <f>#REF!</f>
        <v>#REF!</v>
      </c>
      <c r="AQ157" s="33" t="e">
        <f t="shared" ref="AQ157:AQ158" si="439">AP157/AO157</f>
        <v>#REF!</v>
      </c>
    </row>
    <row r="158" spans="1:43" s="7" customFormat="1" ht="25.5" customHeight="1" x14ac:dyDescent="0.35">
      <c r="A158" s="98"/>
      <c r="B158" s="99" t="s">
        <v>1</v>
      </c>
      <c r="C158" s="100">
        <f t="shared" ref="C158:N158" si="440">C152+C157</f>
        <v>17</v>
      </c>
      <c r="D158" s="100">
        <f t="shared" si="440"/>
        <v>57</v>
      </c>
      <c r="E158" s="100">
        <f t="shared" si="440"/>
        <v>74</v>
      </c>
      <c r="F158" s="100">
        <f t="shared" si="440"/>
        <v>0</v>
      </c>
      <c r="G158" s="100">
        <f t="shared" si="440"/>
        <v>0</v>
      </c>
      <c r="H158" s="100">
        <f t="shared" si="440"/>
        <v>0</v>
      </c>
      <c r="I158" s="100">
        <f t="shared" si="440"/>
        <v>256</v>
      </c>
      <c r="J158" s="101">
        <f t="shared" si="440"/>
        <v>715</v>
      </c>
      <c r="K158" s="100">
        <f t="shared" si="440"/>
        <v>971</v>
      </c>
      <c r="L158" s="100">
        <f t="shared" si="440"/>
        <v>50</v>
      </c>
      <c r="M158" s="100">
        <f t="shared" si="440"/>
        <v>187</v>
      </c>
      <c r="N158" s="100">
        <f t="shared" si="440"/>
        <v>237</v>
      </c>
      <c r="O158" s="100">
        <f t="shared" ref="O158" si="441">C158+I158+L158</f>
        <v>323</v>
      </c>
      <c r="P158" s="100">
        <f t="shared" ref="P158" si="442">D158+J158+M158</f>
        <v>959</v>
      </c>
      <c r="Q158" s="100">
        <f t="shared" ref="Q158" si="443">O158+P158</f>
        <v>1282</v>
      </c>
      <c r="R158" s="104">
        <f t="shared" ref="R158:AP158" si="444">R152+R157</f>
        <v>29</v>
      </c>
      <c r="S158" s="100">
        <f t="shared" si="444"/>
        <v>134</v>
      </c>
      <c r="T158" s="100">
        <f t="shared" si="444"/>
        <v>358</v>
      </c>
      <c r="U158" s="100">
        <f t="shared" si="444"/>
        <v>492</v>
      </c>
      <c r="V158" s="100">
        <f t="shared" si="444"/>
        <v>189</v>
      </c>
      <c r="W158" s="100">
        <f t="shared" si="444"/>
        <v>601</v>
      </c>
      <c r="X158" s="100">
        <f t="shared" si="444"/>
        <v>790</v>
      </c>
      <c r="Y158" s="63" t="e">
        <f t="shared" si="444"/>
        <v>#REF!</v>
      </c>
      <c r="Z158" s="63" t="e">
        <f t="shared" si="444"/>
        <v>#REF!</v>
      </c>
      <c r="AA158" s="63" t="e">
        <f t="shared" si="444"/>
        <v>#REF!</v>
      </c>
      <c r="AB158" s="33" t="e">
        <f t="shared" si="444"/>
        <v>#REF!</v>
      </c>
      <c r="AC158" s="33" t="e">
        <f t="shared" si="444"/>
        <v>#REF!</v>
      </c>
      <c r="AD158" s="33" t="e">
        <f t="shared" si="444"/>
        <v>#REF!</v>
      </c>
      <c r="AE158" s="33" t="e">
        <f t="shared" si="444"/>
        <v>#REF!</v>
      </c>
      <c r="AF158" s="33" t="e">
        <f t="shared" si="444"/>
        <v>#REF!</v>
      </c>
      <c r="AG158" s="33" t="e">
        <f t="shared" si="444"/>
        <v>#REF!</v>
      </c>
      <c r="AH158" s="34" t="e">
        <f t="shared" si="444"/>
        <v>#REF!</v>
      </c>
      <c r="AI158" s="34" t="e">
        <f t="shared" si="444"/>
        <v>#REF!</v>
      </c>
      <c r="AJ158" s="34" t="e">
        <f t="shared" si="444"/>
        <v>#REF!</v>
      </c>
      <c r="AK158" s="33" t="e">
        <f t="shared" si="444"/>
        <v>#REF!</v>
      </c>
      <c r="AL158" s="33" t="e">
        <f t="shared" si="444"/>
        <v>#REF!</v>
      </c>
      <c r="AM158" s="33" t="e">
        <f t="shared" si="444"/>
        <v>#REF!</v>
      </c>
      <c r="AN158" s="33" t="e">
        <f t="shared" si="444"/>
        <v>#REF!</v>
      </c>
      <c r="AO158" s="33" t="e">
        <f t="shared" si="444"/>
        <v>#REF!</v>
      </c>
      <c r="AP158" s="33" t="e">
        <f t="shared" si="444"/>
        <v>#REF!</v>
      </c>
      <c r="AQ158" s="33" t="e">
        <f t="shared" si="439"/>
        <v>#REF!</v>
      </c>
    </row>
    <row r="159" spans="1:43" ht="25.5" customHeight="1" x14ac:dyDescent="0.35">
      <c r="A159" s="39" t="s">
        <v>64</v>
      </c>
      <c r="B159" s="44"/>
      <c r="C159" s="45"/>
      <c r="D159" s="45"/>
      <c r="E159" s="45"/>
      <c r="F159" s="45"/>
      <c r="G159" s="45"/>
      <c r="H159" s="45"/>
      <c r="I159" s="46"/>
      <c r="J159" s="47"/>
      <c r="K159" s="17"/>
      <c r="L159" s="31"/>
      <c r="M159" s="31"/>
      <c r="N159" s="17"/>
      <c r="O159" s="17"/>
      <c r="P159" s="17"/>
      <c r="Q159" s="17"/>
      <c r="R159" s="16"/>
      <c r="S159" s="17"/>
      <c r="T159" s="17"/>
      <c r="U159" s="17"/>
      <c r="V159" s="17"/>
      <c r="W159" s="17"/>
      <c r="X159" s="17"/>
      <c r="Y159" s="17"/>
      <c r="Z159" s="17"/>
      <c r="AA159" s="17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</row>
    <row r="160" spans="1:43" ht="25.5" customHeight="1" x14ac:dyDescent="0.35">
      <c r="A160" s="39"/>
      <c r="B160" s="64" t="s">
        <v>7</v>
      </c>
      <c r="C160" s="45"/>
      <c r="D160" s="45"/>
      <c r="E160" s="45"/>
      <c r="F160" s="45"/>
      <c r="G160" s="45"/>
      <c r="H160" s="45"/>
      <c r="I160" s="65"/>
      <c r="J160" s="66"/>
      <c r="K160" s="17"/>
      <c r="L160" s="67"/>
      <c r="M160" s="67"/>
      <c r="N160" s="17"/>
      <c r="O160" s="17"/>
      <c r="P160" s="17"/>
      <c r="Q160" s="17"/>
      <c r="R160" s="16"/>
      <c r="S160" s="17"/>
      <c r="T160" s="17"/>
      <c r="U160" s="17"/>
      <c r="V160" s="17"/>
      <c r="W160" s="17"/>
      <c r="X160" s="17"/>
      <c r="Y160" s="17"/>
      <c r="Z160" s="17"/>
      <c r="AA160" s="17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</row>
    <row r="161" spans="1:43" ht="25.5" customHeight="1" x14ac:dyDescent="0.35">
      <c r="A161" s="23"/>
      <c r="B161" s="44" t="s">
        <v>63</v>
      </c>
      <c r="C161" s="45"/>
      <c r="D161" s="45"/>
      <c r="E161" s="45"/>
      <c r="F161" s="45"/>
      <c r="G161" s="45"/>
      <c r="H161" s="45"/>
      <c r="I161" s="46"/>
      <c r="J161" s="47"/>
      <c r="K161" s="17"/>
      <c r="L161" s="31"/>
      <c r="M161" s="31"/>
      <c r="N161" s="17"/>
      <c r="O161" s="17"/>
      <c r="P161" s="17"/>
      <c r="Q161" s="17"/>
      <c r="R161" s="16"/>
      <c r="S161" s="17"/>
      <c r="T161" s="17"/>
      <c r="U161" s="17"/>
      <c r="V161" s="17"/>
      <c r="W161" s="17"/>
      <c r="X161" s="17"/>
      <c r="Y161" s="17"/>
      <c r="Z161" s="17"/>
      <c r="AA161" s="17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</row>
    <row r="162" spans="1:43" ht="25.5" customHeight="1" x14ac:dyDescent="0.35">
      <c r="A162" s="23"/>
      <c r="B162" s="24" t="s">
        <v>59</v>
      </c>
      <c r="C162" s="17">
        <v>0</v>
      </c>
      <c r="D162" s="17">
        <v>1</v>
      </c>
      <c r="E162" s="17">
        <f t="shared" ref="E162:E166" si="445">C162+D162</f>
        <v>1</v>
      </c>
      <c r="F162" s="17">
        <v>0</v>
      </c>
      <c r="G162" s="17">
        <v>0</v>
      </c>
      <c r="H162" s="17">
        <f t="shared" ref="H162:H166" si="446">F162+G162</f>
        <v>0</v>
      </c>
      <c r="I162" s="17">
        <v>5</v>
      </c>
      <c r="J162" s="56">
        <v>19</v>
      </c>
      <c r="K162" s="17">
        <f t="shared" ref="K162:K166" si="447">I162+J162</f>
        <v>24</v>
      </c>
      <c r="L162" s="17">
        <v>7</v>
      </c>
      <c r="M162" s="17">
        <v>8</v>
      </c>
      <c r="N162" s="17">
        <f t="shared" ref="N162:N166" si="448">L162+M162</f>
        <v>15</v>
      </c>
      <c r="O162" s="17">
        <f t="shared" ref="O162:O167" si="449">C162+I162+L162</f>
        <v>12</v>
      </c>
      <c r="P162" s="17">
        <f t="shared" ref="P162:P167" si="450">D162+J162+M162</f>
        <v>28</v>
      </c>
      <c r="Q162" s="17">
        <f t="shared" ref="Q162:Q167" si="451">O162+P162</f>
        <v>40</v>
      </c>
      <c r="R162" s="16">
        <v>2</v>
      </c>
      <c r="S162" s="17" t="str">
        <f>IF(R162=1,O162,"0")</f>
        <v>0</v>
      </c>
      <c r="T162" s="17" t="str">
        <f>IF(R162=1,P162,"0")</f>
        <v>0</v>
      </c>
      <c r="U162" s="17" t="str">
        <f>IF(R162=1,Q162,"0")</f>
        <v>0</v>
      </c>
      <c r="V162" s="17">
        <f>IF(R162=2,O162,"0")</f>
        <v>12</v>
      </c>
      <c r="W162" s="17">
        <f>IF(R162=2,P162,"0")</f>
        <v>28</v>
      </c>
      <c r="X162" s="17">
        <f>IF(R162=2,Q162,"0")</f>
        <v>40</v>
      </c>
      <c r="Y162" s="17">
        <v>0</v>
      </c>
      <c r="Z162" s="17">
        <v>0</v>
      </c>
      <c r="AA162" s="17">
        <f>SUM(Y162:Z162)</f>
        <v>0</v>
      </c>
      <c r="AB162" s="18">
        <v>0</v>
      </c>
      <c r="AC162" s="18">
        <v>0</v>
      </c>
      <c r="AD162" s="18">
        <f>SUM(AB162:AC162)</f>
        <v>0</v>
      </c>
      <c r="AE162" s="18">
        <v>0</v>
      </c>
      <c r="AF162" s="18">
        <v>0</v>
      </c>
      <c r="AG162" s="18">
        <f>SUM(AE162:AF162)</f>
        <v>0</v>
      </c>
      <c r="AH162" s="51">
        <f>Y162+AB162+AE162</f>
        <v>0</v>
      </c>
      <c r="AI162" s="51">
        <f>Z162+AC162+AF162</f>
        <v>0</v>
      </c>
      <c r="AJ162" s="51">
        <f>SUM(AH162:AI162)</f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f>SUM(AK162:AN162)</f>
        <v>0</v>
      </c>
      <c r="AP162" s="18">
        <v>0</v>
      </c>
      <c r="AQ162" s="18" t="e">
        <f t="shared" ref="AQ162:AQ167" si="452">AP162/AO162</f>
        <v>#DIV/0!</v>
      </c>
    </row>
    <row r="163" spans="1:43" ht="25.5" customHeight="1" x14ac:dyDescent="0.35">
      <c r="A163" s="23"/>
      <c r="B163" s="55" t="s">
        <v>58</v>
      </c>
      <c r="C163" s="17">
        <v>0</v>
      </c>
      <c r="D163" s="17">
        <v>1</v>
      </c>
      <c r="E163" s="17">
        <f t="shared" si="445"/>
        <v>1</v>
      </c>
      <c r="F163" s="17">
        <v>0</v>
      </c>
      <c r="G163" s="17">
        <v>0</v>
      </c>
      <c r="H163" s="17">
        <f t="shared" si="446"/>
        <v>0</v>
      </c>
      <c r="I163" s="17">
        <v>0</v>
      </c>
      <c r="J163" s="56">
        <v>9</v>
      </c>
      <c r="K163" s="17">
        <f t="shared" si="447"/>
        <v>9</v>
      </c>
      <c r="L163" s="17">
        <v>6</v>
      </c>
      <c r="M163" s="17">
        <v>12</v>
      </c>
      <c r="N163" s="17">
        <f t="shared" si="448"/>
        <v>18</v>
      </c>
      <c r="O163" s="17">
        <f t="shared" si="449"/>
        <v>6</v>
      </c>
      <c r="P163" s="17">
        <f t="shared" si="450"/>
        <v>22</v>
      </c>
      <c r="Q163" s="17">
        <f t="shared" si="451"/>
        <v>28</v>
      </c>
      <c r="R163" s="16">
        <v>2</v>
      </c>
      <c r="S163" s="17" t="str">
        <f>IF(R163=1,O163,"0")</f>
        <v>0</v>
      </c>
      <c r="T163" s="17" t="str">
        <f>IF(R163=1,P163,"0")</f>
        <v>0</v>
      </c>
      <c r="U163" s="17" t="str">
        <f>IF(R163=1,Q163,"0")</f>
        <v>0</v>
      </c>
      <c r="V163" s="17">
        <f>IF(R163=2,O163,"0")</f>
        <v>6</v>
      </c>
      <c r="W163" s="17">
        <f>IF(R163=2,P163,"0")</f>
        <v>22</v>
      </c>
      <c r="X163" s="17">
        <f>IF(R163=2,Q163,"0")</f>
        <v>28</v>
      </c>
      <c r="Y163" s="17">
        <v>0</v>
      </c>
      <c r="Z163" s="17">
        <v>0</v>
      </c>
      <c r="AA163" s="17">
        <f t="shared" ref="AA163:AA166" si="453">SUM(Y163:Z163)</f>
        <v>0</v>
      </c>
      <c r="AB163" s="18">
        <v>0</v>
      </c>
      <c r="AC163" s="18">
        <v>0</v>
      </c>
      <c r="AD163" s="18">
        <f t="shared" ref="AD163:AD166" si="454">SUM(AB163:AC163)</f>
        <v>0</v>
      </c>
      <c r="AE163" s="18">
        <v>0</v>
      </c>
      <c r="AF163" s="18">
        <v>0</v>
      </c>
      <c r="AG163" s="18">
        <f t="shared" ref="AG163:AG166" si="455">SUM(AE163:AF163)</f>
        <v>0</v>
      </c>
      <c r="AH163" s="51">
        <f t="shared" ref="AH163:AH166" si="456">Y163+AB163+AE163</f>
        <v>0</v>
      </c>
      <c r="AI163" s="51">
        <f t="shared" ref="AI163:AI166" si="457">Z163+AC163+AF163</f>
        <v>0</v>
      </c>
      <c r="AJ163" s="51">
        <f t="shared" ref="AJ163:AJ166" si="458">SUM(AH163:AI163)</f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f t="shared" ref="AO163:AO166" si="459">SUM(AK163:AN163)</f>
        <v>0</v>
      </c>
      <c r="AP163" s="18"/>
      <c r="AQ163" s="18" t="e">
        <f t="shared" si="452"/>
        <v>#DIV/0!</v>
      </c>
    </row>
    <row r="164" spans="1:43" ht="25.5" customHeight="1" x14ac:dyDescent="0.35">
      <c r="A164" s="23"/>
      <c r="B164" s="24" t="s">
        <v>62</v>
      </c>
      <c r="C164" s="17">
        <v>0</v>
      </c>
      <c r="D164" s="17">
        <v>1</v>
      </c>
      <c r="E164" s="17">
        <f t="shared" si="445"/>
        <v>1</v>
      </c>
      <c r="F164" s="17">
        <v>0</v>
      </c>
      <c r="G164" s="17">
        <v>0</v>
      </c>
      <c r="H164" s="17">
        <f t="shared" si="446"/>
        <v>0</v>
      </c>
      <c r="I164" s="17">
        <v>2</v>
      </c>
      <c r="J164" s="56">
        <v>11</v>
      </c>
      <c r="K164" s="17">
        <f t="shared" si="447"/>
        <v>13</v>
      </c>
      <c r="L164" s="17">
        <v>2</v>
      </c>
      <c r="M164" s="17">
        <v>5</v>
      </c>
      <c r="N164" s="17">
        <f t="shared" si="448"/>
        <v>7</v>
      </c>
      <c r="O164" s="17">
        <f t="shared" si="449"/>
        <v>4</v>
      </c>
      <c r="P164" s="17">
        <f t="shared" si="450"/>
        <v>17</v>
      </c>
      <c r="Q164" s="17">
        <f t="shared" si="451"/>
        <v>21</v>
      </c>
      <c r="R164" s="16">
        <v>2</v>
      </c>
      <c r="S164" s="17" t="str">
        <f>IF(R164=1,O164,"0")</f>
        <v>0</v>
      </c>
      <c r="T164" s="17" t="str">
        <f>IF(R164=1,P164,"0")</f>
        <v>0</v>
      </c>
      <c r="U164" s="17" t="str">
        <f>IF(R164=1,Q164,"0")</f>
        <v>0</v>
      </c>
      <c r="V164" s="17">
        <f>IF(R164=2,O164,"0")</f>
        <v>4</v>
      </c>
      <c r="W164" s="17">
        <f>IF(R164=2,P164,"0")</f>
        <v>17</v>
      </c>
      <c r="X164" s="17">
        <f>IF(R164=2,Q164,"0")</f>
        <v>21</v>
      </c>
      <c r="Y164" s="17">
        <v>0</v>
      </c>
      <c r="Z164" s="17">
        <v>0</v>
      </c>
      <c r="AA164" s="17">
        <f t="shared" si="453"/>
        <v>0</v>
      </c>
      <c r="AB164" s="18">
        <v>0</v>
      </c>
      <c r="AC164" s="18">
        <v>0</v>
      </c>
      <c r="AD164" s="18">
        <f t="shared" si="454"/>
        <v>0</v>
      </c>
      <c r="AE164" s="18">
        <v>0</v>
      </c>
      <c r="AF164" s="18">
        <v>0</v>
      </c>
      <c r="AG164" s="18">
        <f t="shared" si="455"/>
        <v>0</v>
      </c>
      <c r="AH164" s="51">
        <f t="shared" si="456"/>
        <v>0</v>
      </c>
      <c r="AI164" s="51">
        <f t="shared" si="457"/>
        <v>0</v>
      </c>
      <c r="AJ164" s="51">
        <f t="shared" si="458"/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f t="shared" si="459"/>
        <v>0</v>
      </c>
      <c r="AP164" s="18"/>
      <c r="AQ164" s="18" t="e">
        <f t="shared" si="452"/>
        <v>#DIV/0!</v>
      </c>
    </row>
    <row r="165" spans="1:43" ht="25.5" customHeight="1" x14ac:dyDescent="0.35">
      <c r="A165" s="23"/>
      <c r="B165" s="24" t="s">
        <v>57</v>
      </c>
      <c r="C165" s="17">
        <v>0</v>
      </c>
      <c r="D165" s="17">
        <v>0</v>
      </c>
      <c r="E165" s="17">
        <f t="shared" si="445"/>
        <v>0</v>
      </c>
      <c r="F165" s="17">
        <v>0</v>
      </c>
      <c r="G165" s="17">
        <v>0</v>
      </c>
      <c r="H165" s="17">
        <f t="shared" si="446"/>
        <v>0</v>
      </c>
      <c r="I165" s="17">
        <v>8</v>
      </c>
      <c r="J165" s="56">
        <v>37</v>
      </c>
      <c r="K165" s="17">
        <f t="shared" si="447"/>
        <v>45</v>
      </c>
      <c r="L165" s="17">
        <v>1</v>
      </c>
      <c r="M165" s="17">
        <v>0</v>
      </c>
      <c r="N165" s="17">
        <f t="shared" si="448"/>
        <v>1</v>
      </c>
      <c r="O165" s="17">
        <f t="shared" si="449"/>
        <v>9</v>
      </c>
      <c r="P165" s="17">
        <f t="shared" si="450"/>
        <v>37</v>
      </c>
      <c r="Q165" s="17">
        <f t="shared" si="451"/>
        <v>46</v>
      </c>
      <c r="R165" s="16">
        <v>2</v>
      </c>
      <c r="S165" s="17" t="str">
        <f>IF(R165=1,O165,"0")</f>
        <v>0</v>
      </c>
      <c r="T165" s="17" t="str">
        <f>IF(R165=1,P165,"0")</f>
        <v>0</v>
      </c>
      <c r="U165" s="17" t="str">
        <f>IF(R165=1,Q165,"0")</f>
        <v>0</v>
      </c>
      <c r="V165" s="17">
        <f>IF(R165=2,O165,"0")</f>
        <v>9</v>
      </c>
      <c r="W165" s="17">
        <f>IF(R165=2,P165,"0")</f>
        <v>37</v>
      </c>
      <c r="X165" s="17">
        <f>IF(R165=2,Q165,"0")</f>
        <v>46</v>
      </c>
      <c r="Y165" s="17">
        <v>0</v>
      </c>
      <c r="Z165" s="17">
        <v>0</v>
      </c>
      <c r="AA165" s="17">
        <f t="shared" si="453"/>
        <v>0</v>
      </c>
      <c r="AB165" s="18">
        <v>0</v>
      </c>
      <c r="AC165" s="18">
        <v>0</v>
      </c>
      <c r="AD165" s="18">
        <f t="shared" si="454"/>
        <v>0</v>
      </c>
      <c r="AE165" s="18">
        <v>0</v>
      </c>
      <c r="AF165" s="18">
        <v>0</v>
      </c>
      <c r="AG165" s="18">
        <f t="shared" si="455"/>
        <v>0</v>
      </c>
      <c r="AH165" s="51">
        <f t="shared" si="456"/>
        <v>0</v>
      </c>
      <c r="AI165" s="51">
        <f t="shared" si="457"/>
        <v>0</v>
      </c>
      <c r="AJ165" s="51">
        <f t="shared" si="458"/>
        <v>0</v>
      </c>
      <c r="AK165" s="18">
        <v>0</v>
      </c>
      <c r="AL165" s="18">
        <v>0</v>
      </c>
      <c r="AM165" s="18">
        <v>0</v>
      </c>
      <c r="AN165" s="18">
        <v>0</v>
      </c>
      <c r="AO165" s="18">
        <f t="shared" si="459"/>
        <v>0</v>
      </c>
      <c r="AP165" s="18"/>
      <c r="AQ165" s="18" t="e">
        <f t="shared" si="452"/>
        <v>#DIV/0!</v>
      </c>
    </row>
    <row r="166" spans="1:43" ht="25.5" customHeight="1" x14ac:dyDescent="0.35">
      <c r="A166" s="23"/>
      <c r="B166" s="24" t="s">
        <v>61</v>
      </c>
      <c r="C166" s="17">
        <v>1</v>
      </c>
      <c r="D166" s="17">
        <v>0</v>
      </c>
      <c r="E166" s="17">
        <f t="shared" si="445"/>
        <v>1</v>
      </c>
      <c r="F166" s="17">
        <v>0</v>
      </c>
      <c r="G166" s="17">
        <v>0</v>
      </c>
      <c r="H166" s="17">
        <f t="shared" si="446"/>
        <v>0</v>
      </c>
      <c r="I166" s="17">
        <v>15</v>
      </c>
      <c r="J166" s="56">
        <v>20</v>
      </c>
      <c r="K166" s="17">
        <f t="shared" si="447"/>
        <v>35</v>
      </c>
      <c r="L166" s="17">
        <v>1</v>
      </c>
      <c r="M166" s="17">
        <v>6</v>
      </c>
      <c r="N166" s="17">
        <f t="shared" si="448"/>
        <v>7</v>
      </c>
      <c r="O166" s="17">
        <f t="shared" si="449"/>
        <v>17</v>
      </c>
      <c r="P166" s="17">
        <f t="shared" si="450"/>
        <v>26</v>
      </c>
      <c r="Q166" s="17">
        <f t="shared" si="451"/>
        <v>43</v>
      </c>
      <c r="R166" s="16">
        <v>2</v>
      </c>
      <c r="S166" s="17" t="str">
        <f>IF(R166=1,O166,"0")</f>
        <v>0</v>
      </c>
      <c r="T166" s="17" t="str">
        <f>IF(R166=1,P166,"0")</f>
        <v>0</v>
      </c>
      <c r="U166" s="17" t="str">
        <f>IF(R166=1,Q166,"0")</f>
        <v>0</v>
      </c>
      <c r="V166" s="17">
        <f>IF(R166=2,O166,"0")</f>
        <v>17</v>
      </c>
      <c r="W166" s="17">
        <f>IF(R166=2,P166,"0")</f>
        <v>26</v>
      </c>
      <c r="X166" s="17">
        <f>IF(R166=2,Q166,"0")</f>
        <v>43</v>
      </c>
      <c r="Y166" s="17">
        <v>0</v>
      </c>
      <c r="Z166" s="17">
        <v>0</v>
      </c>
      <c r="AA166" s="17">
        <f t="shared" si="453"/>
        <v>0</v>
      </c>
      <c r="AB166" s="18">
        <v>0</v>
      </c>
      <c r="AC166" s="18">
        <v>0</v>
      </c>
      <c r="AD166" s="18">
        <f t="shared" si="454"/>
        <v>0</v>
      </c>
      <c r="AE166" s="18">
        <v>0</v>
      </c>
      <c r="AF166" s="18">
        <v>0</v>
      </c>
      <c r="AG166" s="18">
        <f t="shared" si="455"/>
        <v>0</v>
      </c>
      <c r="AH166" s="51">
        <f t="shared" si="456"/>
        <v>0</v>
      </c>
      <c r="AI166" s="51">
        <f t="shared" si="457"/>
        <v>0</v>
      </c>
      <c r="AJ166" s="51">
        <f t="shared" si="458"/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f t="shared" si="459"/>
        <v>0</v>
      </c>
      <c r="AP166" s="18"/>
      <c r="AQ166" s="18" t="e">
        <f t="shared" si="452"/>
        <v>#DIV/0!</v>
      </c>
    </row>
    <row r="167" spans="1:43" s="7" customFormat="1" ht="25.5" customHeight="1" x14ac:dyDescent="0.35">
      <c r="A167" s="39"/>
      <c r="B167" s="40" t="s">
        <v>3</v>
      </c>
      <c r="C167" s="31">
        <f t="shared" ref="C167:N167" si="460">SUM(C162:C166)</f>
        <v>1</v>
      </c>
      <c r="D167" s="31">
        <f t="shared" si="460"/>
        <v>3</v>
      </c>
      <c r="E167" s="31">
        <f t="shared" si="460"/>
        <v>4</v>
      </c>
      <c r="F167" s="92">
        <f t="shared" ref="F167:H167" si="461">SUM(F162:F166)</f>
        <v>0</v>
      </c>
      <c r="G167" s="92">
        <f t="shared" si="461"/>
        <v>0</v>
      </c>
      <c r="H167" s="92">
        <f t="shared" si="461"/>
        <v>0</v>
      </c>
      <c r="I167" s="31">
        <f t="shared" si="460"/>
        <v>30</v>
      </c>
      <c r="J167" s="46">
        <f t="shared" si="460"/>
        <v>96</v>
      </c>
      <c r="K167" s="31">
        <f t="shared" si="460"/>
        <v>126</v>
      </c>
      <c r="L167" s="31">
        <f t="shared" si="460"/>
        <v>17</v>
      </c>
      <c r="M167" s="31">
        <f t="shared" si="460"/>
        <v>31</v>
      </c>
      <c r="N167" s="31">
        <f t="shared" si="460"/>
        <v>48</v>
      </c>
      <c r="O167" s="31">
        <f t="shared" si="449"/>
        <v>48</v>
      </c>
      <c r="P167" s="31">
        <f t="shared" si="450"/>
        <v>130</v>
      </c>
      <c r="Q167" s="31">
        <f t="shared" si="451"/>
        <v>178</v>
      </c>
      <c r="R167" s="53">
        <f t="shared" ref="R167:X167" si="462">SUM(R162:R166)</f>
        <v>10</v>
      </c>
      <c r="S167" s="31">
        <f t="shared" si="462"/>
        <v>0</v>
      </c>
      <c r="T167" s="31">
        <f t="shared" si="462"/>
        <v>0</v>
      </c>
      <c r="U167" s="31">
        <f t="shared" si="462"/>
        <v>0</v>
      </c>
      <c r="V167" s="31">
        <f t="shared" si="462"/>
        <v>48</v>
      </c>
      <c r="W167" s="31">
        <f t="shared" si="462"/>
        <v>130</v>
      </c>
      <c r="X167" s="31">
        <f t="shared" si="462"/>
        <v>178</v>
      </c>
      <c r="Y167" s="31">
        <f>SUM(Y162:Y166)</f>
        <v>0</v>
      </c>
      <c r="Z167" s="31">
        <f t="shared" ref="Z167:AA167" si="463">SUM(Z162:Z166)</f>
        <v>0</v>
      </c>
      <c r="AA167" s="31">
        <f t="shared" si="463"/>
        <v>0</v>
      </c>
      <c r="AB167" s="33">
        <f>SUM(AB162:AB166)</f>
        <v>0</v>
      </c>
      <c r="AC167" s="33">
        <f>SUM(AC162:AC166)</f>
        <v>0</v>
      </c>
      <c r="AD167" s="33">
        <f>SUM(AD162:AD166)</f>
        <v>0</v>
      </c>
      <c r="AE167" s="33">
        <f>SUM(AE162:AE166)</f>
        <v>0</v>
      </c>
      <c r="AF167" s="33">
        <f t="shared" ref="AF167:AG167" si="464">SUM(AF162:AF166)</f>
        <v>0</v>
      </c>
      <c r="AG167" s="33">
        <f t="shared" si="464"/>
        <v>0</v>
      </c>
      <c r="AH167" s="34">
        <f>SUM(AH162:AH166)</f>
        <v>0</v>
      </c>
      <c r="AI167" s="34">
        <f t="shared" ref="AI167:AJ167" si="465">SUM(AI162:AI166)</f>
        <v>0</v>
      </c>
      <c r="AJ167" s="34">
        <f t="shared" si="465"/>
        <v>0</v>
      </c>
      <c r="AK167" s="33">
        <f>SUM(AK162:AK166)</f>
        <v>0</v>
      </c>
      <c r="AL167" s="33">
        <f t="shared" ref="AL167:AO167" si="466">SUM(AL162:AL166)</f>
        <v>0</v>
      </c>
      <c r="AM167" s="33">
        <f t="shared" si="466"/>
        <v>0</v>
      </c>
      <c r="AN167" s="33">
        <f t="shared" si="466"/>
        <v>0</v>
      </c>
      <c r="AO167" s="33">
        <f t="shared" si="466"/>
        <v>0</v>
      </c>
      <c r="AP167" s="33">
        <f>SUM(AP162:AP166)</f>
        <v>0</v>
      </c>
      <c r="AQ167" s="33" t="e">
        <f t="shared" si="452"/>
        <v>#DIV/0!</v>
      </c>
    </row>
    <row r="168" spans="1:43" ht="25.5" customHeight="1" x14ac:dyDescent="0.35">
      <c r="A168" s="12"/>
      <c r="B168" s="13" t="s">
        <v>60</v>
      </c>
      <c r="C168" s="45"/>
      <c r="D168" s="45"/>
      <c r="E168" s="45"/>
      <c r="F168" s="45"/>
      <c r="G168" s="45"/>
      <c r="H168" s="45"/>
      <c r="I168" s="68"/>
      <c r="J168" s="69"/>
      <c r="K168" s="17"/>
      <c r="L168" s="15"/>
      <c r="M168" s="15"/>
      <c r="N168" s="17"/>
      <c r="O168" s="17"/>
      <c r="P168" s="17"/>
      <c r="Q168" s="17"/>
      <c r="R168" s="16"/>
      <c r="S168" s="17"/>
      <c r="T168" s="17"/>
      <c r="U168" s="17"/>
      <c r="V168" s="17"/>
      <c r="W168" s="17"/>
      <c r="X168" s="17"/>
      <c r="Y168" s="17"/>
      <c r="Z168" s="17"/>
      <c r="AA168" s="17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</row>
    <row r="169" spans="1:43" ht="25.5" customHeight="1" x14ac:dyDescent="0.35">
      <c r="A169" s="12"/>
      <c r="B169" s="24" t="s">
        <v>59</v>
      </c>
      <c r="C169" s="17">
        <v>0</v>
      </c>
      <c r="D169" s="17">
        <v>0</v>
      </c>
      <c r="E169" s="17">
        <f>C169+D169</f>
        <v>0</v>
      </c>
      <c r="F169" s="17">
        <v>1</v>
      </c>
      <c r="G169" s="17">
        <v>0</v>
      </c>
      <c r="H169" s="17">
        <f>F169+G169</f>
        <v>1</v>
      </c>
      <c r="I169" s="17">
        <v>0</v>
      </c>
      <c r="J169" s="56">
        <v>0</v>
      </c>
      <c r="K169" s="17">
        <f>I169+J169</f>
        <v>0</v>
      </c>
      <c r="L169" s="17">
        <v>3</v>
      </c>
      <c r="M169" s="17">
        <v>13</v>
      </c>
      <c r="N169" s="17">
        <f>L169+M169</f>
        <v>16</v>
      </c>
      <c r="O169" s="17">
        <f>C169+I169+L169+F169</f>
        <v>4</v>
      </c>
      <c r="P169" s="17">
        <f>D169+J169+M169+G169</f>
        <v>13</v>
      </c>
      <c r="Q169" s="17">
        <f t="shared" ref="Q169:Q172" si="467">O169+P169</f>
        <v>17</v>
      </c>
      <c r="R169" s="16">
        <v>2</v>
      </c>
      <c r="S169" s="17" t="str">
        <f>IF(R169=1,O169,"0")</f>
        <v>0</v>
      </c>
      <c r="T169" s="17" t="str">
        <f>IF(R169=1,P169,"0")</f>
        <v>0</v>
      </c>
      <c r="U169" s="17" t="str">
        <f>IF(R169=1,Q169,"0")</f>
        <v>0</v>
      </c>
      <c r="V169" s="17">
        <f>IF(R169=2,O169,"0")</f>
        <v>4</v>
      </c>
      <c r="W169" s="17">
        <f>IF(R169=2,P169,"0")</f>
        <v>13</v>
      </c>
      <c r="X169" s="17">
        <f>IF(R169=2,Q169,"0")</f>
        <v>17</v>
      </c>
      <c r="Y169" s="17">
        <v>0</v>
      </c>
      <c r="Z169" s="17">
        <v>0</v>
      </c>
      <c r="AA169" s="17">
        <f>SUM(Y169:Z169)</f>
        <v>0</v>
      </c>
      <c r="AB169" s="18">
        <v>0</v>
      </c>
      <c r="AC169" s="18">
        <v>0</v>
      </c>
      <c r="AD169" s="18">
        <f>SUM(AB169:AC169)</f>
        <v>0</v>
      </c>
      <c r="AE169" s="18">
        <v>0</v>
      </c>
      <c r="AF169" s="18">
        <v>0</v>
      </c>
      <c r="AG169" s="18">
        <f>SUM(AE169:AF169)</f>
        <v>0</v>
      </c>
      <c r="AH169" s="51">
        <f>Y169+AB169+AE169</f>
        <v>0</v>
      </c>
      <c r="AI169" s="51">
        <f>Z169+AC169+AF169</f>
        <v>0</v>
      </c>
      <c r="AJ169" s="51">
        <f>SUM(AH169:AI169)</f>
        <v>0</v>
      </c>
      <c r="AK169" s="18">
        <v>0</v>
      </c>
      <c r="AL169" s="18">
        <v>0</v>
      </c>
      <c r="AM169" s="18">
        <v>0</v>
      </c>
      <c r="AN169" s="18">
        <v>0</v>
      </c>
      <c r="AO169" s="18">
        <f>SUM(AK169:AN169)</f>
        <v>0</v>
      </c>
      <c r="AP169" s="18">
        <v>0</v>
      </c>
      <c r="AQ169" s="18" t="e">
        <f t="shared" ref="AQ169:AQ172" si="468">AP169/AO169</f>
        <v>#DIV/0!</v>
      </c>
    </row>
    <row r="170" spans="1:43" ht="25.5" customHeight="1" x14ac:dyDescent="0.35">
      <c r="A170" s="12"/>
      <c r="B170" s="24" t="s">
        <v>169</v>
      </c>
      <c r="C170" s="17">
        <v>0</v>
      </c>
      <c r="D170" s="17">
        <v>0</v>
      </c>
      <c r="E170" s="17">
        <f>C170+D170</f>
        <v>0</v>
      </c>
      <c r="F170" s="17">
        <v>0</v>
      </c>
      <c r="G170" s="17">
        <v>0</v>
      </c>
      <c r="H170" s="17">
        <f>F170+G170</f>
        <v>0</v>
      </c>
      <c r="I170" s="17">
        <v>0</v>
      </c>
      <c r="J170" s="56">
        <v>0</v>
      </c>
      <c r="K170" s="17">
        <f>I170+J170</f>
        <v>0</v>
      </c>
      <c r="L170" s="17">
        <v>1</v>
      </c>
      <c r="M170" s="17">
        <v>15</v>
      </c>
      <c r="N170" s="17">
        <f>L170+M170</f>
        <v>16</v>
      </c>
      <c r="O170" s="17">
        <f t="shared" ref="O170:O171" si="469">C170+I170+L170+F170</f>
        <v>1</v>
      </c>
      <c r="P170" s="17">
        <f t="shared" ref="P170:P171" si="470">D170+J170+M170+G170</f>
        <v>15</v>
      </c>
      <c r="Q170" s="17">
        <f t="shared" ref="Q170" si="471">O170+P170</f>
        <v>16</v>
      </c>
      <c r="R170" s="16">
        <v>2</v>
      </c>
      <c r="S170" s="17" t="str">
        <f>IF(R170=1,O170,"0")</f>
        <v>0</v>
      </c>
      <c r="T170" s="17" t="str">
        <f>IF(R170=1,P170,"0")</f>
        <v>0</v>
      </c>
      <c r="U170" s="17" t="str">
        <f>IF(R170=1,Q170,"0")</f>
        <v>0</v>
      </c>
      <c r="V170" s="17">
        <f>IF(R170=2,O170,"0")</f>
        <v>1</v>
      </c>
      <c r="W170" s="17">
        <f>IF(R170=2,P170,"0")</f>
        <v>15</v>
      </c>
      <c r="X170" s="17">
        <f>IF(R170=2,Q170,"0")</f>
        <v>16</v>
      </c>
      <c r="Y170" s="17"/>
      <c r="Z170" s="17"/>
      <c r="AA170" s="17"/>
      <c r="AB170" s="18"/>
      <c r="AC170" s="18"/>
      <c r="AD170" s="18"/>
      <c r="AE170" s="18"/>
      <c r="AF170" s="18"/>
      <c r="AG170" s="18"/>
      <c r="AH170" s="51"/>
      <c r="AI170" s="51"/>
      <c r="AJ170" s="51"/>
      <c r="AK170" s="18"/>
      <c r="AL170" s="18"/>
      <c r="AM170" s="18"/>
      <c r="AN170" s="18"/>
      <c r="AO170" s="18"/>
      <c r="AP170" s="18"/>
      <c r="AQ170" s="18"/>
    </row>
    <row r="171" spans="1:43" ht="25.5" customHeight="1" x14ac:dyDescent="0.35">
      <c r="A171" s="23"/>
      <c r="B171" s="24" t="s">
        <v>57</v>
      </c>
      <c r="C171" s="17">
        <v>6</v>
      </c>
      <c r="D171" s="17">
        <v>5</v>
      </c>
      <c r="E171" s="17">
        <f>C171+D171</f>
        <v>11</v>
      </c>
      <c r="F171" s="17">
        <v>0</v>
      </c>
      <c r="G171" s="17">
        <v>0</v>
      </c>
      <c r="H171" s="17">
        <f>F171+G171</f>
        <v>0</v>
      </c>
      <c r="I171" s="17">
        <v>0</v>
      </c>
      <c r="J171" s="56">
        <v>2</v>
      </c>
      <c r="K171" s="17">
        <f>I171+J171</f>
        <v>2</v>
      </c>
      <c r="L171" s="17">
        <v>2</v>
      </c>
      <c r="M171" s="17">
        <v>5</v>
      </c>
      <c r="N171" s="17">
        <f>L171+M171</f>
        <v>7</v>
      </c>
      <c r="O171" s="17">
        <f t="shared" si="469"/>
        <v>8</v>
      </c>
      <c r="P171" s="17">
        <f t="shared" si="470"/>
        <v>12</v>
      </c>
      <c r="Q171" s="17">
        <f t="shared" si="467"/>
        <v>20</v>
      </c>
      <c r="R171" s="16">
        <v>2</v>
      </c>
      <c r="S171" s="17" t="str">
        <f>IF(R171=1,O171,"0")</f>
        <v>0</v>
      </c>
      <c r="T171" s="17" t="str">
        <f>IF(R171=1,P171,"0")</f>
        <v>0</v>
      </c>
      <c r="U171" s="17" t="str">
        <f>IF(R171=1,Q171,"0")</f>
        <v>0</v>
      </c>
      <c r="V171" s="17">
        <f>IF(R171=2,O171,"0")</f>
        <v>8</v>
      </c>
      <c r="W171" s="17">
        <f>IF(R171=2,P171,"0")</f>
        <v>12</v>
      </c>
      <c r="X171" s="17">
        <f>IF(R171=2,Q171,"0")</f>
        <v>20</v>
      </c>
      <c r="Y171" s="17">
        <v>0</v>
      </c>
      <c r="Z171" s="17">
        <v>0</v>
      </c>
      <c r="AA171" s="17">
        <f t="shared" ref="AA171" si="472">SUM(Y171:Z171)</f>
        <v>0</v>
      </c>
      <c r="AB171" s="18">
        <v>0</v>
      </c>
      <c r="AC171" s="18">
        <v>0</v>
      </c>
      <c r="AD171" s="18">
        <f>SUM(AB171:AC171)</f>
        <v>0</v>
      </c>
      <c r="AE171" s="18">
        <v>0</v>
      </c>
      <c r="AF171" s="18">
        <v>0</v>
      </c>
      <c r="AG171" s="18">
        <f t="shared" ref="AG171" si="473">SUM(AE171:AF171)</f>
        <v>0</v>
      </c>
      <c r="AH171" s="51">
        <f t="shared" ref="AH171" si="474">Y171+AB171+AE171</f>
        <v>0</v>
      </c>
      <c r="AI171" s="51">
        <f t="shared" ref="AI171" si="475">Z171+AC171+AF171</f>
        <v>0</v>
      </c>
      <c r="AJ171" s="51">
        <f t="shared" ref="AJ171" si="476">SUM(AH171:AI171)</f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f t="shared" ref="AO171" si="477">SUM(AK171:AN171)</f>
        <v>0</v>
      </c>
      <c r="AP171" s="18"/>
      <c r="AQ171" s="18" t="e">
        <f t="shared" si="468"/>
        <v>#DIV/0!</v>
      </c>
    </row>
    <row r="172" spans="1:43" s="7" customFormat="1" ht="25.5" customHeight="1" x14ac:dyDescent="0.35">
      <c r="A172" s="39"/>
      <c r="B172" s="40" t="s">
        <v>3</v>
      </c>
      <c r="C172" s="31">
        <f t="shared" ref="C172:N172" si="478">SUM(C169:C171)</f>
        <v>6</v>
      </c>
      <c r="D172" s="31">
        <f t="shared" si="478"/>
        <v>5</v>
      </c>
      <c r="E172" s="31">
        <f t="shared" si="478"/>
        <v>11</v>
      </c>
      <c r="F172" s="92">
        <f t="shared" si="478"/>
        <v>1</v>
      </c>
      <c r="G172" s="92">
        <f t="shared" si="478"/>
        <v>0</v>
      </c>
      <c r="H172" s="92">
        <f t="shared" si="478"/>
        <v>1</v>
      </c>
      <c r="I172" s="31">
        <f t="shared" si="478"/>
        <v>0</v>
      </c>
      <c r="J172" s="46">
        <f t="shared" si="478"/>
        <v>2</v>
      </c>
      <c r="K172" s="31">
        <f t="shared" si="478"/>
        <v>2</v>
      </c>
      <c r="L172" s="31">
        <f t="shared" si="478"/>
        <v>6</v>
      </c>
      <c r="M172" s="31">
        <f t="shared" si="478"/>
        <v>33</v>
      </c>
      <c r="N172" s="31">
        <f t="shared" si="478"/>
        <v>39</v>
      </c>
      <c r="O172" s="31">
        <f>C172+I172+L172+F172</f>
        <v>13</v>
      </c>
      <c r="P172" s="31">
        <f>D172+J172+M172+G172</f>
        <v>40</v>
      </c>
      <c r="Q172" s="31">
        <f t="shared" si="467"/>
        <v>53</v>
      </c>
      <c r="R172" s="53">
        <f t="shared" ref="R172:AP172" si="479">SUM(R169:R171)</f>
        <v>6</v>
      </c>
      <c r="S172" s="31">
        <f t="shared" si="479"/>
        <v>0</v>
      </c>
      <c r="T172" s="31">
        <f t="shared" si="479"/>
        <v>0</v>
      </c>
      <c r="U172" s="31">
        <f t="shared" si="479"/>
        <v>0</v>
      </c>
      <c r="V172" s="31">
        <f t="shared" si="479"/>
        <v>13</v>
      </c>
      <c r="W172" s="31">
        <f t="shared" si="479"/>
        <v>40</v>
      </c>
      <c r="X172" s="31">
        <f t="shared" si="479"/>
        <v>53</v>
      </c>
      <c r="Y172" s="31">
        <f t="shared" si="479"/>
        <v>0</v>
      </c>
      <c r="Z172" s="31">
        <f t="shared" si="479"/>
        <v>0</v>
      </c>
      <c r="AA172" s="31">
        <f t="shared" si="479"/>
        <v>0</v>
      </c>
      <c r="AB172" s="33">
        <f t="shared" si="479"/>
        <v>0</v>
      </c>
      <c r="AC172" s="33">
        <f t="shared" si="479"/>
        <v>0</v>
      </c>
      <c r="AD172" s="33">
        <f t="shared" si="479"/>
        <v>0</v>
      </c>
      <c r="AE172" s="33">
        <f t="shared" si="479"/>
        <v>0</v>
      </c>
      <c r="AF172" s="33">
        <f t="shared" si="479"/>
        <v>0</v>
      </c>
      <c r="AG172" s="33">
        <f t="shared" si="479"/>
        <v>0</v>
      </c>
      <c r="AH172" s="34">
        <f t="shared" si="479"/>
        <v>0</v>
      </c>
      <c r="AI172" s="34">
        <f t="shared" si="479"/>
        <v>0</v>
      </c>
      <c r="AJ172" s="34">
        <f t="shared" si="479"/>
        <v>0</v>
      </c>
      <c r="AK172" s="33">
        <f t="shared" si="479"/>
        <v>0</v>
      </c>
      <c r="AL172" s="33">
        <f t="shared" si="479"/>
        <v>0</v>
      </c>
      <c r="AM172" s="33">
        <f t="shared" si="479"/>
        <v>0</v>
      </c>
      <c r="AN172" s="33">
        <f t="shared" si="479"/>
        <v>0</v>
      </c>
      <c r="AO172" s="33">
        <f t="shared" si="479"/>
        <v>0</v>
      </c>
      <c r="AP172" s="33">
        <f t="shared" si="479"/>
        <v>0</v>
      </c>
      <c r="AQ172" s="33" t="e">
        <f t="shared" si="468"/>
        <v>#DIV/0!</v>
      </c>
    </row>
    <row r="173" spans="1:43" ht="25.5" customHeight="1" x14ac:dyDescent="0.35">
      <c r="A173" s="23"/>
      <c r="B173" s="44" t="s">
        <v>41</v>
      </c>
      <c r="C173" s="45"/>
      <c r="D173" s="45"/>
      <c r="E173" s="45"/>
      <c r="F173" s="45"/>
      <c r="G173" s="45"/>
      <c r="H173" s="45"/>
      <c r="I173" s="46"/>
      <c r="J173" s="47"/>
      <c r="K173" s="17"/>
      <c r="L173" s="31"/>
      <c r="M173" s="31"/>
      <c r="N173" s="17"/>
      <c r="O173" s="17"/>
      <c r="P173" s="17"/>
      <c r="Q173" s="17"/>
      <c r="R173" s="16"/>
      <c r="S173" s="17"/>
      <c r="T173" s="17"/>
      <c r="U173" s="17"/>
      <c r="V173" s="17"/>
      <c r="W173" s="17"/>
      <c r="X173" s="17"/>
      <c r="Y173" s="17"/>
      <c r="Z173" s="17"/>
      <c r="AA173" s="17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</row>
    <row r="174" spans="1:43" ht="25.5" customHeight="1" x14ac:dyDescent="0.35">
      <c r="A174" s="12"/>
      <c r="B174" s="57" t="s">
        <v>56</v>
      </c>
      <c r="C174" s="17">
        <v>0</v>
      </c>
      <c r="D174" s="17">
        <v>1</v>
      </c>
      <c r="E174" s="17">
        <f>C174+D174</f>
        <v>1</v>
      </c>
      <c r="F174" s="17">
        <v>0</v>
      </c>
      <c r="G174" s="17">
        <v>0</v>
      </c>
      <c r="H174" s="17">
        <f>F174+G174</f>
        <v>0</v>
      </c>
      <c r="I174" s="49">
        <v>2</v>
      </c>
      <c r="J174" s="50">
        <v>34</v>
      </c>
      <c r="K174" s="17">
        <f>I174+J174</f>
        <v>36</v>
      </c>
      <c r="L174" s="49">
        <v>0</v>
      </c>
      <c r="M174" s="49">
        <v>0</v>
      </c>
      <c r="N174" s="17">
        <f>L174+M174</f>
        <v>0</v>
      </c>
      <c r="O174" s="17">
        <f t="shared" ref="O174:O175" si="480">C174+I174+L174</f>
        <v>2</v>
      </c>
      <c r="P174" s="17">
        <f t="shared" ref="P174:P177" si="481">D174+J174+M174</f>
        <v>35</v>
      </c>
      <c r="Q174" s="17">
        <f t="shared" ref="Q174:Q177" si="482">O174+P174</f>
        <v>37</v>
      </c>
      <c r="R174" s="16">
        <v>1</v>
      </c>
      <c r="S174" s="17">
        <f>IF(R174=1,O174,"0")</f>
        <v>2</v>
      </c>
      <c r="T174" s="17">
        <f>IF(R174=1,P174,"0")</f>
        <v>35</v>
      </c>
      <c r="U174" s="17">
        <f>IF(R174=1,Q174,"0")</f>
        <v>37</v>
      </c>
      <c r="V174" s="17" t="str">
        <f>IF(R174=2,O174,"0")</f>
        <v>0</v>
      </c>
      <c r="W174" s="17" t="str">
        <f>IF(R174=2,P174,"0")</f>
        <v>0</v>
      </c>
      <c r="X174" s="17" t="str">
        <f>IF(R174=2,Q174,"0")</f>
        <v>0</v>
      </c>
      <c r="Y174" s="17">
        <v>0</v>
      </c>
      <c r="Z174" s="17">
        <v>0</v>
      </c>
      <c r="AA174" s="17">
        <f>SUM(Y174:Z174)</f>
        <v>0</v>
      </c>
      <c r="AB174" s="18">
        <v>0</v>
      </c>
      <c r="AC174" s="18">
        <v>0</v>
      </c>
      <c r="AD174" s="18">
        <f>SUM(AB174:AC174)</f>
        <v>0</v>
      </c>
      <c r="AE174" s="18">
        <v>0</v>
      </c>
      <c r="AF174" s="18">
        <v>0</v>
      </c>
      <c r="AG174" s="18">
        <f>SUM(AE174:AF174)</f>
        <v>0</v>
      </c>
      <c r="AH174" s="51">
        <f>Y174+AB174+AE174</f>
        <v>0</v>
      </c>
      <c r="AI174" s="51">
        <f>Z174+AC174+AF174</f>
        <v>0</v>
      </c>
      <c r="AJ174" s="51">
        <f>SUM(AH174:AI174)</f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f>SUM(AK174:AN174)</f>
        <v>0</v>
      </c>
      <c r="AP174" s="18">
        <v>0</v>
      </c>
      <c r="AQ174" s="18" t="e">
        <f t="shared" ref="AQ174:AQ177" si="483">AP174/AO174</f>
        <v>#DIV/0!</v>
      </c>
    </row>
    <row r="175" spans="1:43" s="7" customFormat="1" ht="25.5" customHeight="1" x14ac:dyDescent="0.35">
      <c r="A175" s="12"/>
      <c r="B175" s="30" t="s">
        <v>3</v>
      </c>
      <c r="C175" s="31">
        <f t="shared" ref="C175" si="484">SUM(C174)</f>
        <v>0</v>
      </c>
      <c r="D175" s="31">
        <f t="shared" ref="D175:H175" si="485">SUM(D174)</f>
        <v>1</v>
      </c>
      <c r="E175" s="31">
        <f t="shared" si="485"/>
        <v>1</v>
      </c>
      <c r="F175" s="92">
        <f t="shared" si="485"/>
        <v>0</v>
      </c>
      <c r="G175" s="92">
        <f t="shared" si="485"/>
        <v>0</v>
      </c>
      <c r="H175" s="92">
        <f t="shared" si="485"/>
        <v>0</v>
      </c>
      <c r="I175" s="15">
        <f t="shared" ref="I175" si="486">SUM(I174)</f>
        <v>2</v>
      </c>
      <c r="J175" s="68">
        <f t="shared" ref="J175:K175" si="487">SUM(J174)</f>
        <v>34</v>
      </c>
      <c r="K175" s="31">
        <f t="shared" si="487"/>
        <v>36</v>
      </c>
      <c r="L175" s="15">
        <f t="shared" ref="L175" si="488">SUM(L174)</f>
        <v>0</v>
      </c>
      <c r="M175" s="15">
        <f t="shared" ref="M175:N175" si="489">SUM(M174)</f>
        <v>0</v>
      </c>
      <c r="N175" s="31">
        <f t="shared" si="489"/>
        <v>0</v>
      </c>
      <c r="O175" s="17">
        <f t="shared" si="480"/>
        <v>2</v>
      </c>
      <c r="P175" s="17">
        <f t="shared" si="481"/>
        <v>35</v>
      </c>
      <c r="Q175" s="17">
        <f t="shared" si="482"/>
        <v>37</v>
      </c>
      <c r="R175" s="53">
        <f t="shared" ref="R175:X175" si="490">SUM(R174)</f>
        <v>1</v>
      </c>
      <c r="S175" s="31">
        <f t="shared" si="490"/>
        <v>2</v>
      </c>
      <c r="T175" s="31">
        <f t="shared" si="490"/>
        <v>35</v>
      </c>
      <c r="U175" s="31">
        <f t="shared" si="490"/>
        <v>37</v>
      </c>
      <c r="V175" s="31">
        <f t="shared" si="490"/>
        <v>0</v>
      </c>
      <c r="W175" s="31">
        <f t="shared" si="490"/>
        <v>0</v>
      </c>
      <c r="X175" s="31">
        <f t="shared" si="490"/>
        <v>0</v>
      </c>
      <c r="Y175" s="31">
        <f>SUM(Y174)</f>
        <v>0</v>
      </c>
      <c r="Z175" s="31">
        <f t="shared" ref="Z175:AA175" si="491">SUM(Z174)</f>
        <v>0</v>
      </c>
      <c r="AA175" s="31">
        <f t="shared" si="491"/>
        <v>0</v>
      </c>
      <c r="AB175" s="33">
        <f>SUM(AB174)</f>
        <v>0</v>
      </c>
      <c r="AC175" s="33">
        <f t="shared" ref="AC175:AD175" si="492">SUM(AC174)</f>
        <v>0</v>
      </c>
      <c r="AD175" s="33">
        <f t="shared" si="492"/>
        <v>0</v>
      </c>
      <c r="AE175" s="33">
        <f>SUM(AE174)</f>
        <v>0</v>
      </c>
      <c r="AF175" s="33">
        <f t="shared" ref="AF175:AG175" si="493">SUM(AF174)</f>
        <v>0</v>
      </c>
      <c r="AG175" s="33">
        <f t="shared" si="493"/>
        <v>0</v>
      </c>
      <c r="AH175" s="34">
        <f>SUM(AH174)</f>
        <v>0</v>
      </c>
      <c r="AI175" s="34">
        <f t="shared" ref="AI175:AJ175" si="494">SUM(AI174)</f>
        <v>0</v>
      </c>
      <c r="AJ175" s="34">
        <f t="shared" si="494"/>
        <v>0</v>
      </c>
      <c r="AK175" s="33">
        <f>SUM(AK174)</f>
        <v>0</v>
      </c>
      <c r="AL175" s="33">
        <f t="shared" ref="AL175:AO175" si="495">SUM(AL174)</f>
        <v>0</v>
      </c>
      <c r="AM175" s="33">
        <f t="shared" si="495"/>
        <v>0</v>
      </c>
      <c r="AN175" s="33">
        <f t="shared" si="495"/>
        <v>0</v>
      </c>
      <c r="AO175" s="33">
        <f t="shared" si="495"/>
        <v>0</v>
      </c>
      <c r="AP175" s="33">
        <f>SUM(AP174)</f>
        <v>0</v>
      </c>
      <c r="AQ175" s="33" t="e">
        <f t="shared" si="483"/>
        <v>#DIV/0!</v>
      </c>
    </row>
    <row r="176" spans="1:43" s="7" customFormat="1" ht="25.5" customHeight="1" x14ac:dyDescent="0.35">
      <c r="A176" s="39"/>
      <c r="B176" s="40" t="s">
        <v>2</v>
      </c>
      <c r="C176" s="31">
        <f t="shared" ref="C176:N176" si="496">C167+C172+C175</f>
        <v>7</v>
      </c>
      <c r="D176" s="31">
        <f t="shared" si="496"/>
        <v>9</v>
      </c>
      <c r="E176" s="31">
        <f t="shared" si="496"/>
        <v>16</v>
      </c>
      <c r="F176" s="92">
        <f t="shared" si="496"/>
        <v>1</v>
      </c>
      <c r="G176" s="92">
        <f t="shared" si="496"/>
        <v>0</v>
      </c>
      <c r="H176" s="92">
        <f t="shared" si="496"/>
        <v>1</v>
      </c>
      <c r="I176" s="31">
        <f t="shared" si="496"/>
        <v>32</v>
      </c>
      <c r="J176" s="46">
        <f t="shared" si="496"/>
        <v>132</v>
      </c>
      <c r="K176" s="31">
        <f t="shared" si="496"/>
        <v>164</v>
      </c>
      <c r="L176" s="31">
        <f t="shared" si="496"/>
        <v>23</v>
      </c>
      <c r="M176" s="31">
        <f t="shared" si="496"/>
        <v>64</v>
      </c>
      <c r="N176" s="31">
        <f t="shared" si="496"/>
        <v>87</v>
      </c>
      <c r="O176" s="31">
        <f>C176+I176+L176+F176</f>
        <v>63</v>
      </c>
      <c r="P176" s="31">
        <f t="shared" si="481"/>
        <v>205</v>
      </c>
      <c r="Q176" s="31">
        <f t="shared" si="482"/>
        <v>268</v>
      </c>
      <c r="R176" s="53">
        <f t="shared" ref="R176:AP176" si="497">R167+R172+R175</f>
        <v>17</v>
      </c>
      <c r="S176" s="31">
        <f t="shared" si="497"/>
        <v>2</v>
      </c>
      <c r="T176" s="31">
        <f t="shared" si="497"/>
        <v>35</v>
      </c>
      <c r="U176" s="31">
        <f t="shared" si="497"/>
        <v>37</v>
      </c>
      <c r="V176" s="31">
        <f t="shared" si="497"/>
        <v>61</v>
      </c>
      <c r="W176" s="31">
        <f t="shared" si="497"/>
        <v>170</v>
      </c>
      <c r="X176" s="31">
        <f t="shared" si="497"/>
        <v>231</v>
      </c>
      <c r="Y176" s="31">
        <f t="shared" si="497"/>
        <v>0</v>
      </c>
      <c r="Z176" s="31">
        <f t="shared" si="497"/>
        <v>0</v>
      </c>
      <c r="AA176" s="31">
        <f t="shared" si="497"/>
        <v>0</v>
      </c>
      <c r="AB176" s="33">
        <f t="shared" si="497"/>
        <v>0</v>
      </c>
      <c r="AC176" s="33">
        <f t="shared" si="497"/>
        <v>0</v>
      </c>
      <c r="AD176" s="33">
        <f t="shared" si="497"/>
        <v>0</v>
      </c>
      <c r="AE176" s="33">
        <f t="shared" si="497"/>
        <v>0</v>
      </c>
      <c r="AF176" s="33">
        <f t="shared" si="497"/>
        <v>0</v>
      </c>
      <c r="AG176" s="33">
        <f t="shared" si="497"/>
        <v>0</v>
      </c>
      <c r="AH176" s="34">
        <f t="shared" si="497"/>
        <v>0</v>
      </c>
      <c r="AI176" s="34">
        <f t="shared" si="497"/>
        <v>0</v>
      </c>
      <c r="AJ176" s="34">
        <f t="shared" si="497"/>
        <v>0</v>
      </c>
      <c r="AK176" s="33">
        <f t="shared" si="497"/>
        <v>0</v>
      </c>
      <c r="AL176" s="33">
        <f t="shared" si="497"/>
        <v>0</v>
      </c>
      <c r="AM176" s="33">
        <f t="shared" si="497"/>
        <v>0</v>
      </c>
      <c r="AN176" s="33">
        <f t="shared" si="497"/>
        <v>0</v>
      </c>
      <c r="AO176" s="33">
        <f t="shared" si="497"/>
        <v>0</v>
      </c>
      <c r="AP176" s="33">
        <f t="shared" si="497"/>
        <v>0</v>
      </c>
      <c r="AQ176" s="33" t="e">
        <f t="shared" si="483"/>
        <v>#DIV/0!</v>
      </c>
    </row>
    <row r="177" spans="1:43" s="7" customFormat="1" ht="25.5" customHeight="1" x14ac:dyDescent="0.35">
      <c r="A177" s="98"/>
      <c r="B177" s="99" t="s">
        <v>1</v>
      </c>
      <c r="C177" s="100">
        <f t="shared" ref="C177:N177" si="498">C176</f>
        <v>7</v>
      </c>
      <c r="D177" s="100">
        <f t="shared" si="498"/>
        <v>9</v>
      </c>
      <c r="E177" s="100">
        <f t="shared" si="498"/>
        <v>16</v>
      </c>
      <c r="F177" s="100">
        <f t="shared" ref="F177:H177" si="499">F176</f>
        <v>1</v>
      </c>
      <c r="G177" s="100">
        <f t="shared" si="499"/>
        <v>0</v>
      </c>
      <c r="H177" s="100">
        <f t="shared" si="499"/>
        <v>1</v>
      </c>
      <c r="I177" s="100">
        <f t="shared" si="498"/>
        <v>32</v>
      </c>
      <c r="J177" s="101">
        <f t="shared" si="498"/>
        <v>132</v>
      </c>
      <c r="K177" s="100">
        <f t="shared" si="498"/>
        <v>164</v>
      </c>
      <c r="L177" s="100">
        <f t="shared" si="498"/>
        <v>23</v>
      </c>
      <c r="M177" s="100">
        <f t="shared" si="498"/>
        <v>64</v>
      </c>
      <c r="N177" s="100">
        <f t="shared" si="498"/>
        <v>87</v>
      </c>
      <c r="O177" s="100">
        <f>C177+I177+L177+F177</f>
        <v>63</v>
      </c>
      <c r="P177" s="100">
        <f t="shared" si="481"/>
        <v>205</v>
      </c>
      <c r="Q177" s="100">
        <f t="shared" si="482"/>
        <v>268</v>
      </c>
      <c r="R177" s="104">
        <f>R176</f>
        <v>17</v>
      </c>
      <c r="S177" s="100">
        <f>S176</f>
        <v>2</v>
      </c>
      <c r="T177" s="100">
        <f t="shared" ref="T177:X177" si="500">T176</f>
        <v>35</v>
      </c>
      <c r="U177" s="100">
        <f t="shared" si="500"/>
        <v>37</v>
      </c>
      <c r="V177" s="100">
        <f t="shared" si="500"/>
        <v>61</v>
      </c>
      <c r="W177" s="100">
        <f t="shared" si="500"/>
        <v>170</v>
      </c>
      <c r="X177" s="100">
        <f t="shared" si="500"/>
        <v>231</v>
      </c>
      <c r="Y177" s="63">
        <f>Y176</f>
        <v>0</v>
      </c>
      <c r="Z177" s="63">
        <f t="shared" ref="Z177:AA177" si="501">Z176</f>
        <v>0</v>
      </c>
      <c r="AA177" s="63">
        <f t="shared" si="501"/>
        <v>0</v>
      </c>
      <c r="AB177" s="33">
        <f>AB176</f>
        <v>0</v>
      </c>
      <c r="AC177" s="33">
        <f t="shared" ref="AC177:AD177" si="502">AC176</f>
        <v>0</v>
      </c>
      <c r="AD177" s="33">
        <f t="shared" si="502"/>
        <v>0</v>
      </c>
      <c r="AE177" s="33">
        <f>AE176</f>
        <v>0</v>
      </c>
      <c r="AF177" s="33">
        <f t="shared" ref="AF177:AG177" si="503">AF176</f>
        <v>0</v>
      </c>
      <c r="AG177" s="33">
        <f t="shared" si="503"/>
        <v>0</v>
      </c>
      <c r="AH177" s="34">
        <f>AH176</f>
        <v>0</v>
      </c>
      <c r="AI177" s="34">
        <f t="shared" ref="AI177:AJ177" si="504">AI176</f>
        <v>0</v>
      </c>
      <c r="AJ177" s="34">
        <f t="shared" si="504"/>
        <v>0</v>
      </c>
      <c r="AK177" s="33">
        <f>AK176</f>
        <v>0</v>
      </c>
      <c r="AL177" s="33">
        <f t="shared" ref="AL177:AO177" si="505">AL176</f>
        <v>0</v>
      </c>
      <c r="AM177" s="33">
        <f t="shared" si="505"/>
        <v>0</v>
      </c>
      <c r="AN177" s="33">
        <f t="shared" si="505"/>
        <v>0</v>
      </c>
      <c r="AO177" s="33">
        <f t="shared" si="505"/>
        <v>0</v>
      </c>
      <c r="AP177" s="33">
        <f>AP176</f>
        <v>0</v>
      </c>
      <c r="AQ177" s="33" t="e">
        <f t="shared" si="483"/>
        <v>#DIV/0!</v>
      </c>
    </row>
    <row r="178" spans="1:43" ht="25.5" customHeight="1" x14ac:dyDescent="0.35">
      <c r="A178" s="39" t="s">
        <v>55</v>
      </c>
      <c r="B178" s="58"/>
      <c r="C178" s="45"/>
      <c r="D178" s="45"/>
      <c r="E178" s="45"/>
      <c r="F178" s="45"/>
      <c r="G178" s="45"/>
      <c r="H178" s="45"/>
      <c r="I178" s="46"/>
      <c r="J178" s="47"/>
      <c r="K178" s="17"/>
      <c r="L178" s="31"/>
      <c r="M178" s="31"/>
      <c r="N178" s="17"/>
      <c r="O178" s="17"/>
      <c r="P178" s="17"/>
      <c r="Q178" s="17"/>
      <c r="R178" s="16"/>
      <c r="S178" s="17"/>
      <c r="T178" s="17"/>
      <c r="U178" s="17"/>
      <c r="V178" s="17"/>
      <c r="W178" s="17"/>
      <c r="X178" s="17"/>
      <c r="Y178" s="17"/>
      <c r="Z178" s="17"/>
      <c r="AA178" s="17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</row>
    <row r="179" spans="1:43" ht="25.5" customHeight="1" x14ac:dyDescent="0.35">
      <c r="A179" s="39"/>
      <c r="B179" s="61" t="s">
        <v>7</v>
      </c>
      <c r="C179" s="45"/>
      <c r="D179" s="45"/>
      <c r="E179" s="45"/>
      <c r="F179" s="45"/>
      <c r="G179" s="45"/>
      <c r="H179" s="45"/>
      <c r="I179" s="65"/>
      <c r="J179" s="66"/>
      <c r="K179" s="17"/>
      <c r="L179" s="67"/>
      <c r="M179" s="67"/>
      <c r="N179" s="17"/>
      <c r="O179" s="17"/>
      <c r="P179" s="17"/>
      <c r="Q179" s="17"/>
      <c r="R179" s="16"/>
      <c r="S179" s="17"/>
      <c r="T179" s="17"/>
      <c r="U179" s="17"/>
      <c r="V179" s="17"/>
      <c r="W179" s="17"/>
      <c r="X179" s="17"/>
      <c r="Y179" s="17"/>
      <c r="Z179" s="17"/>
      <c r="AA179" s="17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</row>
    <row r="180" spans="1:43" ht="25.5" customHeight="1" x14ac:dyDescent="0.35">
      <c r="A180" s="12"/>
      <c r="B180" s="13" t="s">
        <v>54</v>
      </c>
      <c r="C180" s="45"/>
      <c r="D180" s="45"/>
      <c r="E180" s="45"/>
      <c r="F180" s="45"/>
      <c r="G180" s="45"/>
      <c r="H180" s="45"/>
      <c r="I180" s="68"/>
      <c r="J180" s="69"/>
      <c r="K180" s="17"/>
      <c r="L180" s="15"/>
      <c r="M180" s="15"/>
      <c r="N180" s="17"/>
      <c r="O180" s="17"/>
      <c r="P180" s="17"/>
      <c r="Q180" s="17"/>
      <c r="R180" s="16"/>
      <c r="S180" s="17"/>
      <c r="T180" s="17"/>
      <c r="U180" s="17"/>
      <c r="V180" s="17"/>
      <c r="W180" s="17"/>
      <c r="X180" s="17"/>
      <c r="Y180" s="17"/>
      <c r="Z180" s="17"/>
      <c r="AA180" s="17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</row>
    <row r="181" spans="1:43" ht="25.5" customHeight="1" x14ac:dyDescent="0.35">
      <c r="A181" s="12"/>
      <c r="B181" s="24" t="s">
        <v>53</v>
      </c>
      <c r="C181" s="17">
        <v>0</v>
      </c>
      <c r="D181" s="17">
        <v>0</v>
      </c>
      <c r="E181" s="17">
        <f t="shared" ref="E181:E192" si="506">C181+D181</f>
        <v>0</v>
      </c>
      <c r="F181" s="17">
        <v>0</v>
      </c>
      <c r="G181" s="17">
        <v>0</v>
      </c>
      <c r="H181" s="17">
        <f t="shared" ref="H181:H192" si="507">F181+G181</f>
        <v>0</v>
      </c>
      <c r="I181" s="17">
        <v>5</v>
      </c>
      <c r="J181" s="56">
        <v>17</v>
      </c>
      <c r="K181" s="17">
        <f t="shared" ref="K181:K192" si="508">I181+J181</f>
        <v>22</v>
      </c>
      <c r="L181" s="17">
        <v>0</v>
      </c>
      <c r="M181" s="17">
        <v>0</v>
      </c>
      <c r="N181" s="17">
        <f t="shared" ref="N181:N192" si="509">L181+M181</f>
        <v>0</v>
      </c>
      <c r="O181" s="17">
        <f t="shared" ref="O181:O193" si="510">C181+I181+L181</f>
        <v>5</v>
      </c>
      <c r="P181" s="17">
        <f t="shared" ref="P181:P193" si="511">D181+J181+M181</f>
        <v>17</v>
      </c>
      <c r="Q181" s="17">
        <f t="shared" ref="Q181:Q193" si="512">O181+P181</f>
        <v>22</v>
      </c>
      <c r="R181" s="16">
        <v>2</v>
      </c>
      <c r="S181" s="17" t="str">
        <f t="shared" ref="S181:S192" si="513">IF(R181=1,O181,"0")</f>
        <v>0</v>
      </c>
      <c r="T181" s="17" t="str">
        <f t="shared" ref="T181:T192" si="514">IF(R181=1,P181,"0")</f>
        <v>0</v>
      </c>
      <c r="U181" s="17" t="str">
        <f t="shared" ref="U181:U192" si="515">IF(R181=1,Q181,"0")</f>
        <v>0</v>
      </c>
      <c r="V181" s="17">
        <f t="shared" ref="V181:V192" si="516">IF(R181=2,O181,"0")</f>
        <v>5</v>
      </c>
      <c r="W181" s="17">
        <f t="shared" ref="W181:W192" si="517">IF(R181=2,P181,"0")</f>
        <v>17</v>
      </c>
      <c r="X181" s="17">
        <f t="shared" ref="X181:X192" si="518">IF(R181=2,Q181,"0")</f>
        <v>22</v>
      </c>
      <c r="Y181" s="17">
        <v>0</v>
      </c>
      <c r="Z181" s="17">
        <v>0</v>
      </c>
      <c r="AA181" s="17">
        <f>SUM(Y181:Z181)</f>
        <v>0</v>
      </c>
      <c r="AB181" s="18">
        <v>0</v>
      </c>
      <c r="AC181" s="18">
        <v>0</v>
      </c>
      <c r="AD181" s="18">
        <f>SUM(AB181:AC181)</f>
        <v>0</v>
      </c>
      <c r="AE181" s="18">
        <v>0</v>
      </c>
      <c r="AF181" s="18">
        <v>0</v>
      </c>
      <c r="AG181" s="18">
        <f>SUM(AE181:AF181)</f>
        <v>0</v>
      </c>
      <c r="AH181" s="51">
        <f>Y181+AB181+AE181</f>
        <v>0</v>
      </c>
      <c r="AI181" s="51">
        <f>Z181+AC181+AF181</f>
        <v>0</v>
      </c>
      <c r="AJ181" s="51">
        <f>SUM(AH181:AI181)</f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f>SUM(AK181:AN181)</f>
        <v>0</v>
      </c>
      <c r="AP181" s="18">
        <v>0</v>
      </c>
      <c r="AQ181" s="18" t="e">
        <f t="shared" ref="AQ181:AQ193" si="519">AP181/AO181</f>
        <v>#DIV/0!</v>
      </c>
    </row>
    <row r="182" spans="1:43" ht="25.5" customHeight="1" x14ac:dyDescent="0.35">
      <c r="A182" s="22"/>
      <c r="B182" s="24" t="s">
        <v>52</v>
      </c>
      <c r="C182" s="17">
        <v>0</v>
      </c>
      <c r="D182" s="17">
        <v>0</v>
      </c>
      <c r="E182" s="17">
        <f t="shared" si="506"/>
        <v>0</v>
      </c>
      <c r="F182" s="17">
        <v>0</v>
      </c>
      <c r="G182" s="17">
        <v>0</v>
      </c>
      <c r="H182" s="17">
        <f t="shared" si="507"/>
        <v>0</v>
      </c>
      <c r="I182" s="17">
        <v>4</v>
      </c>
      <c r="J182" s="56">
        <v>2</v>
      </c>
      <c r="K182" s="17">
        <f t="shared" si="508"/>
        <v>6</v>
      </c>
      <c r="L182" s="17">
        <v>4</v>
      </c>
      <c r="M182" s="17">
        <v>5</v>
      </c>
      <c r="N182" s="17">
        <f t="shared" si="509"/>
        <v>9</v>
      </c>
      <c r="O182" s="17">
        <f t="shared" si="510"/>
        <v>8</v>
      </c>
      <c r="P182" s="17">
        <f t="shared" si="511"/>
        <v>7</v>
      </c>
      <c r="Q182" s="17">
        <f t="shared" si="512"/>
        <v>15</v>
      </c>
      <c r="R182" s="16">
        <v>2</v>
      </c>
      <c r="S182" s="17" t="str">
        <f t="shared" si="513"/>
        <v>0</v>
      </c>
      <c r="T182" s="17" t="str">
        <f t="shared" si="514"/>
        <v>0</v>
      </c>
      <c r="U182" s="17" t="str">
        <f t="shared" si="515"/>
        <v>0</v>
      </c>
      <c r="V182" s="17">
        <f t="shared" si="516"/>
        <v>8</v>
      </c>
      <c r="W182" s="17">
        <f t="shared" si="517"/>
        <v>7</v>
      </c>
      <c r="X182" s="17">
        <f t="shared" si="518"/>
        <v>15</v>
      </c>
      <c r="Y182" s="17">
        <v>0</v>
      </c>
      <c r="Z182" s="17">
        <v>0</v>
      </c>
      <c r="AA182" s="17">
        <f t="shared" ref="AA182:AA192" si="520">SUM(Y182:Z182)</f>
        <v>0</v>
      </c>
      <c r="AB182" s="18">
        <v>0</v>
      </c>
      <c r="AC182" s="18">
        <v>0</v>
      </c>
      <c r="AD182" s="18">
        <f t="shared" ref="AD182:AD192" si="521">SUM(AB182:AC182)</f>
        <v>0</v>
      </c>
      <c r="AE182" s="18">
        <v>0</v>
      </c>
      <c r="AF182" s="18">
        <v>0</v>
      </c>
      <c r="AG182" s="18">
        <f t="shared" ref="AG182:AG192" si="522">SUM(AE182:AF182)</f>
        <v>0</v>
      </c>
      <c r="AH182" s="51">
        <f t="shared" ref="AH182:AH192" si="523">Y182+AB182+AE182</f>
        <v>0</v>
      </c>
      <c r="AI182" s="51">
        <f t="shared" ref="AI182:AI192" si="524">Z182+AC182+AF182</f>
        <v>0</v>
      </c>
      <c r="AJ182" s="51">
        <f t="shared" ref="AJ182:AJ192" si="525">SUM(AH182:AI182)</f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f t="shared" ref="AO182:AO192" si="526">SUM(AK182:AN182)</f>
        <v>0</v>
      </c>
      <c r="AP182" s="18"/>
      <c r="AQ182" s="18" t="e">
        <f t="shared" si="519"/>
        <v>#DIV/0!</v>
      </c>
    </row>
    <row r="183" spans="1:43" ht="25.5" customHeight="1" x14ac:dyDescent="0.35">
      <c r="A183" s="23"/>
      <c r="B183" s="24" t="s">
        <v>51</v>
      </c>
      <c r="C183" s="17">
        <v>0</v>
      </c>
      <c r="D183" s="17">
        <v>0</v>
      </c>
      <c r="E183" s="17">
        <f t="shared" si="506"/>
        <v>0</v>
      </c>
      <c r="F183" s="17">
        <v>0</v>
      </c>
      <c r="G183" s="17">
        <v>0</v>
      </c>
      <c r="H183" s="17">
        <f t="shared" si="507"/>
        <v>0</v>
      </c>
      <c r="I183" s="17">
        <v>2</v>
      </c>
      <c r="J183" s="56">
        <v>5</v>
      </c>
      <c r="K183" s="17">
        <f t="shared" si="508"/>
        <v>7</v>
      </c>
      <c r="L183" s="17">
        <v>7</v>
      </c>
      <c r="M183" s="17">
        <v>1</v>
      </c>
      <c r="N183" s="17">
        <f t="shared" si="509"/>
        <v>8</v>
      </c>
      <c r="O183" s="17">
        <f t="shared" si="510"/>
        <v>9</v>
      </c>
      <c r="P183" s="17">
        <f t="shared" si="511"/>
        <v>6</v>
      </c>
      <c r="Q183" s="17">
        <f t="shared" si="512"/>
        <v>15</v>
      </c>
      <c r="R183" s="16">
        <v>2</v>
      </c>
      <c r="S183" s="17" t="str">
        <f t="shared" si="513"/>
        <v>0</v>
      </c>
      <c r="T183" s="17" t="str">
        <f t="shared" si="514"/>
        <v>0</v>
      </c>
      <c r="U183" s="17" t="str">
        <f t="shared" si="515"/>
        <v>0</v>
      </c>
      <c r="V183" s="17">
        <f t="shared" si="516"/>
        <v>9</v>
      </c>
      <c r="W183" s="17">
        <f t="shared" si="517"/>
        <v>6</v>
      </c>
      <c r="X183" s="17">
        <f t="shared" si="518"/>
        <v>15</v>
      </c>
      <c r="Y183" s="17">
        <v>0</v>
      </c>
      <c r="Z183" s="17">
        <v>0</v>
      </c>
      <c r="AA183" s="17">
        <f t="shared" si="520"/>
        <v>0</v>
      </c>
      <c r="AB183" s="18">
        <v>0</v>
      </c>
      <c r="AC183" s="18">
        <v>0</v>
      </c>
      <c r="AD183" s="18">
        <f t="shared" si="521"/>
        <v>0</v>
      </c>
      <c r="AE183" s="18">
        <v>0</v>
      </c>
      <c r="AF183" s="18">
        <v>0</v>
      </c>
      <c r="AG183" s="18">
        <f t="shared" si="522"/>
        <v>0</v>
      </c>
      <c r="AH183" s="51">
        <f t="shared" si="523"/>
        <v>0</v>
      </c>
      <c r="AI183" s="51">
        <f t="shared" si="524"/>
        <v>0</v>
      </c>
      <c r="AJ183" s="51">
        <f t="shared" si="525"/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f t="shared" si="526"/>
        <v>0</v>
      </c>
      <c r="AP183" s="18"/>
      <c r="AQ183" s="18" t="e">
        <f t="shared" si="519"/>
        <v>#DIV/0!</v>
      </c>
    </row>
    <row r="184" spans="1:43" ht="25.5" customHeight="1" x14ac:dyDescent="0.35">
      <c r="A184" s="23"/>
      <c r="B184" s="55" t="s">
        <v>50</v>
      </c>
      <c r="C184" s="17">
        <v>0</v>
      </c>
      <c r="D184" s="17">
        <v>0</v>
      </c>
      <c r="E184" s="17">
        <f t="shared" si="506"/>
        <v>0</v>
      </c>
      <c r="F184" s="17">
        <v>0</v>
      </c>
      <c r="G184" s="17">
        <v>0</v>
      </c>
      <c r="H184" s="17">
        <f t="shared" si="507"/>
        <v>0</v>
      </c>
      <c r="I184" s="17">
        <v>0</v>
      </c>
      <c r="J184" s="56">
        <v>0</v>
      </c>
      <c r="K184" s="17">
        <f t="shared" si="508"/>
        <v>0</v>
      </c>
      <c r="L184" s="17">
        <v>10</v>
      </c>
      <c r="M184" s="17">
        <v>7</v>
      </c>
      <c r="N184" s="17">
        <f t="shared" si="509"/>
        <v>17</v>
      </c>
      <c r="O184" s="17">
        <f t="shared" si="510"/>
        <v>10</v>
      </c>
      <c r="P184" s="17">
        <f t="shared" si="511"/>
        <v>7</v>
      </c>
      <c r="Q184" s="17">
        <f t="shared" si="512"/>
        <v>17</v>
      </c>
      <c r="R184" s="74">
        <v>1</v>
      </c>
      <c r="S184" s="17">
        <f t="shared" si="513"/>
        <v>10</v>
      </c>
      <c r="T184" s="17">
        <f t="shared" si="514"/>
        <v>7</v>
      </c>
      <c r="U184" s="17">
        <f t="shared" si="515"/>
        <v>17</v>
      </c>
      <c r="V184" s="17" t="str">
        <f t="shared" si="516"/>
        <v>0</v>
      </c>
      <c r="W184" s="17" t="str">
        <f t="shared" si="517"/>
        <v>0</v>
      </c>
      <c r="X184" s="17" t="str">
        <f t="shared" si="518"/>
        <v>0</v>
      </c>
      <c r="Y184" s="17">
        <v>0</v>
      </c>
      <c r="Z184" s="17">
        <v>0</v>
      </c>
      <c r="AA184" s="17">
        <f t="shared" si="520"/>
        <v>0</v>
      </c>
      <c r="AB184" s="18">
        <v>0</v>
      </c>
      <c r="AC184" s="18">
        <v>0</v>
      </c>
      <c r="AD184" s="18">
        <f t="shared" si="521"/>
        <v>0</v>
      </c>
      <c r="AE184" s="18">
        <v>0</v>
      </c>
      <c r="AF184" s="18">
        <v>0</v>
      </c>
      <c r="AG184" s="18">
        <f t="shared" si="522"/>
        <v>0</v>
      </c>
      <c r="AH184" s="51">
        <f t="shared" si="523"/>
        <v>0</v>
      </c>
      <c r="AI184" s="51">
        <f t="shared" si="524"/>
        <v>0</v>
      </c>
      <c r="AJ184" s="51">
        <f t="shared" si="525"/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f t="shared" si="526"/>
        <v>0</v>
      </c>
      <c r="AP184" s="18"/>
      <c r="AQ184" s="18" t="e">
        <f t="shared" si="519"/>
        <v>#DIV/0!</v>
      </c>
    </row>
    <row r="185" spans="1:43" ht="25.5" customHeight="1" x14ac:dyDescent="0.35">
      <c r="A185" s="23"/>
      <c r="B185" s="24" t="s">
        <v>49</v>
      </c>
      <c r="C185" s="17">
        <v>3</v>
      </c>
      <c r="D185" s="17">
        <v>0</v>
      </c>
      <c r="E185" s="17">
        <f t="shared" si="506"/>
        <v>3</v>
      </c>
      <c r="F185" s="17">
        <v>0</v>
      </c>
      <c r="G185" s="17">
        <v>0</v>
      </c>
      <c r="H185" s="17">
        <f t="shared" si="507"/>
        <v>0</v>
      </c>
      <c r="I185" s="17">
        <v>5</v>
      </c>
      <c r="J185" s="56">
        <v>0</v>
      </c>
      <c r="K185" s="17">
        <f t="shared" si="508"/>
        <v>5</v>
      </c>
      <c r="L185" s="17">
        <v>6</v>
      </c>
      <c r="M185" s="17">
        <v>0</v>
      </c>
      <c r="N185" s="17">
        <f t="shared" si="509"/>
        <v>6</v>
      </c>
      <c r="O185" s="17">
        <f t="shared" si="510"/>
        <v>14</v>
      </c>
      <c r="P185" s="17">
        <f t="shared" si="511"/>
        <v>0</v>
      </c>
      <c r="Q185" s="17">
        <f t="shared" si="512"/>
        <v>14</v>
      </c>
      <c r="R185" s="74">
        <v>1</v>
      </c>
      <c r="S185" s="17">
        <f t="shared" si="513"/>
        <v>14</v>
      </c>
      <c r="T185" s="17">
        <f t="shared" si="514"/>
        <v>0</v>
      </c>
      <c r="U185" s="17">
        <f t="shared" si="515"/>
        <v>14</v>
      </c>
      <c r="V185" s="17" t="str">
        <f t="shared" si="516"/>
        <v>0</v>
      </c>
      <c r="W185" s="17" t="str">
        <f t="shared" si="517"/>
        <v>0</v>
      </c>
      <c r="X185" s="17" t="str">
        <f t="shared" si="518"/>
        <v>0</v>
      </c>
      <c r="Y185" s="17">
        <v>0</v>
      </c>
      <c r="Z185" s="17">
        <v>0</v>
      </c>
      <c r="AA185" s="17">
        <f t="shared" si="520"/>
        <v>0</v>
      </c>
      <c r="AB185" s="18">
        <v>0</v>
      </c>
      <c r="AC185" s="18">
        <v>0</v>
      </c>
      <c r="AD185" s="18">
        <f t="shared" si="521"/>
        <v>0</v>
      </c>
      <c r="AE185" s="18">
        <v>0</v>
      </c>
      <c r="AF185" s="18">
        <v>0</v>
      </c>
      <c r="AG185" s="18">
        <f t="shared" si="522"/>
        <v>0</v>
      </c>
      <c r="AH185" s="51">
        <f t="shared" si="523"/>
        <v>0</v>
      </c>
      <c r="AI185" s="51">
        <f t="shared" si="524"/>
        <v>0</v>
      </c>
      <c r="AJ185" s="51">
        <f t="shared" si="525"/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f t="shared" si="526"/>
        <v>0</v>
      </c>
      <c r="AP185" s="18"/>
      <c r="AQ185" s="18" t="e">
        <f t="shared" si="519"/>
        <v>#DIV/0!</v>
      </c>
    </row>
    <row r="186" spans="1:43" ht="25.5" customHeight="1" x14ac:dyDescent="0.35">
      <c r="A186" s="23"/>
      <c r="B186" s="57" t="s">
        <v>48</v>
      </c>
      <c r="C186" s="17">
        <v>0</v>
      </c>
      <c r="D186" s="17">
        <v>0</v>
      </c>
      <c r="E186" s="17">
        <f t="shared" si="506"/>
        <v>0</v>
      </c>
      <c r="F186" s="17">
        <v>0</v>
      </c>
      <c r="G186" s="17">
        <v>0</v>
      </c>
      <c r="H186" s="17">
        <f t="shared" si="507"/>
        <v>0</v>
      </c>
      <c r="I186" s="17">
        <v>0</v>
      </c>
      <c r="J186" s="56">
        <v>0</v>
      </c>
      <c r="K186" s="17">
        <f t="shared" si="508"/>
        <v>0</v>
      </c>
      <c r="L186" s="17">
        <v>12</v>
      </c>
      <c r="M186" s="17">
        <v>5</v>
      </c>
      <c r="N186" s="17">
        <f t="shared" si="509"/>
        <v>17</v>
      </c>
      <c r="O186" s="17">
        <f t="shared" si="510"/>
        <v>12</v>
      </c>
      <c r="P186" s="17">
        <f t="shared" si="511"/>
        <v>5</v>
      </c>
      <c r="Q186" s="17">
        <f t="shared" si="512"/>
        <v>17</v>
      </c>
      <c r="R186" s="74">
        <v>1</v>
      </c>
      <c r="S186" s="17">
        <f t="shared" si="513"/>
        <v>12</v>
      </c>
      <c r="T186" s="17">
        <f t="shared" si="514"/>
        <v>5</v>
      </c>
      <c r="U186" s="17">
        <f t="shared" si="515"/>
        <v>17</v>
      </c>
      <c r="V186" s="17" t="str">
        <f t="shared" si="516"/>
        <v>0</v>
      </c>
      <c r="W186" s="17" t="str">
        <f t="shared" si="517"/>
        <v>0</v>
      </c>
      <c r="X186" s="17" t="str">
        <f t="shared" si="518"/>
        <v>0</v>
      </c>
      <c r="Y186" s="17">
        <v>0</v>
      </c>
      <c r="Z186" s="17">
        <v>0</v>
      </c>
      <c r="AA186" s="17">
        <f t="shared" si="520"/>
        <v>0</v>
      </c>
      <c r="AB186" s="18">
        <v>0</v>
      </c>
      <c r="AC186" s="18">
        <v>0</v>
      </c>
      <c r="AD186" s="18">
        <f t="shared" si="521"/>
        <v>0</v>
      </c>
      <c r="AE186" s="18">
        <v>0</v>
      </c>
      <c r="AF186" s="18">
        <v>0</v>
      </c>
      <c r="AG186" s="18">
        <f t="shared" si="522"/>
        <v>0</v>
      </c>
      <c r="AH186" s="51">
        <f t="shared" si="523"/>
        <v>0</v>
      </c>
      <c r="AI186" s="51">
        <f t="shared" si="524"/>
        <v>0</v>
      </c>
      <c r="AJ186" s="51">
        <f t="shared" si="525"/>
        <v>0</v>
      </c>
      <c r="AK186" s="18">
        <v>0</v>
      </c>
      <c r="AL186" s="18">
        <v>0</v>
      </c>
      <c r="AM186" s="18">
        <v>0</v>
      </c>
      <c r="AN186" s="18">
        <v>0</v>
      </c>
      <c r="AO186" s="18">
        <f t="shared" si="526"/>
        <v>0</v>
      </c>
      <c r="AP186" s="18"/>
      <c r="AQ186" s="18" t="e">
        <f t="shared" si="519"/>
        <v>#DIV/0!</v>
      </c>
    </row>
    <row r="187" spans="1:43" ht="25.5" customHeight="1" x14ac:dyDescent="0.35">
      <c r="A187" s="23"/>
      <c r="B187" s="24" t="s">
        <v>47</v>
      </c>
      <c r="C187" s="17">
        <v>0</v>
      </c>
      <c r="D187" s="17">
        <v>0</v>
      </c>
      <c r="E187" s="17">
        <f t="shared" si="506"/>
        <v>0</v>
      </c>
      <c r="F187" s="17">
        <v>0</v>
      </c>
      <c r="G187" s="17">
        <v>0</v>
      </c>
      <c r="H187" s="17">
        <f t="shared" si="507"/>
        <v>0</v>
      </c>
      <c r="I187" s="17">
        <v>0</v>
      </c>
      <c r="J187" s="56">
        <v>0</v>
      </c>
      <c r="K187" s="17">
        <f t="shared" si="508"/>
        <v>0</v>
      </c>
      <c r="L187" s="17">
        <v>11</v>
      </c>
      <c r="M187" s="17">
        <v>4</v>
      </c>
      <c r="N187" s="17">
        <f t="shared" si="509"/>
        <v>15</v>
      </c>
      <c r="O187" s="17">
        <f t="shared" si="510"/>
        <v>11</v>
      </c>
      <c r="P187" s="17">
        <f t="shared" si="511"/>
        <v>4</v>
      </c>
      <c r="Q187" s="17">
        <f t="shared" si="512"/>
        <v>15</v>
      </c>
      <c r="R187" s="74">
        <v>1</v>
      </c>
      <c r="S187" s="17">
        <f t="shared" si="513"/>
        <v>11</v>
      </c>
      <c r="T187" s="17">
        <f t="shared" si="514"/>
        <v>4</v>
      </c>
      <c r="U187" s="17">
        <f t="shared" si="515"/>
        <v>15</v>
      </c>
      <c r="V187" s="17" t="str">
        <f t="shared" si="516"/>
        <v>0</v>
      </c>
      <c r="W187" s="17" t="str">
        <f t="shared" si="517"/>
        <v>0</v>
      </c>
      <c r="X187" s="17" t="str">
        <f t="shared" si="518"/>
        <v>0</v>
      </c>
      <c r="Y187" s="17">
        <v>0</v>
      </c>
      <c r="Z187" s="17">
        <v>0</v>
      </c>
      <c r="AA187" s="17">
        <f t="shared" si="520"/>
        <v>0</v>
      </c>
      <c r="AB187" s="18">
        <v>0</v>
      </c>
      <c r="AC187" s="18">
        <v>0</v>
      </c>
      <c r="AD187" s="18">
        <f t="shared" si="521"/>
        <v>0</v>
      </c>
      <c r="AE187" s="18">
        <v>0</v>
      </c>
      <c r="AF187" s="18">
        <v>0</v>
      </c>
      <c r="AG187" s="18">
        <f t="shared" si="522"/>
        <v>0</v>
      </c>
      <c r="AH187" s="51">
        <f t="shared" si="523"/>
        <v>0</v>
      </c>
      <c r="AI187" s="51">
        <f t="shared" si="524"/>
        <v>0</v>
      </c>
      <c r="AJ187" s="51">
        <f t="shared" si="525"/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f t="shared" si="526"/>
        <v>0</v>
      </c>
      <c r="AP187" s="18"/>
      <c r="AQ187" s="18" t="e">
        <f t="shared" si="519"/>
        <v>#DIV/0!</v>
      </c>
    </row>
    <row r="188" spans="1:43" ht="25.5" customHeight="1" x14ac:dyDescent="0.35">
      <c r="A188" s="23"/>
      <c r="B188" s="24" t="s">
        <v>46</v>
      </c>
      <c r="C188" s="17">
        <v>0</v>
      </c>
      <c r="D188" s="17">
        <v>0</v>
      </c>
      <c r="E188" s="17">
        <f t="shared" si="506"/>
        <v>0</v>
      </c>
      <c r="F188" s="17">
        <v>0</v>
      </c>
      <c r="G188" s="17">
        <v>0</v>
      </c>
      <c r="H188" s="17">
        <f t="shared" si="507"/>
        <v>0</v>
      </c>
      <c r="I188" s="17">
        <v>1</v>
      </c>
      <c r="J188" s="56">
        <v>1</v>
      </c>
      <c r="K188" s="17">
        <f t="shared" si="508"/>
        <v>2</v>
      </c>
      <c r="L188" s="17">
        <v>3</v>
      </c>
      <c r="M188" s="17">
        <v>3</v>
      </c>
      <c r="N188" s="17">
        <f t="shared" si="509"/>
        <v>6</v>
      </c>
      <c r="O188" s="17">
        <f t="shared" si="510"/>
        <v>4</v>
      </c>
      <c r="P188" s="17">
        <f t="shared" si="511"/>
        <v>4</v>
      </c>
      <c r="Q188" s="17">
        <f t="shared" si="512"/>
        <v>8</v>
      </c>
      <c r="R188" s="74">
        <v>1</v>
      </c>
      <c r="S188" s="17">
        <f t="shared" si="513"/>
        <v>4</v>
      </c>
      <c r="T188" s="17">
        <f t="shared" si="514"/>
        <v>4</v>
      </c>
      <c r="U188" s="17">
        <f t="shared" si="515"/>
        <v>8</v>
      </c>
      <c r="V188" s="17" t="str">
        <f t="shared" si="516"/>
        <v>0</v>
      </c>
      <c r="W188" s="17" t="str">
        <f t="shared" si="517"/>
        <v>0</v>
      </c>
      <c r="X188" s="17" t="str">
        <f t="shared" si="518"/>
        <v>0</v>
      </c>
      <c r="Y188" s="17">
        <v>0</v>
      </c>
      <c r="Z188" s="17">
        <v>0</v>
      </c>
      <c r="AA188" s="17">
        <f t="shared" si="520"/>
        <v>0</v>
      </c>
      <c r="AB188" s="18">
        <v>0</v>
      </c>
      <c r="AC188" s="18">
        <v>0</v>
      </c>
      <c r="AD188" s="18">
        <f t="shared" si="521"/>
        <v>0</v>
      </c>
      <c r="AE188" s="18">
        <v>0</v>
      </c>
      <c r="AF188" s="18">
        <v>0</v>
      </c>
      <c r="AG188" s="18">
        <f t="shared" si="522"/>
        <v>0</v>
      </c>
      <c r="AH188" s="51">
        <f t="shared" si="523"/>
        <v>0</v>
      </c>
      <c r="AI188" s="51">
        <f t="shared" si="524"/>
        <v>0</v>
      </c>
      <c r="AJ188" s="51">
        <f t="shared" si="525"/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f t="shared" si="526"/>
        <v>0</v>
      </c>
      <c r="AP188" s="18"/>
      <c r="AQ188" s="18" t="e">
        <f t="shared" si="519"/>
        <v>#DIV/0!</v>
      </c>
    </row>
    <row r="189" spans="1:43" ht="25.5" customHeight="1" x14ac:dyDescent="0.35">
      <c r="A189" s="23"/>
      <c r="B189" s="24" t="s">
        <v>45</v>
      </c>
      <c r="C189" s="17">
        <v>0</v>
      </c>
      <c r="D189" s="17">
        <v>1</v>
      </c>
      <c r="E189" s="17">
        <f t="shared" si="506"/>
        <v>1</v>
      </c>
      <c r="F189" s="17">
        <v>0</v>
      </c>
      <c r="G189" s="17">
        <v>0</v>
      </c>
      <c r="H189" s="17">
        <f t="shared" si="507"/>
        <v>0</v>
      </c>
      <c r="I189" s="17">
        <v>7</v>
      </c>
      <c r="J189" s="56">
        <v>5</v>
      </c>
      <c r="K189" s="17">
        <f t="shared" si="508"/>
        <v>12</v>
      </c>
      <c r="L189" s="17">
        <v>2</v>
      </c>
      <c r="M189" s="17">
        <v>0</v>
      </c>
      <c r="N189" s="17">
        <f t="shared" si="509"/>
        <v>2</v>
      </c>
      <c r="O189" s="17">
        <f t="shared" si="510"/>
        <v>9</v>
      </c>
      <c r="P189" s="17">
        <f t="shared" si="511"/>
        <v>6</v>
      </c>
      <c r="Q189" s="17">
        <f t="shared" si="512"/>
        <v>15</v>
      </c>
      <c r="R189" s="16">
        <v>2</v>
      </c>
      <c r="S189" s="17" t="str">
        <f t="shared" si="513"/>
        <v>0</v>
      </c>
      <c r="T189" s="17" t="str">
        <f t="shared" si="514"/>
        <v>0</v>
      </c>
      <c r="U189" s="17" t="str">
        <f t="shared" si="515"/>
        <v>0</v>
      </c>
      <c r="V189" s="17">
        <f t="shared" si="516"/>
        <v>9</v>
      </c>
      <c r="W189" s="17">
        <f t="shared" si="517"/>
        <v>6</v>
      </c>
      <c r="X189" s="17">
        <f t="shared" si="518"/>
        <v>15</v>
      </c>
      <c r="Y189" s="17">
        <v>0</v>
      </c>
      <c r="Z189" s="17">
        <v>0</v>
      </c>
      <c r="AA189" s="17">
        <f t="shared" si="520"/>
        <v>0</v>
      </c>
      <c r="AB189" s="18">
        <v>0</v>
      </c>
      <c r="AC189" s="18">
        <v>0</v>
      </c>
      <c r="AD189" s="18">
        <f t="shared" si="521"/>
        <v>0</v>
      </c>
      <c r="AE189" s="18">
        <v>0</v>
      </c>
      <c r="AF189" s="18">
        <v>0</v>
      </c>
      <c r="AG189" s="18">
        <f t="shared" si="522"/>
        <v>0</v>
      </c>
      <c r="AH189" s="51">
        <f t="shared" si="523"/>
        <v>0</v>
      </c>
      <c r="AI189" s="51">
        <f t="shared" si="524"/>
        <v>0</v>
      </c>
      <c r="AJ189" s="51">
        <f t="shared" si="525"/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f t="shared" si="526"/>
        <v>0</v>
      </c>
      <c r="AP189" s="18"/>
      <c r="AQ189" s="18" t="e">
        <f t="shared" si="519"/>
        <v>#DIV/0!</v>
      </c>
    </row>
    <row r="190" spans="1:43" ht="25.5" customHeight="1" x14ac:dyDescent="0.35">
      <c r="A190" s="23"/>
      <c r="B190" s="24" t="s">
        <v>44</v>
      </c>
      <c r="C190" s="17">
        <v>0</v>
      </c>
      <c r="D190" s="17">
        <v>0</v>
      </c>
      <c r="E190" s="17">
        <f t="shared" si="506"/>
        <v>0</v>
      </c>
      <c r="F190" s="17">
        <v>0</v>
      </c>
      <c r="G190" s="17">
        <v>0</v>
      </c>
      <c r="H190" s="17">
        <f t="shared" si="507"/>
        <v>0</v>
      </c>
      <c r="I190" s="17">
        <v>4</v>
      </c>
      <c r="J190" s="56">
        <v>17</v>
      </c>
      <c r="K190" s="17">
        <f t="shared" si="508"/>
        <v>21</v>
      </c>
      <c r="L190" s="17">
        <v>0</v>
      </c>
      <c r="M190" s="17">
        <v>2</v>
      </c>
      <c r="N190" s="17">
        <f t="shared" si="509"/>
        <v>2</v>
      </c>
      <c r="O190" s="17">
        <f t="shared" si="510"/>
        <v>4</v>
      </c>
      <c r="P190" s="17">
        <f t="shared" si="511"/>
        <v>19</v>
      </c>
      <c r="Q190" s="17">
        <f t="shared" si="512"/>
        <v>23</v>
      </c>
      <c r="R190" s="16">
        <v>2</v>
      </c>
      <c r="S190" s="17" t="str">
        <f t="shared" si="513"/>
        <v>0</v>
      </c>
      <c r="T190" s="17" t="str">
        <f t="shared" si="514"/>
        <v>0</v>
      </c>
      <c r="U190" s="17" t="str">
        <f t="shared" si="515"/>
        <v>0</v>
      </c>
      <c r="V190" s="17">
        <f t="shared" si="516"/>
        <v>4</v>
      </c>
      <c r="W190" s="17">
        <f t="shared" si="517"/>
        <v>19</v>
      </c>
      <c r="X190" s="17">
        <f t="shared" si="518"/>
        <v>23</v>
      </c>
      <c r="Y190" s="17">
        <v>0</v>
      </c>
      <c r="Z190" s="17">
        <v>0</v>
      </c>
      <c r="AA190" s="17">
        <f t="shared" si="520"/>
        <v>0</v>
      </c>
      <c r="AB190" s="18">
        <v>0</v>
      </c>
      <c r="AC190" s="18">
        <v>0</v>
      </c>
      <c r="AD190" s="18">
        <f t="shared" si="521"/>
        <v>0</v>
      </c>
      <c r="AE190" s="18">
        <v>0</v>
      </c>
      <c r="AF190" s="18">
        <v>0</v>
      </c>
      <c r="AG190" s="18">
        <f t="shared" si="522"/>
        <v>0</v>
      </c>
      <c r="AH190" s="51">
        <f t="shared" si="523"/>
        <v>0</v>
      </c>
      <c r="AI190" s="51">
        <f t="shared" si="524"/>
        <v>0</v>
      </c>
      <c r="AJ190" s="51">
        <f t="shared" si="525"/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f t="shared" si="526"/>
        <v>0</v>
      </c>
      <c r="AP190" s="18"/>
      <c r="AQ190" s="18" t="e">
        <f t="shared" si="519"/>
        <v>#DIV/0!</v>
      </c>
    </row>
    <row r="191" spans="1:43" ht="25.5" customHeight="1" x14ac:dyDescent="0.35">
      <c r="A191" s="23"/>
      <c r="B191" s="24" t="s">
        <v>43</v>
      </c>
      <c r="C191" s="17">
        <v>0</v>
      </c>
      <c r="D191" s="17">
        <v>0</v>
      </c>
      <c r="E191" s="17">
        <f t="shared" si="506"/>
        <v>0</v>
      </c>
      <c r="F191" s="17">
        <v>0</v>
      </c>
      <c r="G191" s="17">
        <v>0</v>
      </c>
      <c r="H191" s="17">
        <f t="shared" si="507"/>
        <v>0</v>
      </c>
      <c r="I191" s="17">
        <v>0</v>
      </c>
      <c r="J191" s="56">
        <v>0</v>
      </c>
      <c r="K191" s="17">
        <f t="shared" si="508"/>
        <v>0</v>
      </c>
      <c r="L191" s="17">
        <v>7</v>
      </c>
      <c r="M191" s="17">
        <v>11</v>
      </c>
      <c r="N191" s="17">
        <f t="shared" si="509"/>
        <v>18</v>
      </c>
      <c r="O191" s="17">
        <f t="shared" si="510"/>
        <v>7</v>
      </c>
      <c r="P191" s="17">
        <f t="shared" si="511"/>
        <v>11</v>
      </c>
      <c r="Q191" s="17">
        <f t="shared" si="512"/>
        <v>18</v>
      </c>
      <c r="R191" s="16">
        <v>2</v>
      </c>
      <c r="S191" s="17" t="str">
        <f t="shared" si="513"/>
        <v>0</v>
      </c>
      <c r="T191" s="17" t="str">
        <f t="shared" si="514"/>
        <v>0</v>
      </c>
      <c r="U191" s="17" t="str">
        <f t="shared" si="515"/>
        <v>0</v>
      </c>
      <c r="V191" s="17">
        <f t="shared" si="516"/>
        <v>7</v>
      </c>
      <c r="W191" s="17">
        <f t="shared" si="517"/>
        <v>11</v>
      </c>
      <c r="X191" s="17">
        <f t="shared" si="518"/>
        <v>18</v>
      </c>
      <c r="Y191" s="17">
        <v>0</v>
      </c>
      <c r="Z191" s="17">
        <v>0</v>
      </c>
      <c r="AA191" s="17">
        <f t="shared" si="520"/>
        <v>0</v>
      </c>
      <c r="AB191" s="18">
        <v>0</v>
      </c>
      <c r="AC191" s="18">
        <v>0</v>
      </c>
      <c r="AD191" s="18">
        <f t="shared" si="521"/>
        <v>0</v>
      </c>
      <c r="AE191" s="18">
        <v>0</v>
      </c>
      <c r="AF191" s="18">
        <v>0</v>
      </c>
      <c r="AG191" s="18">
        <f t="shared" si="522"/>
        <v>0</v>
      </c>
      <c r="AH191" s="51">
        <f t="shared" si="523"/>
        <v>0</v>
      </c>
      <c r="AI191" s="51">
        <f t="shared" si="524"/>
        <v>0</v>
      </c>
      <c r="AJ191" s="51">
        <f t="shared" si="525"/>
        <v>0</v>
      </c>
      <c r="AK191" s="18">
        <v>0</v>
      </c>
      <c r="AL191" s="18">
        <v>0</v>
      </c>
      <c r="AM191" s="18">
        <v>0</v>
      </c>
      <c r="AN191" s="18">
        <v>0</v>
      </c>
      <c r="AO191" s="18">
        <f t="shared" si="526"/>
        <v>0</v>
      </c>
      <c r="AP191" s="18"/>
      <c r="AQ191" s="18" t="e">
        <f t="shared" si="519"/>
        <v>#DIV/0!</v>
      </c>
    </row>
    <row r="192" spans="1:43" ht="25.5" customHeight="1" x14ac:dyDescent="0.35">
      <c r="A192" s="23"/>
      <c r="B192" s="24" t="s">
        <v>42</v>
      </c>
      <c r="C192" s="17">
        <v>2</v>
      </c>
      <c r="D192" s="17">
        <v>6</v>
      </c>
      <c r="E192" s="17">
        <f t="shared" si="506"/>
        <v>8</v>
      </c>
      <c r="F192" s="17">
        <v>0</v>
      </c>
      <c r="G192" s="17">
        <v>0</v>
      </c>
      <c r="H192" s="17">
        <f t="shared" si="507"/>
        <v>0</v>
      </c>
      <c r="I192" s="17">
        <v>2</v>
      </c>
      <c r="J192" s="56">
        <v>0</v>
      </c>
      <c r="K192" s="17">
        <f t="shared" si="508"/>
        <v>2</v>
      </c>
      <c r="L192" s="17">
        <v>4</v>
      </c>
      <c r="M192" s="17">
        <v>15</v>
      </c>
      <c r="N192" s="17">
        <f t="shared" si="509"/>
        <v>19</v>
      </c>
      <c r="O192" s="17">
        <f t="shared" si="510"/>
        <v>8</v>
      </c>
      <c r="P192" s="17">
        <f t="shared" si="511"/>
        <v>21</v>
      </c>
      <c r="Q192" s="17">
        <f t="shared" si="512"/>
        <v>29</v>
      </c>
      <c r="R192" s="16">
        <v>2</v>
      </c>
      <c r="S192" s="17" t="str">
        <f t="shared" si="513"/>
        <v>0</v>
      </c>
      <c r="T192" s="17" t="str">
        <f t="shared" si="514"/>
        <v>0</v>
      </c>
      <c r="U192" s="17" t="str">
        <f t="shared" si="515"/>
        <v>0</v>
      </c>
      <c r="V192" s="17">
        <f t="shared" si="516"/>
        <v>8</v>
      </c>
      <c r="W192" s="17">
        <f t="shared" si="517"/>
        <v>21</v>
      </c>
      <c r="X192" s="17">
        <f t="shared" si="518"/>
        <v>29</v>
      </c>
      <c r="Y192" s="17">
        <v>0</v>
      </c>
      <c r="Z192" s="17">
        <v>0</v>
      </c>
      <c r="AA192" s="17">
        <f t="shared" si="520"/>
        <v>0</v>
      </c>
      <c r="AB192" s="18">
        <v>0</v>
      </c>
      <c r="AC192" s="18">
        <v>0</v>
      </c>
      <c r="AD192" s="18">
        <f t="shared" si="521"/>
        <v>0</v>
      </c>
      <c r="AE192" s="18">
        <v>0</v>
      </c>
      <c r="AF192" s="18">
        <v>0</v>
      </c>
      <c r="AG192" s="18">
        <f t="shared" si="522"/>
        <v>0</v>
      </c>
      <c r="AH192" s="51">
        <f t="shared" si="523"/>
        <v>0</v>
      </c>
      <c r="AI192" s="51">
        <f t="shared" si="524"/>
        <v>0</v>
      </c>
      <c r="AJ192" s="51">
        <f t="shared" si="525"/>
        <v>0</v>
      </c>
      <c r="AK192" s="18">
        <v>0</v>
      </c>
      <c r="AL192" s="18">
        <v>0</v>
      </c>
      <c r="AM192" s="18">
        <v>0</v>
      </c>
      <c r="AN192" s="18">
        <v>0</v>
      </c>
      <c r="AO192" s="18">
        <f t="shared" si="526"/>
        <v>0</v>
      </c>
      <c r="AP192" s="18"/>
      <c r="AQ192" s="18" t="e">
        <f t="shared" si="519"/>
        <v>#DIV/0!</v>
      </c>
    </row>
    <row r="193" spans="1:43" s="7" customFormat="1" ht="25.5" customHeight="1" x14ac:dyDescent="0.35">
      <c r="A193" s="39"/>
      <c r="B193" s="40" t="s">
        <v>3</v>
      </c>
      <c r="C193" s="31">
        <f t="shared" ref="C193:H193" si="527">SUM(C181:C192)</f>
        <v>5</v>
      </c>
      <c r="D193" s="31">
        <f t="shared" si="527"/>
        <v>7</v>
      </c>
      <c r="E193" s="31">
        <f t="shared" si="527"/>
        <v>12</v>
      </c>
      <c r="F193" s="92">
        <f t="shared" si="527"/>
        <v>0</v>
      </c>
      <c r="G193" s="92">
        <f t="shared" si="527"/>
        <v>0</v>
      </c>
      <c r="H193" s="92">
        <f t="shared" si="527"/>
        <v>0</v>
      </c>
      <c r="I193" s="31">
        <f t="shared" ref="I193:K193" si="528">SUM(I181:I192)</f>
        <v>30</v>
      </c>
      <c r="J193" s="46">
        <f t="shared" si="528"/>
        <v>47</v>
      </c>
      <c r="K193" s="31">
        <f t="shared" si="528"/>
        <v>77</v>
      </c>
      <c r="L193" s="31">
        <f t="shared" ref="L193:N193" si="529">SUM(L181:L192)</f>
        <v>66</v>
      </c>
      <c r="M193" s="31">
        <f t="shared" si="529"/>
        <v>53</v>
      </c>
      <c r="N193" s="31">
        <f t="shared" si="529"/>
        <v>119</v>
      </c>
      <c r="O193" s="31">
        <f t="shared" si="510"/>
        <v>101</v>
      </c>
      <c r="P193" s="31">
        <f t="shared" si="511"/>
        <v>107</v>
      </c>
      <c r="Q193" s="31">
        <f t="shared" si="512"/>
        <v>208</v>
      </c>
      <c r="R193" s="53">
        <f t="shared" ref="R193:X193" si="530">SUM(R181:R192)</f>
        <v>19</v>
      </c>
      <c r="S193" s="31">
        <f t="shared" si="530"/>
        <v>51</v>
      </c>
      <c r="T193" s="31">
        <f t="shared" si="530"/>
        <v>20</v>
      </c>
      <c r="U193" s="31">
        <f t="shared" si="530"/>
        <v>71</v>
      </c>
      <c r="V193" s="31">
        <f t="shared" si="530"/>
        <v>50</v>
      </c>
      <c r="W193" s="31">
        <f t="shared" si="530"/>
        <v>87</v>
      </c>
      <c r="X193" s="31">
        <f t="shared" si="530"/>
        <v>137</v>
      </c>
      <c r="Y193" s="31">
        <f>SUM(Y181:Y192)</f>
        <v>0</v>
      </c>
      <c r="Z193" s="31">
        <f t="shared" ref="Z193:AA193" si="531">SUM(Z181:Z192)</f>
        <v>0</v>
      </c>
      <c r="AA193" s="31">
        <f t="shared" si="531"/>
        <v>0</v>
      </c>
      <c r="AB193" s="33">
        <f>SUM(AB181:AB192)</f>
        <v>0</v>
      </c>
      <c r="AC193" s="33">
        <f t="shared" ref="AC193:AD193" si="532">SUM(AC181:AC192)</f>
        <v>0</v>
      </c>
      <c r="AD193" s="33">
        <f t="shared" si="532"/>
        <v>0</v>
      </c>
      <c r="AE193" s="33">
        <f>SUM(AE181:AE192)</f>
        <v>0</v>
      </c>
      <c r="AF193" s="33">
        <f t="shared" ref="AF193:AG193" si="533">SUM(AF181:AF192)</f>
        <v>0</v>
      </c>
      <c r="AG193" s="33">
        <f t="shared" si="533"/>
        <v>0</v>
      </c>
      <c r="AH193" s="34">
        <f>SUM(AH181:AH192)</f>
        <v>0</v>
      </c>
      <c r="AI193" s="34">
        <f t="shared" ref="AI193:AJ193" si="534">SUM(AI181:AI192)</f>
        <v>0</v>
      </c>
      <c r="AJ193" s="34">
        <f t="shared" si="534"/>
        <v>0</v>
      </c>
      <c r="AK193" s="33">
        <f>SUM(AK181:AK192)</f>
        <v>0</v>
      </c>
      <c r="AL193" s="33">
        <f t="shared" ref="AL193:AO193" si="535">SUM(AL181:AL192)</f>
        <v>0</v>
      </c>
      <c r="AM193" s="33">
        <f t="shared" si="535"/>
        <v>0</v>
      </c>
      <c r="AN193" s="33">
        <f t="shared" si="535"/>
        <v>0</v>
      </c>
      <c r="AO193" s="33">
        <f t="shared" si="535"/>
        <v>0</v>
      </c>
      <c r="AP193" s="33">
        <f>SUM(AP181:AP192)</f>
        <v>0</v>
      </c>
      <c r="AQ193" s="33" t="e">
        <f t="shared" si="519"/>
        <v>#DIV/0!</v>
      </c>
    </row>
    <row r="194" spans="1:43" ht="25.5" customHeight="1" x14ac:dyDescent="0.35">
      <c r="A194" s="23"/>
      <c r="B194" s="44" t="s">
        <v>41</v>
      </c>
      <c r="C194" s="45"/>
      <c r="D194" s="45"/>
      <c r="E194" s="45"/>
      <c r="F194" s="45"/>
      <c r="G194" s="45"/>
      <c r="H194" s="45"/>
      <c r="I194" s="46"/>
      <c r="J194" s="47"/>
      <c r="K194" s="17"/>
      <c r="L194" s="31"/>
      <c r="M194" s="31"/>
      <c r="N194" s="17"/>
      <c r="O194" s="17"/>
      <c r="P194" s="17"/>
      <c r="Q194" s="17"/>
      <c r="R194" s="16"/>
      <c r="S194" s="17"/>
      <c r="T194" s="17"/>
      <c r="U194" s="17"/>
      <c r="V194" s="17"/>
      <c r="W194" s="17"/>
      <c r="X194" s="17"/>
      <c r="Y194" s="17"/>
      <c r="Z194" s="17"/>
      <c r="AA194" s="17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</row>
    <row r="195" spans="1:43" ht="25.5" customHeight="1" x14ac:dyDescent="0.35">
      <c r="A195" s="23"/>
      <c r="B195" s="24" t="s">
        <v>40</v>
      </c>
      <c r="C195" s="17">
        <v>0</v>
      </c>
      <c r="D195" s="17">
        <v>0</v>
      </c>
      <c r="E195" s="17">
        <f t="shared" ref="E195:E199" si="536">C195+D195</f>
        <v>0</v>
      </c>
      <c r="F195" s="17">
        <v>0</v>
      </c>
      <c r="G195" s="17">
        <v>0</v>
      </c>
      <c r="H195" s="17">
        <f t="shared" ref="H195" si="537">F195+G195</f>
        <v>0</v>
      </c>
      <c r="I195" s="17">
        <v>0</v>
      </c>
      <c r="J195" s="56">
        <v>1</v>
      </c>
      <c r="K195" s="17">
        <f t="shared" ref="K195:K199" si="538">I195+J195</f>
        <v>1</v>
      </c>
      <c r="L195" s="17">
        <v>0</v>
      </c>
      <c r="M195" s="17">
        <v>0</v>
      </c>
      <c r="N195" s="17">
        <f t="shared" ref="N195:N199" si="539">L195+M195</f>
        <v>0</v>
      </c>
      <c r="O195" s="17">
        <f t="shared" ref="O195:O205" si="540">C195+I195+L195</f>
        <v>0</v>
      </c>
      <c r="P195" s="17">
        <f t="shared" ref="P195:P205" si="541">D195+J195+M195</f>
        <v>1</v>
      </c>
      <c r="Q195" s="17">
        <f t="shared" ref="Q195:Q205" si="542">O195+P195</f>
        <v>1</v>
      </c>
      <c r="R195" s="16">
        <v>1</v>
      </c>
      <c r="S195" s="17">
        <f t="shared" ref="S195:S202" si="543">IF(R195=1,O195,"0")</f>
        <v>0</v>
      </c>
      <c r="T195" s="17">
        <f t="shared" ref="T195:T202" si="544">IF(R195=1,P195,"0")</f>
        <v>1</v>
      </c>
      <c r="U195" s="17">
        <f t="shared" ref="U195:U202" si="545">IF(R195=1,Q195,"0")</f>
        <v>1</v>
      </c>
      <c r="V195" s="17" t="str">
        <f t="shared" ref="V195:V202" si="546">IF(R195=2,O195,"0")</f>
        <v>0</v>
      </c>
      <c r="W195" s="17" t="str">
        <f t="shared" ref="W195:W202" si="547">IF(R195=2,P195,"0")</f>
        <v>0</v>
      </c>
      <c r="X195" s="17" t="str">
        <f t="shared" ref="X195:X202" si="548">IF(R195=2,Q195,"0")</f>
        <v>0</v>
      </c>
      <c r="Y195" s="17">
        <v>0</v>
      </c>
      <c r="Z195" s="17">
        <v>0</v>
      </c>
      <c r="AA195" s="17">
        <f>SUM(Y195:Z195)</f>
        <v>0</v>
      </c>
      <c r="AB195" s="18">
        <v>0</v>
      </c>
      <c r="AC195" s="18">
        <v>0</v>
      </c>
      <c r="AD195" s="18">
        <f>SUM(AB195:AC195)</f>
        <v>0</v>
      </c>
      <c r="AE195" s="18">
        <v>0</v>
      </c>
      <c r="AF195" s="18">
        <v>0</v>
      </c>
      <c r="AG195" s="18">
        <f>SUM(AE195:AF195)</f>
        <v>0</v>
      </c>
      <c r="AH195" s="51">
        <f>Y195+AB195+AE195</f>
        <v>0</v>
      </c>
      <c r="AI195" s="51">
        <f>Z195+AC195+AF195</f>
        <v>0</v>
      </c>
      <c r="AJ195" s="51">
        <f>SUM(AH195:AI195)</f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f>SUM(AK195:AN195)</f>
        <v>0</v>
      </c>
      <c r="AP195" s="18">
        <v>0</v>
      </c>
      <c r="AQ195" s="18" t="e">
        <f t="shared" ref="AQ195:AQ205" si="549">AP195/AO195</f>
        <v>#DIV/0!</v>
      </c>
    </row>
    <row r="196" spans="1:43" ht="25.5" customHeight="1" x14ac:dyDescent="0.35">
      <c r="A196" s="23"/>
      <c r="B196" s="24" t="s">
        <v>37</v>
      </c>
      <c r="C196" s="17">
        <v>2</v>
      </c>
      <c r="D196" s="17">
        <v>3</v>
      </c>
      <c r="E196" s="17">
        <f>C196+D196</f>
        <v>5</v>
      </c>
      <c r="F196" s="17">
        <v>0</v>
      </c>
      <c r="G196" s="17">
        <v>0</v>
      </c>
      <c r="H196" s="17">
        <f>F196+G196</f>
        <v>0</v>
      </c>
      <c r="I196" s="17">
        <v>1</v>
      </c>
      <c r="J196" s="56">
        <v>0</v>
      </c>
      <c r="K196" s="17">
        <f>I196+J196</f>
        <v>1</v>
      </c>
      <c r="L196" s="17">
        <v>0</v>
      </c>
      <c r="M196" s="17">
        <v>0</v>
      </c>
      <c r="N196" s="17">
        <f>L196+M196</f>
        <v>0</v>
      </c>
      <c r="O196" s="17">
        <f t="shared" ref="O196:P198" si="550">C196+I196+L196</f>
        <v>3</v>
      </c>
      <c r="P196" s="17">
        <f t="shared" si="550"/>
        <v>3</v>
      </c>
      <c r="Q196" s="17">
        <f>O196+P196</f>
        <v>6</v>
      </c>
      <c r="R196" s="16">
        <v>1</v>
      </c>
      <c r="S196" s="17">
        <f t="shared" si="543"/>
        <v>3</v>
      </c>
      <c r="T196" s="17">
        <f t="shared" si="544"/>
        <v>3</v>
      </c>
      <c r="U196" s="17">
        <f t="shared" si="545"/>
        <v>6</v>
      </c>
      <c r="V196" s="17" t="str">
        <f t="shared" si="546"/>
        <v>0</v>
      </c>
      <c r="W196" s="17" t="str">
        <f t="shared" si="547"/>
        <v>0</v>
      </c>
      <c r="X196" s="17" t="str">
        <f t="shared" si="548"/>
        <v>0</v>
      </c>
      <c r="Y196" s="17">
        <v>0</v>
      </c>
      <c r="Z196" s="17">
        <v>0</v>
      </c>
      <c r="AA196" s="17">
        <f t="shared" ref="AA196:AA202" si="551">SUM(Y196:Z196)</f>
        <v>0</v>
      </c>
      <c r="AB196" s="18">
        <v>0</v>
      </c>
      <c r="AC196" s="18">
        <v>0</v>
      </c>
      <c r="AD196" s="18">
        <f t="shared" ref="AD196:AD202" si="552">SUM(AB196:AC196)</f>
        <v>0</v>
      </c>
      <c r="AE196" s="18">
        <v>0</v>
      </c>
      <c r="AF196" s="18">
        <v>0</v>
      </c>
      <c r="AG196" s="18">
        <f t="shared" ref="AG196:AG202" si="553">SUM(AE196:AF196)</f>
        <v>0</v>
      </c>
      <c r="AH196" s="51">
        <f t="shared" ref="AH196:AH202" si="554">Y196+AB196+AE196</f>
        <v>0</v>
      </c>
      <c r="AI196" s="51">
        <f t="shared" ref="AI196:AI202" si="555">Z196+AC196+AF196</f>
        <v>0</v>
      </c>
      <c r="AJ196" s="51">
        <f t="shared" ref="AJ196:AJ202" si="556">SUM(AH196:AI196)</f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f t="shared" ref="AO196:AO202" si="557">SUM(AK196:AN196)</f>
        <v>0</v>
      </c>
      <c r="AP196" s="18"/>
      <c r="AQ196" s="18" t="e">
        <f t="shared" si="549"/>
        <v>#DIV/0!</v>
      </c>
    </row>
    <row r="197" spans="1:43" ht="25.5" customHeight="1" x14ac:dyDescent="0.35">
      <c r="A197" s="23"/>
      <c r="B197" s="24" t="s">
        <v>36</v>
      </c>
      <c r="C197" s="17">
        <v>3</v>
      </c>
      <c r="D197" s="17">
        <v>0</v>
      </c>
      <c r="E197" s="17">
        <f>C197+D197</f>
        <v>3</v>
      </c>
      <c r="F197" s="17">
        <v>0</v>
      </c>
      <c r="G197" s="17">
        <v>0</v>
      </c>
      <c r="H197" s="17">
        <f>F197+G197</f>
        <v>0</v>
      </c>
      <c r="I197" s="17">
        <v>0</v>
      </c>
      <c r="J197" s="56">
        <v>1</v>
      </c>
      <c r="K197" s="17">
        <f>I197+J197</f>
        <v>1</v>
      </c>
      <c r="L197" s="17">
        <v>0</v>
      </c>
      <c r="M197" s="17">
        <v>0</v>
      </c>
      <c r="N197" s="17">
        <f>L197+M197</f>
        <v>0</v>
      </c>
      <c r="O197" s="17">
        <f t="shared" si="550"/>
        <v>3</v>
      </c>
      <c r="P197" s="17">
        <f t="shared" si="550"/>
        <v>1</v>
      </c>
      <c r="Q197" s="17">
        <f>O197+P197</f>
        <v>4</v>
      </c>
      <c r="R197" s="16">
        <v>1</v>
      </c>
      <c r="S197" s="17">
        <f t="shared" si="543"/>
        <v>3</v>
      </c>
      <c r="T197" s="17">
        <f t="shared" si="544"/>
        <v>1</v>
      </c>
      <c r="U197" s="17">
        <f t="shared" si="545"/>
        <v>4</v>
      </c>
      <c r="V197" s="17" t="str">
        <f t="shared" si="546"/>
        <v>0</v>
      </c>
      <c r="W197" s="17" t="str">
        <f t="shared" si="547"/>
        <v>0</v>
      </c>
      <c r="X197" s="17" t="str">
        <f t="shared" si="548"/>
        <v>0</v>
      </c>
      <c r="Y197" s="17">
        <v>0</v>
      </c>
      <c r="Z197" s="17">
        <v>0</v>
      </c>
      <c r="AA197" s="17">
        <f t="shared" si="551"/>
        <v>0</v>
      </c>
      <c r="AB197" s="18">
        <v>0</v>
      </c>
      <c r="AC197" s="18">
        <v>0</v>
      </c>
      <c r="AD197" s="18">
        <f t="shared" si="552"/>
        <v>0</v>
      </c>
      <c r="AE197" s="18">
        <v>0</v>
      </c>
      <c r="AF197" s="18">
        <v>0</v>
      </c>
      <c r="AG197" s="18">
        <f t="shared" si="553"/>
        <v>0</v>
      </c>
      <c r="AH197" s="51">
        <f t="shared" si="554"/>
        <v>0</v>
      </c>
      <c r="AI197" s="51">
        <f t="shared" si="555"/>
        <v>0</v>
      </c>
      <c r="AJ197" s="51">
        <f t="shared" si="556"/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f t="shared" si="557"/>
        <v>0</v>
      </c>
      <c r="AP197" s="18"/>
      <c r="AQ197" s="18" t="e">
        <f t="shared" si="549"/>
        <v>#DIV/0!</v>
      </c>
    </row>
    <row r="198" spans="1:43" ht="25.5" customHeight="1" x14ac:dyDescent="0.35">
      <c r="A198" s="23"/>
      <c r="B198" s="24" t="s">
        <v>33</v>
      </c>
      <c r="C198" s="17">
        <v>0</v>
      </c>
      <c r="D198" s="17">
        <v>0</v>
      </c>
      <c r="E198" s="17">
        <f>C198+D198</f>
        <v>0</v>
      </c>
      <c r="F198" s="17">
        <v>0</v>
      </c>
      <c r="G198" s="17">
        <v>0</v>
      </c>
      <c r="H198" s="17">
        <f>F198+G198</f>
        <v>0</v>
      </c>
      <c r="I198" s="17">
        <v>0</v>
      </c>
      <c r="J198" s="56">
        <v>0</v>
      </c>
      <c r="K198" s="17">
        <f>I198+J198</f>
        <v>0</v>
      </c>
      <c r="L198" s="17">
        <v>1</v>
      </c>
      <c r="M198" s="17">
        <v>1</v>
      </c>
      <c r="N198" s="17">
        <f>L198+M198</f>
        <v>2</v>
      </c>
      <c r="O198" s="17">
        <f t="shared" si="550"/>
        <v>1</v>
      </c>
      <c r="P198" s="17">
        <f t="shared" si="550"/>
        <v>1</v>
      </c>
      <c r="Q198" s="17">
        <f>O198+P198</f>
        <v>2</v>
      </c>
      <c r="R198" s="16">
        <v>1</v>
      </c>
      <c r="S198" s="17">
        <f t="shared" si="543"/>
        <v>1</v>
      </c>
      <c r="T198" s="17">
        <f t="shared" si="544"/>
        <v>1</v>
      </c>
      <c r="U198" s="17">
        <f t="shared" si="545"/>
        <v>2</v>
      </c>
      <c r="V198" s="17" t="str">
        <f t="shared" si="546"/>
        <v>0</v>
      </c>
      <c r="W198" s="17" t="str">
        <f t="shared" si="547"/>
        <v>0</v>
      </c>
      <c r="X198" s="17" t="str">
        <f t="shared" si="548"/>
        <v>0</v>
      </c>
      <c r="Y198" s="17">
        <v>0</v>
      </c>
      <c r="Z198" s="17">
        <v>0</v>
      </c>
      <c r="AA198" s="17">
        <f t="shared" si="551"/>
        <v>0</v>
      </c>
      <c r="AB198" s="18">
        <v>0</v>
      </c>
      <c r="AC198" s="18">
        <v>0</v>
      </c>
      <c r="AD198" s="18">
        <f t="shared" si="552"/>
        <v>0</v>
      </c>
      <c r="AE198" s="18">
        <v>0</v>
      </c>
      <c r="AF198" s="18">
        <v>0</v>
      </c>
      <c r="AG198" s="18">
        <f t="shared" si="553"/>
        <v>0</v>
      </c>
      <c r="AH198" s="51">
        <f t="shared" si="554"/>
        <v>0</v>
      </c>
      <c r="AI198" s="51">
        <f t="shared" si="555"/>
        <v>0</v>
      </c>
      <c r="AJ198" s="51">
        <f t="shared" si="556"/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f t="shared" si="557"/>
        <v>0</v>
      </c>
      <c r="AP198" s="18"/>
      <c r="AQ198" s="18" t="e">
        <f t="shared" si="549"/>
        <v>#DIV/0!</v>
      </c>
    </row>
    <row r="199" spans="1:43" ht="25.5" customHeight="1" x14ac:dyDescent="0.35">
      <c r="A199" s="23"/>
      <c r="B199" s="24" t="s">
        <v>35</v>
      </c>
      <c r="C199" s="17">
        <v>2</v>
      </c>
      <c r="D199" s="17">
        <v>2</v>
      </c>
      <c r="E199" s="17">
        <f t="shared" si="536"/>
        <v>4</v>
      </c>
      <c r="F199" s="17">
        <v>0</v>
      </c>
      <c r="G199" s="17">
        <v>0</v>
      </c>
      <c r="H199" s="17">
        <f t="shared" ref="H199:H201" si="558">F199+G199</f>
        <v>0</v>
      </c>
      <c r="I199" s="17">
        <v>1</v>
      </c>
      <c r="J199" s="56">
        <v>0</v>
      </c>
      <c r="K199" s="17">
        <f t="shared" si="538"/>
        <v>1</v>
      </c>
      <c r="L199" s="17">
        <v>0</v>
      </c>
      <c r="M199" s="17">
        <v>0</v>
      </c>
      <c r="N199" s="17">
        <f t="shared" si="539"/>
        <v>0</v>
      </c>
      <c r="O199" s="17">
        <f t="shared" si="540"/>
        <v>3</v>
      </c>
      <c r="P199" s="17">
        <f t="shared" si="541"/>
        <v>2</v>
      </c>
      <c r="Q199" s="17">
        <f t="shared" si="542"/>
        <v>5</v>
      </c>
      <c r="R199" s="16">
        <v>1</v>
      </c>
      <c r="S199" s="17">
        <f t="shared" si="543"/>
        <v>3</v>
      </c>
      <c r="T199" s="17">
        <f t="shared" si="544"/>
        <v>2</v>
      </c>
      <c r="U199" s="17">
        <f t="shared" si="545"/>
        <v>5</v>
      </c>
      <c r="V199" s="17" t="str">
        <f t="shared" si="546"/>
        <v>0</v>
      </c>
      <c r="W199" s="17" t="str">
        <f t="shared" si="547"/>
        <v>0</v>
      </c>
      <c r="X199" s="17" t="str">
        <f t="shared" si="548"/>
        <v>0</v>
      </c>
      <c r="Y199" s="17">
        <v>0</v>
      </c>
      <c r="Z199" s="17">
        <v>0</v>
      </c>
      <c r="AA199" s="17">
        <f t="shared" si="551"/>
        <v>0</v>
      </c>
      <c r="AB199" s="18">
        <v>0</v>
      </c>
      <c r="AC199" s="18">
        <v>0</v>
      </c>
      <c r="AD199" s="18">
        <f t="shared" si="552"/>
        <v>0</v>
      </c>
      <c r="AE199" s="18">
        <v>0</v>
      </c>
      <c r="AF199" s="18">
        <v>0</v>
      </c>
      <c r="AG199" s="18">
        <f t="shared" si="553"/>
        <v>0</v>
      </c>
      <c r="AH199" s="51">
        <f t="shared" si="554"/>
        <v>0</v>
      </c>
      <c r="AI199" s="51">
        <f t="shared" si="555"/>
        <v>0</v>
      </c>
      <c r="AJ199" s="51">
        <f t="shared" si="556"/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f t="shared" si="557"/>
        <v>0</v>
      </c>
      <c r="AP199" s="18"/>
      <c r="AQ199" s="18" t="e">
        <f t="shared" si="549"/>
        <v>#DIV/0!</v>
      </c>
    </row>
    <row r="200" spans="1:43" ht="25.5" customHeight="1" x14ac:dyDescent="0.35">
      <c r="A200" s="23"/>
      <c r="B200" s="24" t="s">
        <v>39</v>
      </c>
      <c r="C200" s="17">
        <v>0</v>
      </c>
      <c r="D200" s="17">
        <v>0</v>
      </c>
      <c r="E200" s="17">
        <f t="shared" ref="E200:E201" si="559">C200+D200</f>
        <v>0</v>
      </c>
      <c r="F200" s="17">
        <v>0</v>
      </c>
      <c r="G200" s="17">
        <v>0</v>
      </c>
      <c r="H200" s="17">
        <f t="shared" si="558"/>
        <v>0</v>
      </c>
      <c r="I200" s="17">
        <v>7</v>
      </c>
      <c r="J200" s="56">
        <v>8</v>
      </c>
      <c r="K200" s="17">
        <f t="shared" ref="K200:K201" si="560">I200+J200</f>
        <v>15</v>
      </c>
      <c r="L200" s="17">
        <v>0</v>
      </c>
      <c r="M200" s="17">
        <v>0</v>
      </c>
      <c r="N200" s="17">
        <f t="shared" ref="N200:N201" si="561">L200+M200</f>
        <v>0</v>
      </c>
      <c r="O200" s="17">
        <f t="shared" ref="O200:O201" si="562">C200+I200+L200</f>
        <v>7</v>
      </c>
      <c r="P200" s="17">
        <f t="shared" ref="P200:P201" si="563">D200+J200+M200</f>
        <v>8</v>
      </c>
      <c r="Q200" s="17">
        <f t="shared" ref="Q200:Q201" si="564">O200+P200</f>
        <v>15</v>
      </c>
      <c r="R200" s="16">
        <v>1</v>
      </c>
      <c r="S200" s="17">
        <f t="shared" si="543"/>
        <v>7</v>
      </c>
      <c r="T200" s="17">
        <f t="shared" si="544"/>
        <v>8</v>
      </c>
      <c r="U200" s="17">
        <f t="shared" si="545"/>
        <v>15</v>
      </c>
      <c r="V200" s="17" t="str">
        <f t="shared" si="546"/>
        <v>0</v>
      </c>
      <c r="W200" s="17" t="str">
        <f t="shared" si="547"/>
        <v>0</v>
      </c>
      <c r="X200" s="17" t="str">
        <f t="shared" si="548"/>
        <v>0</v>
      </c>
      <c r="Y200" s="17">
        <v>0</v>
      </c>
      <c r="Z200" s="17">
        <v>0</v>
      </c>
      <c r="AA200" s="17">
        <f t="shared" si="551"/>
        <v>0</v>
      </c>
      <c r="AB200" s="18">
        <v>0</v>
      </c>
      <c r="AC200" s="18">
        <v>0</v>
      </c>
      <c r="AD200" s="18">
        <f t="shared" si="552"/>
        <v>0</v>
      </c>
      <c r="AE200" s="18">
        <v>0</v>
      </c>
      <c r="AF200" s="18">
        <v>0</v>
      </c>
      <c r="AG200" s="18">
        <f t="shared" si="553"/>
        <v>0</v>
      </c>
      <c r="AH200" s="51">
        <f t="shared" si="554"/>
        <v>0</v>
      </c>
      <c r="AI200" s="51">
        <f t="shared" si="555"/>
        <v>0</v>
      </c>
      <c r="AJ200" s="51">
        <f t="shared" si="556"/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f t="shared" si="557"/>
        <v>0</v>
      </c>
      <c r="AP200" s="18"/>
      <c r="AQ200" s="18" t="e">
        <f t="shared" si="549"/>
        <v>#DIV/0!</v>
      </c>
    </row>
    <row r="201" spans="1:43" ht="25.5" customHeight="1" x14ac:dyDescent="0.35">
      <c r="A201" s="23"/>
      <c r="B201" s="24" t="s">
        <v>38</v>
      </c>
      <c r="C201" s="17">
        <v>0</v>
      </c>
      <c r="D201" s="17">
        <v>0</v>
      </c>
      <c r="E201" s="17">
        <f t="shared" si="559"/>
        <v>0</v>
      </c>
      <c r="F201" s="17">
        <v>0</v>
      </c>
      <c r="G201" s="17">
        <v>0</v>
      </c>
      <c r="H201" s="17">
        <f t="shared" si="558"/>
        <v>0</v>
      </c>
      <c r="I201" s="17">
        <v>11</v>
      </c>
      <c r="J201" s="56">
        <v>5</v>
      </c>
      <c r="K201" s="17">
        <f t="shared" si="560"/>
        <v>16</v>
      </c>
      <c r="L201" s="17">
        <v>0</v>
      </c>
      <c r="M201" s="17">
        <v>0</v>
      </c>
      <c r="N201" s="17">
        <f t="shared" si="561"/>
        <v>0</v>
      </c>
      <c r="O201" s="17">
        <f t="shared" si="562"/>
        <v>11</v>
      </c>
      <c r="P201" s="17">
        <f t="shared" si="563"/>
        <v>5</v>
      </c>
      <c r="Q201" s="17">
        <f t="shared" si="564"/>
        <v>16</v>
      </c>
      <c r="R201" s="16">
        <v>1</v>
      </c>
      <c r="S201" s="17">
        <f t="shared" si="543"/>
        <v>11</v>
      </c>
      <c r="T201" s="17">
        <f t="shared" si="544"/>
        <v>5</v>
      </c>
      <c r="U201" s="17">
        <f t="shared" si="545"/>
        <v>16</v>
      </c>
      <c r="V201" s="17" t="str">
        <f t="shared" si="546"/>
        <v>0</v>
      </c>
      <c r="W201" s="17" t="str">
        <f t="shared" si="547"/>
        <v>0</v>
      </c>
      <c r="X201" s="17" t="str">
        <f t="shared" si="548"/>
        <v>0</v>
      </c>
      <c r="Y201" s="17">
        <v>0</v>
      </c>
      <c r="Z201" s="17">
        <v>0</v>
      </c>
      <c r="AA201" s="17">
        <f t="shared" si="551"/>
        <v>0</v>
      </c>
      <c r="AB201" s="18">
        <v>0</v>
      </c>
      <c r="AC201" s="18">
        <v>0</v>
      </c>
      <c r="AD201" s="18">
        <f t="shared" si="552"/>
        <v>0</v>
      </c>
      <c r="AE201" s="18">
        <v>0</v>
      </c>
      <c r="AF201" s="18">
        <v>0</v>
      </c>
      <c r="AG201" s="18">
        <f t="shared" si="553"/>
        <v>0</v>
      </c>
      <c r="AH201" s="51">
        <f t="shared" si="554"/>
        <v>0</v>
      </c>
      <c r="AI201" s="51">
        <f t="shared" si="555"/>
        <v>0</v>
      </c>
      <c r="AJ201" s="51">
        <f t="shared" si="556"/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f t="shared" si="557"/>
        <v>0</v>
      </c>
      <c r="AP201" s="18"/>
      <c r="AQ201" s="18" t="e">
        <f t="shared" si="549"/>
        <v>#DIV/0!</v>
      </c>
    </row>
    <row r="202" spans="1:43" ht="25.5" customHeight="1" x14ac:dyDescent="0.35">
      <c r="A202" s="23"/>
      <c r="B202" s="24" t="s">
        <v>34</v>
      </c>
      <c r="C202" s="17">
        <v>0</v>
      </c>
      <c r="D202" s="17">
        <v>0</v>
      </c>
      <c r="E202" s="17">
        <f>C202+D202</f>
        <v>0</v>
      </c>
      <c r="F202" s="17">
        <v>0</v>
      </c>
      <c r="G202" s="17">
        <v>0</v>
      </c>
      <c r="H202" s="17">
        <f>F202+G202</f>
        <v>0</v>
      </c>
      <c r="I202" s="17">
        <v>13</v>
      </c>
      <c r="J202" s="56">
        <v>36</v>
      </c>
      <c r="K202" s="17">
        <f>I202+J202</f>
        <v>49</v>
      </c>
      <c r="L202" s="17">
        <v>0</v>
      </c>
      <c r="M202" s="17">
        <v>0</v>
      </c>
      <c r="N202" s="17">
        <f>L202+M202</f>
        <v>0</v>
      </c>
      <c r="O202" s="17">
        <f>C202+I202+L202</f>
        <v>13</v>
      </c>
      <c r="P202" s="17">
        <f>D202+J202+M202</f>
        <v>36</v>
      </c>
      <c r="Q202" s="17">
        <f>O202+P202</f>
        <v>49</v>
      </c>
      <c r="R202" s="16">
        <v>1</v>
      </c>
      <c r="S202" s="17">
        <f t="shared" si="543"/>
        <v>13</v>
      </c>
      <c r="T202" s="17">
        <f t="shared" si="544"/>
        <v>36</v>
      </c>
      <c r="U202" s="17">
        <f t="shared" si="545"/>
        <v>49</v>
      </c>
      <c r="V202" s="17" t="str">
        <f t="shared" si="546"/>
        <v>0</v>
      </c>
      <c r="W202" s="17" t="str">
        <f t="shared" si="547"/>
        <v>0</v>
      </c>
      <c r="X202" s="17" t="str">
        <f t="shared" si="548"/>
        <v>0</v>
      </c>
      <c r="Y202" s="17">
        <v>0</v>
      </c>
      <c r="Z202" s="17">
        <v>0</v>
      </c>
      <c r="AA202" s="17">
        <f t="shared" si="551"/>
        <v>0</v>
      </c>
      <c r="AB202" s="18">
        <v>0</v>
      </c>
      <c r="AC202" s="18">
        <v>0</v>
      </c>
      <c r="AD202" s="18">
        <f t="shared" si="552"/>
        <v>0</v>
      </c>
      <c r="AE202" s="18">
        <v>0</v>
      </c>
      <c r="AF202" s="18">
        <v>0</v>
      </c>
      <c r="AG202" s="18">
        <f t="shared" si="553"/>
        <v>0</v>
      </c>
      <c r="AH202" s="51">
        <f t="shared" si="554"/>
        <v>0</v>
      </c>
      <c r="AI202" s="51">
        <f t="shared" si="555"/>
        <v>0</v>
      </c>
      <c r="AJ202" s="51">
        <f t="shared" si="556"/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f t="shared" si="557"/>
        <v>0</v>
      </c>
      <c r="AP202" s="18"/>
      <c r="AQ202" s="18" t="e">
        <f t="shared" si="549"/>
        <v>#DIV/0!</v>
      </c>
    </row>
    <row r="203" spans="1:43" s="7" customFormat="1" ht="25.5" customHeight="1" x14ac:dyDescent="0.35">
      <c r="A203" s="39"/>
      <c r="B203" s="40" t="s">
        <v>3</v>
      </c>
      <c r="C203" s="31">
        <f t="shared" ref="C203:N203" si="565">SUM(C195:C202)</f>
        <v>7</v>
      </c>
      <c r="D203" s="31">
        <f t="shared" si="565"/>
        <v>5</v>
      </c>
      <c r="E203" s="31">
        <f t="shared" si="565"/>
        <v>12</v>
      </c>
      <c r="F203" s="92">
        <f t="shared" si="565"/>
        <v>0</v>
      </c>
      <c r="G203" s="92">
        <f t="shared" si="565"/>
        <v>0</v>
      </c>
      <c r="H203" s="92">
        <f t="shared" si="565"/>
        <v>0</v>
      </c>
      <c r="I203" s="31">
        <f t="shared" si="565"/>
        <v>33</v>
      </c>
      <c r="J203" s="46">
        <f t="shared" si="565"/>
        <v>51</v>
      </c>
      <c r="K203" s="31">
        <f t="shared" si="565"/>
        <v>84</v>
      </c>
      <c r="L203" s="31">
        <f t="shared" si="565"/>
        <v>1</v>
      </c>
      <c r="M203" s="31">
        <f t="shared" si="565"/>
        <v>1</v>
      </c>
      <c r="N203" s="31">
        <f t="shared" si="565"/>
        <v>2</v>
      </c>
      <c r="O203" s="31">
        <f t="shared" si="540"/>
        <v>41</v>
      </c>
      <c r="P203" s="31">
        <f t="shared" si="541"/>
        <v>57</v>
      </c>
      <c r="Q203" s="31">
        <f t="shared" si="542"/>
        <v>98</v>
      </c>
      <c r="R203" s="53">
        <f t="shared" ref="R203:AP203" si="566">SUM(R195:R202)</f>
        <v>8</v>
      </c>
      <c r="S203" s="31">
        <f t="shared" si="566"/>
        <v>41</v>
      </c>
      <c r="T203" s="31">
        <f t="shared" si="566"/>
        <v>57</v>
      </c>
      <c r="U203" s="31">
        <f t="shared" si="566"/>
        <v>98</v>
      </c>
      <c r="V203" s="31">
        <f t="shared" si="566"/>
        <v>0</v>
      </c>
      <c r="W203" s="31">
        <f t="shared" si="566"/>
        <v>0</v>
      </c>
      <c r="X203" s="31">
        <f t="shared" si="566"/>
        <v>0</v>
      </c>
      <c r="Y203" s="31">
        <f t="shared" si="566"/>
        <v>0</v>
      </c>
      <c r="Z203" s="31">
        <f t="shared" si="566"/>
        <v>0</v>
      </c>
      <c r="AA203" s="31">
        <f t="shared" si="566"/>
        <v>0</v>
      </c>
      <c r="AB203" s="33">
        <f t="shared" si="566"/>
        <v>0</v>
      </c>
      <c r="AC203" s="33">
        <f t="shared" si="566"/>
        <v>0</v>
      </c>
      <c r="AD203" s="33">
        <f t="shared" si="566"/>
        <v>0</v>
      </c>
      <c r="AE203" s="33">
        <f t="shared" si="566"/>
        <v>0</v>
      </c>
      <c r="AF203" s="33">
        <f t="shared" si="566"/>
        <v>0</v>
      </c>
      <c r="AG203" s="33">
        <f t="shared" si="566"/>
        <v>0</v>
      </c>
      <c r="AH203" s="34">
        <f t="shared" si="566"/>
        <v>0</v>
      </c>
      <c r="AI203" s="34">
        <f t="shared" si="566"/>
        <v>0</v>
      </c>
      <c r="AJ203" s="34">
        <f t="shared" si="566"/>
        <v>0</v>
      </c>
      <c r="AK203" s="33">
        <f t="shared" si="566"/>
        <v>0</v>
      </c>
      <c r="AL203" s="33">
        <f t="shared" si="566"/>
        <v>0</v>
      </c>
      <c r="AM203" s="33">
        <f t="shared" si="566"/>
        <v>0</v>
      </c>
      <c r="AN203" s="33">
        <f t="shared" si="566"/>
        <v>0</v>
      </c>
      <c r="AO203" s="33">
        <f t="shared" si="566"/>
        <v>0</v>
      </c>
      <c r="AP203" s="33">
        <f t="shared" si="566"/>
        <v>0</v>
      </c>
      <c r="AQ203" s="33" t="e">
        <f t="shared" si="549"/>
        <v>#DIV/0!</v>
      </c>
    </row>
    <row r="204" spans="1:43" s="7" customFormat="1" ht="25.5" customHeight="1" x14ac:dyDescent="0.35">
      <c r="A204" s="39"/>
      <c r="B204" s="40" t="s">
        <v>2</v>
      </c>
      <c r="C204" s="31">
        <f t="shared" ref="C204:N204" si="567">C193+C203</f>
        <v>12</v>
      </c>
      <c r="D204" s="31">
        <f t="shared" si="567"/>
        <v>12</v>
      </c>
      <c r="E204" s="31">
        <f t="shared" si="567"/>
        <v>24</v>
      </c>
      <c r="F204" s="92">
        <f t="shared" si="567"/>
        <v>0</v>
      </c>
      <c r="G204" s="92">
        <f t="shared" si="567"/>
        <v>0</v>
      </c>
      <c r="H204" s="92">
        <f t="shared" si="567"/>
        <v>0</v>
      </c>
      <c r="I204" s="31">
        <f t="shared" si="567"/>
        <v>63</v>
      </c>
      <c r="J204" s="46">
        <f t="shared" si="567"/>
        <v>98</v>
      </c>
      <c r="K204" s="31">
        <f t="shared" si="567"/>
        <v>161</v>
      </c>
      <c r="L204" s="31">
        <f t="shared" si="567"/>
        <v>67</v>
      </c>
      <c r="M204" s="31">
        <f t="shared" si="567"/>
        <v>54</v>
      </c>
      <c r="N204" s="31">
        <f t="shared" si="567"/>
        <v>121</v>
      </c>
      <c r="O204" s="31">
        <f t="shared" si="540"/>
        <v>142</v>
      </c>
      <c r="P204" s="31">
        <f t="shared" si="541"/>
        <v>164</v>
      </c>
      <c r="Q204" s="31">
        <f t="shared" si="542"/>
        <v>306</v>
      </c>
      <c r="R204" s="53">
        <f t="shared" ref="R204:AP204" si="568">R193+R203</f>
        <v>27</v>
      </c>
      <c r="S204" s="31">
        <f t="shared" si="568"/>
        <v>92</v>
      </c>
      <c r="T204" s="31">
        <f t="shared" si="568"/>
        <v>77</v>
      </c>
      <c r="U204" s="31">
        <f t="shared" si="568"/>
        <v>169</v>
      </c>
      <c r="V204" s="31">
        <f t="shared" si="568"/>
        <v>50</v>
      </c>
      <c r="W204" s="31">
        <f t="shared" si="568"/>
        <v>87</v>
      </c>
      <c r="X204" s="31">
        <f t="shared" si="568"/>
        <v>137</v>
      </c>
      <c r="Y204" s="31">
        <f t="shared" si="568"/>
        <v>0</v>
      </c>
      <c r="Z204" s="31">
        <f t="shared" si="568"/>
        <v>0</v>
      </c>
      <c r="AA204" s="31">
        <f t="shared" si="568"/>
        <v>0</v>
      </c>
      <c r="AB204" s="33">
        <f t="shared" si="568"/>
        <v>0</v>
      </c>
      <c r="AC204" s="33">
        <f t="shared" si="568"/>
        <v>0</v>
      </c>
      <c r="AD204" s="33">
        <f t="shared" si="568"/>
        <v>0</v>
      </c>
      <c r="AE204" s="33">
        <f t="shared" si="568"/>
        <v>0</v>
      </c>
      <c r="AF204" s="33">
        <f t="shared" si="568"/>
        <v>0</v>
      </c>
      <c r="AG204" s="33">
        <f t="shared" si="568"/>
        <v>0</v>
      </c>
      <c r="AH204" s="34">
        <f t="shared" si="568"/>
        <v>0</v>
      </c>
      <c r="AI204" s="34">
        <f t="shared" si="568"/>
        <v>0</v>
      </c>
      <c r="AJ204" s="34">
        <f t="shared" si="568"/>
        <v>0</v>
      </c>
      <c r="AK204" s="33">
        <f t="shared" si="568"/>
        <v>0</v>
      </c>
      <c r="AL204" s="33">
        <f t="shared" si="568"/>
        <v>0</v>
      </c>
      <c r="AM204" s="33">
        <f t="shared" si="568"/>
        <v>0</v>
      </c>
      <c r="AN204" s="33">
        <f t="shared" si="568"/>
        <v>0</v>
      </c>
      <c r="AO204" s="33">
        <f t="shared" si="568"/>
        <v>0</v>
      </c>
      <c r="AP204" s="33">
        <f t="shared" si="568"/>
        <v>0</v>
      </c>
      <c r="AQ204" s="33" t="e">
        <f t="shared" si="549"/>
        <v>#DIV/0!</v>
      </c>
    </row>
    <row r="205" spans="1:43" s="7" customFormat="1" ht="25.5" customHeight="1" x14ac:dyDescent="0.35">
      <c r="A205" s="94"/>
      <c r="B205" s="95" t="s">
        <v>1</v>
      </c>
      <c r="C205" s="100">
        <f t="shared" ref="C205:H205" si="569">C204</f>
        <v>12</v>
      </c>
      <c r="D205" s="100">
        <f t="shared" si="569"/>
        <v>12</v>
      </c>
      <c r="E205" s="100">
        <f t="shared" si="569"/>
        <v>24</v>
      </c>
      <c r="F205" s="100">
        <f t="shared" si="569"/>
        <v>0</v>
      </c>
      <c r="G205" s="100">
        <f t="shared" si="569"/>
        <v>0</v>
      </c>
      <c r="H205" s="100">
        <f t="shared" si="569"/>
        <v>0</v>
      </c>
      <c r="I205" s="102">
        <f t="shared" ref="I205:K205" si="570">I204</f>
        <v>63</v>
      </c>
      <c r="J205" s="103">
        <f t="shared" si="570"/>
        <v>98</v>
      </c>
      <c r="K205" s="100">
        <f t="shared" si="570"/>
        <v>161</v>
      </c>
      <c r="L205" s="102">
        <f t="shared" ref="L205:N205" si="571">L204</f>
        <v>67</v>
      </c>
      <c r="M205" s="102">
        <f t="shared" si="571"/>
        <v>54</v>
      </c>
      <c r="N205" s="100">
        <f t="shared" si="571"/>
        <v>121</v>
      </c>
      <c r="O205" s="100">
        <f t="shared" si="540"/>
        <v>142</v>
      </c>
      <c r="P205" s="100">
        <f t="shared" si="541"/>
        <v>164</v>
      </c>
      <c r="Q205" s="100">
        <f t="shared" si="542"/>
        <v>306</v>
      </c>
      <c r="R205" s="104">
        <f t="shared" ref="R205:X205" si="572">R204</f>
        <v>27</v>
      </c>
      <c r="S205" s="100">
        <f t="shared" si="572"/>
        <v>92</v>
      </c>
      <c r="T205" s="100">
        <f t="shared" si="572"/>
        <v>77</v>
      </c>
      <c r="U205" s="100">
        <f t="shared" si="572"/>
        <v>169</v>
      </c>
      <c r="V205" s="100">
        <f t="shared" si="572"/>
        <v>50</v>
      </c>
      <c r="W205" s="100">
        <f t="shared" si="572"/>
        <v>87</v>
      </c>
      <c r="X205" s="100">
        <f t="shared" si="572"/>
        <v>137</v>
      </c>
      <c r="Y205" s="63">
        <f>Y204</f>
        <v>0</v>
      </c>
      <c r="Z205" s="63">
        <f t="shared" ref="Z205:AA205" si="573">Z204</f>
        <v>0</v>
      </c>
      <c r="AA205" s="63">
        <f t="shared" si="573"/>
        <v>0</v>
      </c>
      <c r="AB205" s="33">
        <f>AB204</f>
        <v>0</v>
      </c>
      <c r="AC205" s="33">
        <f t="shared" ref="AC205:AD205" si="574">AC204</f>
        <v>0</v>
      </c>
      <c r="AD205" s="33">
        <f t="shared" si="574"/>
        <v>0</v>
      </c>
      <c r="AE205" s="33">
        <f>AE204</f>
        <v>0</v>
      </c>
      <c r="AF205" s="33">
        <f t="shared" ref="AF205:AG205" si="575">AF204</f>
        <v>0</v>
      </c>
      <c r="AG205" s="33">
        <f t="shared" si="575"/>
        <v>0</v>
      </c>
      <c r="AH205" s="34">
        <f>AH204</f>
        <v>0</v>
      </c>
      <c r="AI205" s="34">
        <f t="shared" ref="AI205:AJ205" si="576">AI204</f>
        <v>0</v>
      </c>
      <c r="AJ205" s="34">
        <f t="shared" si="576"/>
        <v>0</v>
      </c>
      <c r="AK205" s="33">
        <f>AK204</f>
        <v>0</v>
      </c>
      <c r="AL205" s="33">
        <f t="shared" ref="AL205:AO205" si="577">AL204</f>
        <v>0</v>
      </c>
      <c r="AM205" s="33">
        <f t="shared" si="577"/>
        <v>0</v>
      </c>
      <c r="AN205" s="33">
        <f t="shared" si="577"/>
        <v>0</v>
      </c>
      <c r="AO205" s="33">
        <f t="shared" si="577"/>
        <v>0</v>
      </c>
      <c r="AP205" s="33">
        <f>AP204</f>
        <v>0</v>
      </c>
      <c r="AQ205" s="33" t="e">
        <f t="shared" si="549"/>
        <v>#DIV/0!</v>
      </c>
    </row>
    <row r="206" spans="1:43" ht="25.5" customHeight="1" x14ac:dyDescent="0.35">
      <c r="A206" s="12" t="s">
        <v>32</v>
      </c>
      <c r="B206" s="13"/>
      <c r="C206" s="45"/>
      <c r="D206" s="45"/>
      <c r="E206" s="45"/>
      <c r="F206" s="45"/>
      <c r="G206" s="45"/>
      <c r="H206" s="45"/>
      <c r="I206" s="68"/>
      <c r="J206" s="69"/>
      <c r="K206" s="17"/>
      <c r="L206" s="15"/>
      <c r="M206" s="15"/>
      <c r="N206" s="17"/>
      <c r="O206" s="17"/>
      <c r="P206" s="17"/>
      <c r="Q206" s="17"/>
      <c r="R206" s="16"/>
      <c r="S206" s="17"/>
      <c r="T206" s="17"/>
      <c r="U206" s="17"/>
      <c r="V206" s="17"/>
      <c r="W206" s="17"/>
      <c r="X206" s="17"/>
      <c r="Y206" s="17"/>
      <c r="Z206" s="17"/>
      <c r="AA206" s="17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</row>
    <row r="207" spans="1:43" ht="25.5" customHeight="1" x14ac:dyDescent="0.35">
      <c r="A207" s="12"/>
      <c r="B207" s="19" t="s">
        <v>7</v>
      </c>
      <c r="C207" s="45"/>
      <c r="D207" s="45"/>
      <c r="E207" s="45"/>
      <c r="F207" s="45"/>
      <c r="G207" s="45"/>
      <c r="H207" s="45"/>
      <c r="I207" s="75"/>
      <c r="J207" s="76"/>
      <c r="K207" s="17"/>
      <c r="L207" s="21"/>
      <c r="M207" s="21"/>
      <c r="N207" s="17"/>
      <c r="O207" s="17"/>
      <c r="P207" s="17"/>
      <c r="Q207" s="17"/>
      <c r="R207" s="16"/>
      <c r="S207" s="17"/>
      <c r="T207" s="17"/>
      <c r="U207" s="17"/>
      <c r="V207" s="17"/>
      <c r="W207" s="17"/>
      <c r="X207" s="17"/>
      <c r="Y207" s="17"/>
      <c r="Z207" s="17"/>
      <c r="AA207" s="17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</row>
    <row r="208" spans="1:43" ht="25.5" customHeight="1" x14ac:dyDescent="0.35">
      <c r="A208" s="22"/>
      <c r="B208" s="13" t="s">
        <v>31</v>
      </c>
      <c r="C208" s="45"/>
      <c r="D208" s="45"/>
      <c r="E208" s="45"/>
      <c r="F208" s="45"/>
      <c r="G208" s="45"/>
      <c r="H208" s="45"/>
      <c r="I208" s="68"/>
      <c r="J208" s="69"/>
      <c r="K208" s="17"/>
      <c r="L208" s="15"/>
      <c r="M208" s="15"/>
      <c r="N208" s="17"/>
      <c r="O208" s="17"/>
      <c r="P208" s="17"/>
      <c r="Q208" s="17"/>
      <c r="R208" s="16"/>
      <c r="S208" s="17"/>
      <c r="T208" s="17"/>
      <c r="U208" s="17"/>
      <c r="V208" s="17"/>
      <c r="W208" s="17"/>
      <c r="X208" s="17"/>
      <c r="Y208" s="17"/>
      <c r="Z208" s="17"/>
      <c r="AA208" s="17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</row>
    <row r="209" spans="1:43" ht="25.5" customHeight="1" x14ac:dyDescent="0.35">
      <c r="A209" s="23"/>
      <c r="B209" s="57" t="s">
        <v>27</v>
      </c>
      <c r="C209" s="17">
        <v>0</v>
      </c>
      <c r="D209" s="17">
        <v>0</v>
      </c>
      <c r="E209" s="17">
        <f t="shared" ref="E209:E214" si="578">C209+D209</f>
        <v>0</v>
      </c>
      <c r="F209" s="17">
        <v>0</v>
      </c>
      <c r="G209" s="17">
        <v>0</v>
      </c>
      <c r="H209" s="17">
        <f t="shared" ref="H209:H214" si="579">F209+G209</f>
        <v>0</v>
      </c>
      <c r="I209" s="49">
        <v>8</v>
      </c>
      <c r="J209" s="50">
        <v>19</v>
      </c>
      <c r="K209" s="17">
        <f t="shared" ref="K209:K214" si="580">I209+J209</f>
        <v>27</v>
      </c>
      <c r="L209" s="49">
        <v>0</v>
      </c>
      <c r="M209" s="49">
        <v>1</v>
      </c>
      <c r="N209" s="17">
        <f t="shared" ref="N209:N214" si="581">L209+M209</f>
        <v>1</v>
      </c>
      <c r="O209" s="17">
        <f t="shared" ref="O209:O215" si="582">C209+I209+L209</f>
        <v>8</v>
      </c>
      <c r="P209" s="17">
        <f t="shared" ref="P209:P215" si="583">D209+J209+M209</f>
        <v>20</v>
      </c>
      <c r="Q209" s="17">
        <f t="shared" ref="Q209:Q215" si="584">O209+P209</f>
        <v>28</v>
      </c>
      <c r="R209" s="16">
        <v>2</v>
      </c>
      <c r="S209" s="17" t="str">
        <f t="shared" ref="S209:S214" si="585">IF(R209=1,O209,"0")</f>
        <v>0</v>
      </c>
      <c r="T209" s="17" t="str">
        <f t="shared" ref="T209:T214" si="586">IF(R209=1,P209,"0")</f>
        <v>0</v>
      </c>
      <c r="U209" s="17" t="str">
        <f t="shared" ref="U209:U214" si="587">IF(R209=1,Q209,"0")</f>
        <v>0</v>
      </c>
      <c r="V209" s="17">
        <f t="shared" ref="V209:V214" si="588">IF(R209=2,O209,"0")</f>
        <v>8</v>
      </c>
      <c r="W209" s="17">
        <f t="shared" ref="W209:W214" si="589">IF(R209=2,P209,"0")</f>
        <v>20</v>
      </c>
      <c r="X209" s="17">
        <f t="shared" ref="X209:X214" si="590">IF(R209=2,Q209,"0")</f>
        <v>28</v>
      </c>
      <c r="Y209" s="17">
        <v>0</v>
      </c>
      <c r="Z209" s="17">
        <v>0</v>
      </c>
      <c r="AA209" s="17">
        <f>SUM(Y209:Z209)</f>
        <v>0</v>
      </c>
      <c r="AB209" s="18">
        <v>0</v>
      </c>
      <c r="AC209" s="18">
        <v>0</v>
      </c>
      <c r="AD209" s="18">
        <f>SUM(AB209:AC209)</f>
        <v>0</v>
      </c>
      <c r="AE209" s="18">
        <v>0</v>
      </c>
      <c r="AF209" s="18">
        <v>0</v>
      </c>
      <c r="AG209" s="18">
        <f>SUM(AE209:AF209)</f>
        <v>0</v>
      </c>
      <c r="AH209" s="51">
        <f>Y209+AB209+AE209</f>
        <v>0</v>
      </c>
      <c r="AI209" s="51">
        <f>Z209+AC209+AF209</f>
        <v>0</v>
      </c>
      <c r="AJ209" s="51">
        <f>SUM(AH209:AI209)</f>
        <v>0</v>
      </c>
      <c r="AK209" s="18">
        <v>0</v>
      </c>
      <c r="AL209" s="18">
        <v>0</v>
      </c>
      <c r="AM209" s="18">
        <v>0</v>
      </c>
      <c r="AN209" s="18">
        <v>0</v>
      </c>
      <c r="AO209" s="18">
        <f>SUM(AK209:AN209)</f>
        <v>0</v>
      </c>
      <c r="AP209" s="18">
        <v>0</v>
      </c>
      <c r="AQ209" s="18" t="e">
        <f t="shared" ref="AQ209:AQ215" si="591">AP209/AO209</f>
        <v>#DIV/0!</v>
      </c>
    </row>
    <row r="210" spans="1:43" ht="25.5" customHeight="1" x14ac:dyDescent="0.35">
      <c r="A210" s="23"/>
      <c r="B210" s="24" t="s">
        <v>26</v>
      </c>
      <c r="C210" s="17">
        <v>1</v>
      </c>
      <c r="D210" s="17">
        <v>0</v>
      </c>
      <c r="E210" s="17">
        <f t="shared" si="578"/>
        <v>1</v>
      </c>
      <c r="F210" s="17">
        <v>0</v>
      </c>
      <c r="G210" s="17">
        <v>0</v>
      </c>
      <c r="H210" s="17">
        <f t="shared" si="579"/>
        <v>0</v>
      </c>
      <c r="I210" s="49">
        <v>0</v>
      </c>
      <c r="J210" s="50">
        <v>3</v>
      </c>
      <c r="K210" s="17">
        <f t="shared" si="580"/>
        <v>3</v>
      </c>
      <c r="L210" s="49">
        <v>24</v>
      </c>
      <c r="M210" s="49">
        <v>6</v>
      </c>
      <c r="N210" s="17">
        <f t="shared" si="581"/>
        <v>30</v>
      </c>
      <c r="O210" s="17">
        <f t="shared" si="582"/>
        <v>25</v>
      </c>
      <c r="P210" s="17">
        <f t="shared" si="583"/>
        <v>9</v>
      </c>
      <c r="Q210" s="17">
        <f t="shared" si="584"/>
        <v>34</v>
      </c>
      <c r="R210" s="16">
        <v>2</v>
      </c>
      <c r="S210" s="17" t="str">
        <f t="shared" si="585"/>
        <v>0</v>
      </c>
      <c r="T210" s="17" t="str">
        <f t="shared" si="586"/>
        <v>0</v>
      </c>
      <c r="U210" s="17" t="str">
        <f t="shared" si="587"/>
        <v>0</v>
      </c>
      <c r="V210" s="17">
        <f t="shared" si="588"/>
        <v>25</v>
      </c>
      <c r="W210" s="17">
        <f t="shared" si="589"/>
        <v>9</v>
      </c>
      <c r="X210" s="17">
        <f t="shared" si="590"/>
        <v>34</v>
      </c>
      <c r="Y210" s="17">
        <v>0</v>
      </c>
      <c r="Z210" s="17">
        <v>0</v>
      </c>
      <c r="AA210" s="17">
        <f t="shared" ref="AA210:AA214" si="592">SUM(Y210:Z210)</f>
        <v>0</v>
      </c>
      <c r="AB210" s="18">
        <v>0</v>
      </c>
      <c r="AC210" s="18">
        <v>0</v>
      </c>
      <c r="AD210" s="18">
        <f t="shared" ref="AD210:AD214" si="593">SUM(AB210:AC210)</f>
        <v>0</v>
      </c>
      <c r="AE210" s="18">
        <v>0</v>
      </c>
      <c r="AF210" s="18">
        <v>0</v>
      </c>
      <c r="AG210" s="18">
        <f t="shared" ref="AG210:AG214" si="594">SUM(AE210:AF210)</f>
        <v>0</v>
      </c>
      <c r="AH210" s="51">
        <f t="shared" ref="AH210:AH214" si="595">Y210+AB210+AE210</f>
        <v>0</v>
      </c>
      <c r="AI210" s="51">
        <f t="shared" ref="AI210:AI214" si="596">Z210+AC210+AF210</f>
        <v>0</v>
      </c>
      <c r="AJ210" s="51">
        <f t="shared" ref="AJ210:AJ214" si="597">SUM(AH210:AI210)</f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f t="shared" ref="AO210:AO214" si="598">SUM(AK210:AN210)</f>
        <v>0</v>
      </c>
      <c r="AP210" s="18"/>
      <c r="AQ210" s="18" t="e">
        <f t="shared" si="591"/>
        <v>#DIV/0!</v>
      </c>
    </row>
    <row r="211" spans="1:43" ht="25.5" customHeight="1" x14ac:dyDescent="0.35">
      <c r="A211" s="23"/>
      <c r="B211" s="24" t="s">
        <v>25</v>
      </c>
      <c r="C211" s="17">
        <v>2</v>
      </c>
      <c r="D211" s="17">
        <v>0</v>
      </c>
      <c r="E211" s="17">
        <f t="shared" si="578"/>
        <v>2</v>
      </c>
      <c r="F211" s="17">
        <v>0</v>
      </c>
      <c r="G211" s="17">
        <v>0</v>
      </c>
      <c r="H211" s="17">
        <f t="shared" si="579"/>
        <v>0</v>
      </c>
      <c r="I211" s="49">
        <v>8</v>
      </c>
      <c r="J211" s="50">
        <v>22</v>
      </c>
      <c r="K211" s="17">
        <f t="shared" si="580"/>
        <v>30</v>
      </c>
      <c r="L211" s="49">
        <v>0</v>
      </c>
      <c r="M211" s="49">
        <v>0</v>
      </c>
      <c r="N211" s="17">
        <f t="shared" si="581"/>
        <v>0</v>
      </c>
      <c r="O211" s="17">
        <f t="shared" si="582"/>
        <v>10</v>
      </c>
      <c r="P211" s="17">
        <f t="shared" si="583"/>
        <v>22</v>
      </c>
      <c r="Q211" s="17">
        <f t="shared" si="584"/>
        <v>32</v>
      </c>
      <c r="R211" s="16">
        <v>2</v>
      </c>
      <c r="S211" s="17" t="str">
        <f t="shared" si="585"/>
        <v>0</v>
      </c>
      <c r="T211" s="17" t="str">
        <f t="shared" si="586"/>
        <v>0</v>
      </c>
      <c r="U211" s="17" t="str">
        <f t="shared" si="587"/>
        <v>0</v>
      </c>
      <c r="V211" s="17">
        <f t="shared" si="588"/>
        <v>10</v>
      </c>
      <c r="W211" s="17">
        <f t="shared" si="589"/>
        <v>22</v>
      </c>
      <c r="X211" s="17">
        <f t="shared" si="590"/>
        <v>32</v>
      </c>
      <c r="Y211" s="17">
        <v>0</v>
      </c>
      <c r="Z211" s="17">
        <v>0</v>
      </c>
      <c r="AA211" s="17">
        <f t="shared" si="592"/>
        <v>0</v>
      </c>
      <c r="AB211" s="18">
        <v>0</v>
      </c>
      <c r="AC211" s="18">
        <v>0</v>
      </c>
      <c r="AD211" s="18">
        <f t="shared" si="593"/>
        <v>0</v>
      </c>
      <c r="AE211" s="18">
        <v>0</v>
      </c>
      <c r="AF211" s="18">
        <v>0</v>
      </c>
      <c r="AG211" s="18">
        <f t="shared" si="594"/>
        <v>0</v>
      </c>
      <c r="AH211" s="51">
        <f t="shared" si="595"/>
        <v>0</v>
      </c>
      <c r="AI211" s="51">
        <f t="shared" si="596"/>
        <v>0</v>
      </c>
      <c r="AJ211" s="51">
        <f t="shared" si="597"/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f t="shared" si="598"/>
        <v>0</v>
      </c>
      <c r="AP211" s="18"/>
      <c r="AQ211" s="18" t="e">
        <f t="shared" si="591"/>
        <v>#DIV/0!</v>
      </c>
    </row>
    <row r="212" spans="1:43" ht="25.5" customHeight="1" x14ac:dyDescent="0.35">
      <c r="A212" s="12"/>
      <c r="B212" s="24" t="s">
        <v>30</v>
      </c>
      <c r="C212" s="17">
        <v>2</v>
      </c>
      <c r="D212" s="17">
        <v>0</v>
      </c>
      <c r="E212" s="17">
        <f t="shared" si="578"/>
        <v>2</v>
      </c>
      <c r="F212" s="17">
        <v>0</v>
      </c>
      <c r="G212" s="17">
        <v>0</v>
      </c>
      <c r="H212" s="17">
        <f t="shared" si="579"/>
        <v>0</v>
      </c>
      <c r="I212" s="49">
        <v>2</v>
      </c>
      <c r="J212" s="50">
        <v>6</v>
      </c>
      <c r="K212" s="17">
        <f t="shared" si="580"/>
        <v>8</v>
      </c>
      <c r="L212" s="49">
        <v>19</v>
      </c>
      <c r="M212" s="49">
        <v>5</v>
      </c>
      <c r="N212" s="17">
        <f t="shared" si="581"/>
        <v>24</v>
      </c>
      <c r="O212" s="17">
        <f t="shared" si="582"/>
        <v>23</v>
      </c>
      <c r="P212" s="17">
        <f t="shared" si="583"/>
        <v>11</v>
      </c>
      <c r="Q212" s="17">
        <f t="shared" si="584"/>
        <v>34</v>
      </c>
      <c r="R212" s="16">
        <v>2</v>
      </c>
      <c r="S212" s="17" t="str">
        <f t="shared" si="585"/>
        <v>0</v>
      </c>
      <c r="T212" s="17" t="str">
        <f t="shared" si="586"/>
        <v>0</v>
      </c>
      <c r="U212" s="17" t="str">
        <f t="shared" si="587"/>
        <v>0</v>
      </c>
      <c r="V212" s="17">
        <f t="shared" si="588"/>
        <v>23</v>
      </c>
      <c r="W212" s="17">
        <f t="shared" si="589"/>
        <v>11</v>
      </c>
      <c r="X212" s="17">
        <f t="shared" si="590"/>
        <v>34</v>
      </c>
      <c r="Y212" s="17">
        <v>0</v>
      </c>
      <c r="Z212" s="17">
        <v>0</v>
      </c>
      <c r="AA212" s="17">
        <f t="shared" si="592"/>
        <v>0</v>
      </c>
      <c r="AB212" s="18">
        <v>0</v>
      </c>
      <c r="AC212" s="18">
        <v>0</v>
      </c>
      <c r="AD212" s="18">
        <f t="shared" si="593"/>
        <v>0</v>
      </c>
      <c r="AE212" s="18">
        <v>0</v>
      </c>
      <c r="AF212" s="18">
        <v>0</v>
      </c>
      <c r="AG212" s="18">
        <f t="shared" si="594"/>
        <v>0</v>
      </c>
      <c r="AH212" s="51">
        <f t="shared" si="595"/>
        <v>0</v>
      </c>
      <c r="AI212" s="51">
        <f t="shared" si="596"/>
        <v>0</v>
      </c>
      <c r="AJ212" s="51">
        <f t="shared" si="597"/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f t="shared" si="598"/>
        <v>0</v>
      </c>
      <c r="AP212" s="18"/>
      <c r="AQ212" s="18" t="e">
        <f t="shared" si="591"/>
        <v>#DIV/0!</v>
      </c>
    </row>
    <row r="213" spans="1:43" ht="25.5" customHeight="1" x14ac:dyDescent="0.35">
      <c r="A213" s="12"/>
      <c r="B213" s="24" t="s">
        <v>23</v>
      </c>
      <c r="C213" s="17">
        <v>0</v>
      </c>
      <c r="D213" s="17">
        <v>0</v>
      </c>
      <c r="E213" s="17">
        <f t="shared" si="578"/>
        <v>0</v>
      </c>
      <c r="F213" s="17">
        <v>0</v>
      </c>
      <c r="G213" s="17">
        <v>0</v>
      </c>
      <c r="H213" s="17">
        <f t="shared" si="579"/>
        <v>0</v>
      </c>
      <c r="I213" s="49">
        <v>13</v>
      </c>
      <c r="J213" s="50">
        <v>14</v>
      </c>
      <c r="K213" s="17">
        <f t="shared" si="580"/>
        <v>27</v>
      </c>
      <c r="L213" s="49">
        <v>3</v>
      </c>
      <c r="M213" s="49">
        <v>2</v>
      </c>
      <c r="N213" s="17">
        <f t="shared" si="581"/>
        <v>5</v>
      </c>
      <c r="O213" s="17">
        <f t="shared" ref="O213" si="599">C213+I213+L213</f>
        <v>16</v>
      </c>
      <c r="P213" s="17">
        <f t="shared" ref="P213" si="600">D213+J213+M213</f>
        <v>16</v>
      </c>
      <c r="Q213" s="17">
        <f t="shared" ref="Q213" si="601">O213+P213</f>
        <v>32</v>
      </c>
      <c r="R213" s="16">
        <v>2</v>
      </c>
      <c r="S213" s="17" t="str">
        <f t="shared" si="585"/>
        <v>0</v>
      </c>
      <c r="T213" s="17" t="str">
        <f t="shared" si="586"/>
        <v>0</v>
      </c>
      <c r="U213" s="17" t="str">
        <f t="shared" si="587"/>
        <v>0</v>
      </c>
      <c r="V213" s="17">
        <f t="shared" si="588"/>
        <v>16</v>
      </c>
      <c r="W213" s="17">
        <f t="shared" si="589"/>
        <v>16</v>
      </c>
      <c r="X213" s="17">
        <f t="shared" si="590"/>
        <v>32</v>
      </c>
      <c r="Y213" s="17"/>
      <c r="Z213" s="17"/>
      <c r="AA213" s="17"/>
      <c r="AB213" s="18"/>
      <c r="AC213" s="18"/>
      <c r="AD213" s="18"/>
      <c r="AE213" s="18"/>
      <c r="AF213" s="18"/>
      <c r="AG213" s="18"/>
      <c r="AH213" s="51"/>
      <c r="AI213" s="51"/>
      <c r="AJ213" s="51"/>
      <c r="AK213" s="18"/>
      <c r="AL213" s="18"/>
      <c r="AM213" s="18"/>
      <c r="AN213" s="18"/>
      <c r="AO213" s="18"/>
      <c r="AP213" s="18"/>
      <c r="AQ213" s="18"/>
    </row>
    <row r="214" spans="1:43" ht="25.5" customHeight="1" x14ac:dyDescent="0.35">
      <c r="A214" s="23"/>
      <c r="B214" s="24" t="s">
        <v>173</v>
      </c>
      <c r="C214" s="17">
        <v>0</v>
      </c>
      <c r="D214" s="17">
        <v>0</v>
      </c>
      <c r="E214" s="17">
        <f t="shared" si="578"/>
        <v>0</v>
      </c>
      <c r="F214" s="17">
        <v>0</v>
      </c>
      <c r="G214" s="17">
        <v>0</v>
      </c>
      <c r="H214" s="17">
        <f t="shared" si="579"/>
        <v>0</v>
      </c>
      <c r="I214" s="49">
        <v>6</v>
      </c>
      <c r="J214" s="50">
        <v>3</v>
      </c>
      <c r="K214" s="17">
        <f t="shared" si="580"/>
        <v>9</v>
      </c>
      <c r="L214" s="49">
        <v>12</v>
      </c>
      <c r="M214" s="49">
        <v>9</v>
      </c>
      <c r="N214" s="17">
        <f t="shared" si="581"/>
        <v>21</v>
      </c>
      <c r="O214" s="17">
        <f t="shared" si="582"/>
        <v>18</v>
      </c>
      <c r="P214" s="17">
        <f t="shared" si="583"/>
        <v>12</v>
      </c>
      <c r="Q214" s="17">
        <f t="shared" si="584"/>
        <v>30</v>
      </c>
      <c r="R214" s="16">
        <v>2</v>
      </c>
      <c r="S214" s="17" t="str">
        <f t="shared" si="585"/>
        <v>0</v>
      </c>
      <c r="T214" s="17" t="str">
        <f t="shared" si="586"/>
        <v>0</v>
      </c>
      <c r="U214" s="17" t="str">
        <f t="shared" si="587"/>
        <v>0</v>
      </c>
      <c r="V214" s="17">
        <f t="shared" si="588"/>
        <v>18</v>
      </c>
      <c r="W214" s="17">
        <f t="shared" si="589"/>
        <v>12</v>
      </c>
      <c r="X214" s="17">
        <f t="shared" si="590"/>
        <v>30</v>
      </c>
      <c r="Y214" s="17">
        <v>0</v>
      </c>
      <c r="Z214" s="17">
        <v>0</v>
      </c>
      <c r="AA214" s="17">
        <f t="shared" si="592"/>
        <v>0</v>
      </c>
      <c r="AB214" s="18">
        <v>0</v>
      </c>
      <c r="AC214" s="18">
        <v>0</v>
      </c>
      <c r="AD214" s="18">
        <f t="shared" si="593"/>
        <v>0</v>
      </c>
      <c r="AE214" s="18">
        <v>0</v>
      </c>
      <c r="AF214" s="18">
        <v>0</v>
      </c>
      <c r="AG214" s="18">
        <f t="shared" si="594"/>
        <v>0</v>
      </c>
      <c r="AH214" s="51">
        <f t="shared" si="595"/>
        <v>0</v>
      </c>
      <c r="AI214" s="51">
        <f t="shared" si="596"/>
        <v>0</v>
      </c>
      <c r="AJ214" s="51">
        <f t="shared" si="597"/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f t="shared" si="598"/>
        <v>0</v>
      </c>
      <c r="AP214" s="18"/>
      <c r="AQ214" s="18" t="e">
        <f t="shared" si="591"/>
        <v>#DIV/0!</v>
      </c>
    </row>
    <row r="215" spans="1:43" s="7" customFormat="1" ht="25.5" customHeight="1" x14ac:dyDescent="0.35">
      <c r="A215" s="39"/>
      <c r="B215" s="40" t="s">
        <v>3</v>
      </c>
      <c r="C215" s="31">
        <f t="shared" ref="C215:E215" si="602">SUM(C209:C214)</f>
        <v>5</v>
      </c>
      <c r="D215" s="31">
        <f t="shared" si="602"/>
        <v>0</v>
      </c>
      <c r="E215" s="31">
        <f t="shared" si="602"/>
        <v>5</v>
      </c>
      <c r="F215" s="92">
        <f t="shared" ref="F215:H215" si="603">SUM(F209:F214)</f>
        <v>0</v>
      </c>
      <c r="G215" s="92">
        <f t="shared" si="603"/>
        <v>0</v>
      </c>
      <c r="H215" s="92">
        <f t="shared" si="603"/>
        <v>0</v>
      </c>
      <c r="I215" s="31">
        <f t="shared" ref="I215:K215" si="604">SUM(I209:I214)</f>
        <v>37</v>
      </c>
      <c r="J215" s="46">
        <f t="shared" si="604"/>
        <v>67</v>
      </c>
      <c r="K215" s="31">
        <f t="shared" si="604"/>
        <v>104</v>
      </c>
      <c r="L215" s="31">
        <f t="shared" ref="L215:N215" si="605">SUM(L209:L214)</f>
        <v>58</v>
      </c>
      <c r="M215" s="31">
        <f t="shared" si="605"/>
        <v>23</v>
      </c>
      <c r="N215" s="31">
        <f t="shared" si="605"/>
        <v>81</v>
      </c>
      <c r="O215" s="31">
        <f t="shared" si="582"/>
        <v>100</v>
      </c>
      <c r="P215" s="31">
        <f t="shared" si="583"/>
        <v>90</v>
      </c>
      <c r="Q215" s="31">
        <f t="shared" si="584"/>
        <v>190</v>
      </c>
      <c r="R215" s="53">
        <f t="shared" ref="R215:X215" si="606">SUM(R209:R214)</f>
        <v>12</v>
      </c>
      <c r="S215" s="31">
        <f t="shared" si="606"/>
        <v>0</v>
      </c>
      <c r="T215" s="31">
        <f t="shared" si="606"/>
        <v>0</v>
      </c>
      <c r="U215" s="31">
        <f t="shared" si="606"/>
        <v>0</v>
      </c>
      <c r="V215" s="31">
        <f t="shared" si="606"/>
        <v>100</v>
      </c>
      <c r="W215" s="31">
        <f t="shared" si="606"/>
        <v>90</v>
      </c>
      <c r="X215" s="31">
        <f t="shared" si="606"/>
        <v>190</v>
      </c>
      <c r="Y215" s="31">
        <f>SUM(Y209:Y214)</f>
        <v>0</v>
      </c>
      <c r="Z215" s="31">
        <f t="shared" ref="Z215:AA215" si="607">SUM(Z209:Z214)</f>
        <v>0</v>
      </c>
      <c r="AA215" s="31">
        <f t="shared" si="607"/>
        <v>0</v>
      </c>
      <c r="AB215" s="33">
        <f>SUM(AB209:AB214)</f>
        <v>0</v>
      </c>
      <c r="AC215" s="33">
        <f t="shared" ref="AC215:AD215" si="608">SUM(AC209:AC214)</f>
        <v>0</v>
      </c>
      <c r="AD215" s="33">
        <f t="shared" si="608"/>
        <v>0</v>
      </c>
      <c r="AE215" s="33">
        <f>SUM(AE209:AE214)</f>
        <v>0</v>
      </c>
      <c r="AF215" s="33">
        <f t="shared" ref="AF215:AG215" si="609">SUM(AF209:AF214)</f>
        <v>0</v>
      </c>
      <c r="AG215" s="33">
        <f t="shared" si="609"/>
        <v>0</v>
      </c>
      <c r="AH215" s="34">
        <f>SUM(AH209:AH214)</f>
        <v>0</v>
      </c>
      <c r="AI215" s="34">
        <f t="shared" ref="AI215:AJ215" si="610">SUM(AI209:AI214)</f>
        <v>0</v>
      </c>
      <c r="AJ215" s="34">
        <f t="shared" si="610"/>
        <v>0</v>
      </c>
      <c r="AK215" s="33">
        <f>SUM(AK209:AK214)</f>
        <v>0</v>
      </c>
      <c r="AL215" s="33">
        <f t="shared" ref="AL215:AO215" si="611">SUM(AL209:AL214)</f>
        <v>0</v>
      </c>
      <c r="AM215" s="33">
        <f t="shared" si="611"/>
        <v>0</v>
      </c>
      <c r="AN215" s="33">
        <f t="shared" si="611"/>
        <v>0</v>
      </c>
      <c r="AO215" s="33">
        <f t="shared" si="611"/>
        <v>0</v>
      </c>
      <c r="AP215" s="33">
        <f>SUM(AP209:AP214)</f>
        <v>0</v>
      </c>
      <c r="AQ215" s="33" t="e">
        <f t="shared" si="591"/>
        <v>#DIV/0!</v>
      </c>
    </row>
    <row r="216" spans="1:43" ht="25.5" customHeight="1" x14ac:dyDescent="0.35">
      <c r="A216" s="23"/>
      <c r="B216" s="44" t="s">
        <v>29</v>
      </c>
      <c r="C216" s="45"/>
      <c r="D216" s="45"/>
      <c r="E216" s="45"/>
      <c r="F216" s="45"/>
      <c r="G216" s="45"/>
      <c r="H216" s="45"/>
      <c r="I216" s="46"/>
      <c r="J216" s="47"/>
      <c r="K216" s="17"/>
      <c r="L216" s="31"/>
      <c r="M216" s="31"/>
      <c r="N216" s="17"/>
      <c r="O216" s="17"/>
      <c r="P216" s="17"/>
      <c r="Q216" s="17"/>
      <c r="R216" s="16"/>
      <c r="S216" s="17"/>
      <c r="T216" s="17"/>
      <c r="U216" s="17"/>
      <c r="V216" s="17"/>
      <c r="W216" s="17"/>
      <c r="X216" s="17"/>
      <c r="Y216" s="17"/>
      <c r="Z216" s="17"/>
      <c r="AA216" s="17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</row>
    <row r="217" spans="1:43" ht="25.5" customHeight="1" x14ac:dyDescent="0.35">
      <c r="A217" s="12"/>
      <c r="B217" s="24" t="s">
        <v>27</v>
      </c>
      <c r="C217" s="17">
        <v>0</v>
      </c>
      <c r="D217" s="17">
        <v>0</v>
      </c>
      <c r="E217" s="17">
        <f t="shared" ref="E217:E221" si="612">C217+D217</f>
        <v>0</v>
      </c>
      <c r="F217" s="17">
        <v>1</v>
      </c>
      <c r="G217" s="17">
        <v>3</v>
      </c>
      <c r="H217" s="17">
        <f t="shared" ref="H217:H221" si="613">F217+G217</f>
        <v>4</v>
      </c>
      <c r="I217" s="17">
        <v>1</v>
      </c>
      <c r="J217" s="56">
        <v>0</v>
      </c>
      <c r="K217" s="17">
        <f t="shared" ref="K217:K221" si="614">I217+J217</f>
        <v>1</v>
      </c>
      <c r="L217" s="17">
        <v>1</v>
      </c>
      <c r="M217" s="17">
        <v>2</v>
      </c>
      <c r="N217" s="17">
        <f t="shared" ref="N217:N221" si="615">L217+M217</f>
        <v>3</v>
      </c>
      <c r="O217" s="17">
        <f>C217+I217+L217+F217</f>
        <v>3</v>
      </c>
      <c r="P217" s="17">
        <f>D217+J217+M217+G217</f>
        <v>5</v>
      </c>
      <c r="Q217" s="17">
        <f t="shared" ref="Q217:Q223" si="616">O217+P217</f>
        <v>8</v>
      </c>
      <c r="R217" s="16">
        <v>2</v>
      </c>
      <c r="S217" s="17" t="str">
        <f t="shared" ref="S217:S221" si="617">IF(R217=1,O217,"0")</f>
        <v>0</v>
      </c>
      <c r="T217" s="17" t="str">
        <f t="shared" ref="T217:T221" si="618">IF(R217=1,P217,"0")</f>
        <v>0</v>
      </c>
      <c r="U217" s="17" t="str">
        <f t="shared" ref="U217:U221" si="619">IF(R217=1,Q217,"0")</f>
        <v>0</v>
      </c>
      <c r="V217" s="17">
        <f t="shared" ref="V217:V221" si="620">IF(R217=2,O217,"0")</f>
        <v>3</v>
      </c>
      <c r="W217" s="17">
        <f t="shared" ref="W217:W221" si="621">IF(R217=2,P217,"0")</f>
        <v>5</v>
      </c>
      <c r="X217" s="17">
        <f t="shared" ref="X217:X221" si="622">IF(R217=2,Q217,"0")</f>
        <v>8</v>
      </c>
      <c r="Y217" s="17">
        <v>0</v>
      </c>
      <c r="Z217" s="17">
        <v>0</v>
      </c>
      <c r="AA217" s="17">
        <f>SUM(Y217:Z217)</f>
        <v>0</v>
      </c>
      <c r="AB217" s="18">
        <v>0</v>
      </c>
      <c r="AC217" s="18">
        <v>0</v>
      </c>
      <c r="AD217" s="18">
        <f>SUM(AB217:AC217)</f>
        <v>0</v>
      </c>
      <c r="AE217" s="18">
        <v>0</v>
      </c>
      <c r="AF217" s="18">
        <v>0</v>
      </c>
      <c r="AG217" s="18">
        <f>SUM(AE217:AF217)</f>
        <v>0</v>
      </c>
      <c r="AH217" s="51">
        <f>Y217+AB217+AE217</f>
        <v>0</v>
      </c>
      <c r="AI217" s="51">
        <f>Z217+AC217+AF217</f>
        <v>0</v>
      </c>
      <c r="AJ217" s="51">
        <f>SUM(AH217:AI217)</f>
        <v>0</v>
      </c>
      <c r="AK217" s="18"/>
      <c r="AL217" s="18"/>
      <c r="AM217" s="18"/>
      <c r="AN217" s="18"/>
      <c r="AO217" s="18"/>
      <c r="AP217" s="18">
        <v>0</v>
      </c>
      <c r="AQ217" s="18" t="e">
        <f t="shared" ref="AQ217:AQ223" si="623">AP217/AO217</f>
        <v>#DIV/0!</v>
      </c>
    </row>
    <row r="218" spans="1:43" ht="25.5" customHeight="1" x14ac:dyDescent="0.35">
      <c r="A218" s="12"/>
      <c r="B218" s="24" t="s">
        <v>26</v>
      </c>
      <c r="C218" s="17">
        <v>0</v>
      </c>
      <c r="D218" s="17">
        <v>0</v>
      </c>
      <c r="E218" s="17">
        <f t="shared" si="612"/>
        <v>0</v>
      </c>
      <c r="F218" s="17">
        <v>0</v>
      </c>
      <c r="G218" s="17">
        <v>0</v>
      </c>
      <c r="H218" s="17">
        <f t="shared" si="613"/>
        <v>0</v>
      </c>
      <c r="I218" s="17">
        <v>1</v>
      </c>
      <c r="J218" s="56">
        <v>0</v>
      </c>
      <c r="K218" s="17">
        <f t="shared" si="614"/>
        <v>1</v>
      </c>
      <c r="L218" s="17">
        <v>18</v>
      </c>
      <c r="M218" s="17">
        <v>3</v>
      </c>
      <c r="N218" s="17">
        <f t="shared" si="615"/>
        <v>21</v>
      </c>
      <c r="O218" s="17">
        <f t="shared" ref="O218:O223" si="624">C218+I218+L218+F218</f>
        <v>19</v>
      </c>
      <c r="P218" s="17">
        <f t="shared" ref="P218:P223" si="625">D218+J218+M218+G218</f>
        <v>3</v>
      </c>
      <c r="Q218" s="17">
        <f t="shared" si="616"/>
        <v>22</v>
      </c>
      <c r="R218" s="16">
        <v>2</v>
      </c>
      <c r="S218" s="17" t="str">
        <f t="shared" si="617"/>
        <v>0</v>
      </c>
      <c r="T218" s="17" t="str">
        <f t="shared" si="618"/>
        <v>0</v>
      </c>
      <c r="U218" s="17" t="str">
        <f t="shared" si="619"/>
        <v>0</v>
      </c>
      <c r="V218" s="17">
        <f t="shared" si="620"/>
        <v>19</v>
      </c>
      <c r="W218" s="17">
        <f t="shared" si="621"/>
        <v>3</v>
      </c>
      <c r="X218" s="17">
        <f t="shared" si="622"/>
        <v>22</v>
      </c>
      <c r="Y218" s="17">
        <v>0</v>
      </c>
      <c r="Z218" s="17">
        <v>0</v>
      </c>
      <c r="AA218" s="17">
        <f t="shared" ref="AA218:AA221" si="626">SUM(Y218:Z218)</f>
        <v>0</v>
      </c>
      <c r="AB218" s="18">
        <v>0</v>
      </c>
      <c r="AC218" s="18">
        <v>0</v>
      </c>
      <c r="AD218" s="18">
        <f t="shared" ref="AD218:AD221" si="627">SUM(AB218:AC218)</f>
        <v>0</v>
      </c>
      <c r="AE218" s="18">
        <v>0</v>
      </c>
      <c r="AF218" s="18">
        <v>0</v>
      </c>
      <c r="AG218" s="18">
        <f t="shared" ref="AG218:AG221" si="628">SUM(AE218:AF218)</f>
        <v>0</v>
      </c>
      <c r="AH218" s="51">
        <f t="shared" ref="AH218:AH221" si="629">Y218+AB218+AE218</f>
        <v>0</v>
      </c>
      <c r="AI218" s="51">
        <f t="shared" ref="AI218:AI221" si="630">Z218+AC218+AF218</f>
        <v>0</v>
      </c>
      <c r="AJ218" s="51">
        <f t="shared" ref="AJ218:AJ221" si="631">SUM(AH218:AI218)</f>
        <v>0</v>
      </c>
      <c r="AK218" s="18"/>
      <c r="AL218" s="18"/>
      <c r="AM218" s="18"/>
      <c r="AN218" s="18"/>
      <c r="AO218" s="18"/>
      <c r="AP218" s="18"/>
      <c r="AQ218" s="18" t="e">
        <f t="shared" si="623"/>
        <v>#DIV/0!</v>
      </c>
    </row>
    <row r="219" spans="1:43" ht="25.5" customHeight="1" x14ac:dyDescent="0.35">
      <c r="A219" s="12"/>
      <c r="B219" s="24" t="s">
        <v>25</v>
      </c>
      <c r="C219" s="17">
        <v>0</v>
      </c>
      <c r="D219" s="17">
        <v>0</v>
      </c>
      <c r="E219" s="17">
        <f t="shared" si="612"/>
        <v>0</v>
      </c>
      <c r="F219" s="17">
        <v>0</v>
      </c>
      <c r="G219" s="17">
        <v>0</v>
      </c>
      <c r="H219" s="17">
        <f t="shared" si="613"/>
        <v>0</v>
      </c>
      <c r="I219" s="17">
        <v>0</v>
      </c>
      <c r="J219" s="56">
        <v>0</v>
      </c>
      <c r="K219" s="17">
        <f t="shared" si="614"/>
        <v>0</v>
      </c>
      <c r="L219" s="17">
        <v>13</v>
      </c>
      <c r="M219" s="17">
        <v>8</v>
      </c>
      <c r="N219" s="17">
        <f t="shared" si="615"/>
        <v>21</v>
      </c>
      <c r="O219" s="17">
        <f t="shared" si="624"/>
        <v>13</v>
      </c>
      <c r="P219" s="17">
        <f t="shared" si="625"/>
        <v>8</v>
      </c>
      <c r="Q219" s="17">
        <f t="shared" si="616"/>
        <v>21</v>
      </c>
      <c r="R219" s="16">
        <v>2</v>
      </c>
      <c r="S219" s="17" t="str">
        <f t="shared" si="617"/>
        <v>0</v>
      </c>
      <c r="T219" s="17" t="str">
        <f t="shared" si="618"/>
        <v>0</v>
      </c>
      <c r="U219" s="17" t="str">
        <f t="shared" si="619"/>
        <v>0</v>
      </c>
      <c r="V219" s="17">
        <f t="shared" si="620"/>
        <v>13</v>
      </c>
      <c r="W219" s="17">
        <f t="shared" si="621"/>
        <v>8</v>
      </c>
      <c r="X219" s="17">
        <f t="shared" si="622"/>
        <v>21</v>
      </c>
      <c r="Y219" s="17">
        <v>0</v>
      </c>
      <c r="Z219" s="17">
        <v>0</v>
      </c>
      <c r="AA219" s="17">
        <f t="shared" si="626"/>
        <v>0</v>
      </c>
      <c r="AB219" s="18">
        <v>0</v>
      </c>
      <c r="AC219" s="18">
        <v>0</v>
      </c>
      <c r="AD219" s="18">
        <f t="shared" si="627"/>
        <v>0</v>
      </c>
      <c r="AE219" s="18">
        <v>0</v>
      </c>
      <c r="AF219" s="18">
        <v>0</v>
      </c>
      <c r="AG219" s="18">
        <f t="shared" si="628"/>
        <v>0</v>
      </c>
      <c r="AH219" s="51">
        <f t="shared" si="629"/>
        <v>0</v>
      </c>
      <c r="AI219" s="51">
        <f t="shared" si="630"/>
        <v>0</v>
      </c>
      <c r="AJ219" s="51">
        <f t="shared" si="631"/>
        <v>0</v>
      </c>
      <c r="AK219" s="18"/>
      <c r="AL219" s="18"/>
      <c r="AM219" s="18"/>
      <c r="AN219" s="18"/>
      <c r="AO219" s="18"/>
      <c r="AP219" s="18"/>
      <c r="AQ219" s="18" t="e">
        <f t="shared" si="623"/>
        <v>#DIV/0!</v>
      </c>
    </row>
    <row r="220" spans="1:43" ht="25.5" customHeight="1" x14ac:dyDescent="0.35">
      <c r="A220" s="12"/>
      <c r="B220" s="24" t="s">
        <v>170</v>
      </c>
      <c r="C220" s="17">
        <v>2</v>
      </c>
      <c r="D220" s="17">
        <v>2</v>
      </c>
      <c r="E220" s="17">
        <f t="shared" ref="E220" si="632">C220+D220</f>
        <v>4</v>
      </c>
      <c r="F220" s="17">
        <v>0</v>
      </c>
      <c r="G220" s="17">
        <v>0</v>
      </c>
      <c r="H220" s="17">
        <f t="shared" si="613"/>
        <v>0</v>
      </c>
      <c r="I220" s="17">
        <v>0</v>
      </c>
      <c r="J220" s="56">
        <v>0</v>
      </c>
      <c r="K220" s="17">
        <f t="shared" ref="K220" si="633">I220+J220</f>
        <v>0</v>
      </c>
      <c r="L220" s="17">
        <v>9</v>
      </c>
      <c r="M220" s="17">
        <v>14</v>
      </c>
      <c r="N220" s="17">
        <f t="shared" ref="N220" si="634">L220+M220</f>
        <v>23</v>
      </c>
      <c r="O220" s="17">
        <f t="shared" si="624"/>
        <v>11</v>
      </c>
      <c r="P220" s="17">
        <f t="shared" si="625"/>
        <v>16</v>
      </c>
      <c r="Q220" s="17">
        <f t="shared" ref="Q220" si="635">O220+P220</f>
        <v>27</v>
      </c>
      <c r="R220" s="16">
        <v>2</v>
      </c>
      <c r="S220" s="17" t="str">
        <f t="shared" si="617"/>
        <v>0</v>
      </c>
      <c r="T220" s="17" t="str">
        <f t="shared" si="618"/>
        <v>0</v>
      </c>
      <c r="U220" s="17" t="str">
        <f t="shared" si="619"/>
        <v>0</v>
      </c>
      <c r="V220" s="17">
        <f t="shared" si="620"/>
        <v>11</v>
      </c>
      <c r="W220" s="17">
        <f t="shared" si="621"/>
        <v>16</v>
      </c>
      <c r="X220" s="17">
        <f t="shared" si="622"/>
        <v>27</v>
      </c>
      <c r="Y220" s="17"/>
      <c r="Z220" s="17"/>
      <c r="AA220" s="17"/>
      <c r="AB220" s="18"/>
      <c r="AC220" s="18"/>
      <c r="AD220" s="18"/>
      <c r="AE220" s="18"/>
      <c r="AF220" s="18"/>
      <c r="AG220" s="18"/>
      <c r="AH220" s="51"/>
      <c r="AI220" s="51"/>
      <c r="AJ220" s="51"/>
      <c r="AK220" s="18"/>
      <c r="AL220" s="18"/>
      <c r="AM220" s="18"/>
      <c r="AN220" s="18"/>
      <c r="AO220" s="18"/>
      <c r="AP220" s="18"/>
      <c r="AQ220" s="18"/>
    </row>
    <row r="221" spans="1:43" ht="25.5" customHeight="1" x14ac:dyDescent="0.35">
      <c r="A221" s="22"/>
      <c r="B221" s="24" t="s">
        <v>23</v>
      </c>
      <c r="C221" s="17">
        <v>10</v>
      </c>
      <c r="D221" s="17">
        <v>17</v>
      </c>
      <c r="E221" s="17">
        <f t="shared" si="612"/>
        <v>27</v>
      </c>
      <c r="F221" s="17">
        <v>0</v>
      </c>
      <c r="G221" s="17">
        <v>0</v>
      </c>
      <c r="H221" s="17">
        <f t="shared" si="613"/>
        <v>0</v>
      </c>
      <c r="I221" s="17">
        <v>4</v>
      </c>
      <c r="J221" s="56">
        <v>1</v>
      </c>
      <c r="K221" s="17">
        <f t="shared" si="614"/>
        <v>5</v>
      </c>
      <c r="L221" s="17">
        <v>3</v>
      </c>
      <c r="M221" s="17">
        <v>3</v>
      </c>
      <c r="N221" s="17">
        <f t="shared" si="615"/>
        <v>6</v>
      </c>
      <c r="O221" s="17">
        <f t="shared" si="624"/>
        <v>17</v>
      </c>
      <c r="P221" s="17">
        <f t="shared" si="625"/>
        <v>21</v>
      </c>
      <c r="Q221" s="17">
        <f t="shared" si="616"/>
        <v>38</v>
      </c>
      <c r="R221" s="16">
        <v>2</v>
      </c>
      <c r="S221" s="17" t="str">
        <f t="shared" si="617"/>
        <v>0</v>
      </c>
      <c r="T221" s="17" t="str">
        <f t="shared" si="618"/>
        <v>0</v>
      </c>
      <c r="U221" s="17" t="str">
        <f t="shared" si="619"/>
        <v>0</v>
      </c>
      <c r="V221" s="17">
        <f t="shared" si="620"/>
        <v>17</v>
      </c>
      <c r="W221" s="17">
        <f t="shared" si="621"/>
        <v>21</v>
      </c>
      <c r="X221" s="17">
        <f t="shared" si="622"/>
        <v>38</v>
      </c>
      <c r="Y221" s="17">
        <v>0</v>
      </c>
      <c r="Z221" s="17">
        <v>0</v>
      </c>
      <c r="AA221" s="17">
        <f t="shared" si="626"/>
        <v>0</v>
      </c>
      <c r="AB221" s="18">
        <v>0</v>
      </c>
      <c r="AC221" s="18">
        <v>0</v>
      </c>
      <c r="AD221" s="18">
        <f t="shared" si="627"/>
        <v>0</v>
      </c>
      <c r="AE221" s="18">
        <v>0</v>
      </c>
      <c r="AF221" s="18">
        <v>0</v>
      </c>
      <c r="AG221" s="18">
        <f t="shared" si="628"/>
        <v>0</v>
      </c>
      <c r="AH221" s="51">
        <f t="shared" si="629"/>
        <v>0</v>
      </c>
      <c r="AI221" s="51">
        <f t="shared" si="630"/>
        <v>0</v>
      </c>
      <c r="AJ221" s="51">
        <f t="shared" si="631"/>
        <v>0</v>
      </c>
      <c r="AK221" s="18"/>
      <c r="AL221" s="18"/>
      <c r="AM221" s="18"/>
      <c r="AN221" s="18"/>
      <c r="AO221" s="18"/>
      <c r="AP221" s="18"/>
      <c r="AQ221" s="18" t="e">
        <f t="shared" si="623"/>
        <v>#DIV/0!</v>
      </c>
    </row>
    <row r="222" spans="1:43" s="7" customFormat="1" ht="25.5" customHeight="1" x14ac:dyDescent="0.35">
      <c r="A222" s="39"/>
      <c r="B222" s="40" t="s">
        <v>3</v>
      </c>
      <c r="C222" s="31">
        <f t="shared" ref="C222:N222" si="636">SUM(C217:C221)</f>
        <v>12</v>
      </c>
      <c r="D222" s="31">
        <f t="shared" si="636"/>
        <v>19</v>
      </c>
      <c r="E222" s="31">
        <f t="shared" si="636"/>
        <v>31</v>
      </c>
      <c r="F222" s="92">
        <f t="shared" si="636"/>
        <v>1</v>
      </c>
      <c r="G222" s="92">
        <f t="shared" si="636"/>
        <v>3</v>
      </c>
      <c r="H222" s="92">
        <f t="shared" si="636"/>
        <v>4</v>
      </c>
      <c r="I222" s="31">
        <f t="shared" si="636"/>
        <v>6</v>
      </c>
      <c r="J222" s="46">
        <f t="shared" si="636"/>
        <v>1</v>
      </c>
      <c r="K222" s="31">
        <f t="shared" si="636"/>
        <v>7</v>
      </c>
      <c r="L222" s="31">
        <f t="shared" si="636"/>
        <v>44</v>
      </c>
      <c r="M222" s="31">
        <f t="shared" si="636"/>
        <v>30</v>
      </c>
      <c r="N222" s="31">
        <f t="shared" si="636"/>
        <v>74</v>
      </c>
      <c r="O222" s="114">
        <f t="shared" si="624"/>
        <v>63</v>
      </c>
      <c r="P222" s="114">
        <f t="shared" si="625"/>
        <v>53</v>
      </c>
      <c r="Q222" s="31">
        <f t="shared" si="616"/>
        <v>116</v>
      </c>
      <c r="R222" s="53">
        <f t="shared" ref="R222:AJ222" si="637">SUM(R217:R221)</f>
        <v>10</v>
      </c>
      <c r="S222" s="31">
        <f t="shared" si="637"/>
        <v>0</v>
      </c>
      <c r="T222" s="31">
        <f t="shared" si="637"/>
        <v>0</v>
      </c>
      <c r="U222" s="31">
        <f t="shared" si="637"/>
        <v>0</v>
      </c>
      <c r="V222" s="31">
        <f t="shared" si="637"/>
        <v>63</v>
      </c>
      <c r="W222" s="31">
        <f t="shared" si="637"/>
        <v>53</v>
      </c>
      <c r="X222" s="31">
        <f t="shared" si="637"/>
        <v>116</v>
      </c>
      <c r="Y222" s="31">
        <f t="shared" si="637"/>
        <v>0</v>
      </c>
      <c r="Z222" s="31">
        <f t="shared" si="637"/>
        <v>0</v>
      </c>
      <c r="AA222" s="31">
        <f t="shared" si="637"/>
        <v>0</v>
      </c>
      <c r="AB222" s="33">
        <f t="shared" si="637"/>
        <v>0</v>
      </c>
      <c r="AC222" s="33">
        <f t="shared" si="637"/>
        <v>0</v>
      </c>
      <c r="AD222" s="33">
        <f t="shared" si="637"/>
        <v>0</v>
      </c>
      <c r="AE222" s="33">
        <f t="shared" si="637"/>
        <v>0</v>
      </c>
      <c r="AF222" s="33">
        <f t="shared" si="637"/>
        <v>0</v>
      </c>
      <c r="AG222" s="33">
        <f t="shared" si="637"/>
        <v>0</v>
      </c>
      <c r="AH222" s="34">
        <f t="shared" si="637"/>
        <v>0</v>
      </c>
      <c r="AI222" s="34">
        <f t="shared" si="637"/>
        <v>0</v>
      </c>
      <c r="AJ222" s="34">
        <f t="shared" si="637"/>
        <v>0</v>
      </c>
      <c r="AK222" s="33"/>
      <c r="AL222" s="33"/>
      <c r="AM222" s="33"/>
      <c r="AN222" s="33"/>
      <c r="AO222" s="33"/>
      <c r="AP222" s="33">
        <f>SUM(AP217:AP221)</f>
        <v>0</v>
      </c>
      <c r="AQ222" s="33" t="e">
        <f t="shared" si="623"/>
        <v>#DIV/0!</v>
      </c>
    </row>
    <row r="223" spans="1:43" s="7" customFormat="1" ht="25.5" customHeight="1" x14ac:dyDescent="0.35">
      <c r="A223" s="39"/>
      <c r="B223" s="40" t="s">
        <v>2</v>
      </c>
      <c r="C223" s="31">
        <f t="shared" ref="C223:N223" si="638">C222+C215</f>
        <v>17</v>
      </c>
      <c r="D223" s="31">
        <f t="shared" si="638"/>
        <v>19</v>
      </c>
      <c r="E223" s="31">
        <f t="shared" si="638"/>
        <v>36</v>
      </c>
      <c r="F223" s="92">
        <f t="shared" si="638"/>
        <v>1</v>
      </c>
      <c r="G223" s="92">
        <f t="shared" si="638"/>
        <v>3</v>
      </c>
      <c r="H223" s="92">
        <f t="shared" si="638"/>
        <v>4</v>
      </c>
      <c r="I223" s="31">
        <f t="shared" si="638"/>
        <v>43</v>
      </c>
      <c r="J223" s="46">
        <f t="shared" si="638"/>
        <v>68</v>
      </c>
      <c r="K223" s="31">
        <f t="shared" si="638"/>
        <v>111</v>
      </c>
      <c r="L223" s="31">
        <f t="shared" si="638"/>
        <v>102</v>
      </c>
      <c r="M223" s="31">
        <f t="shared" si="638"/>
        <v>53</v>
      </c>
      <c r="N223" s="31">
        <f t="shared" si="638"/>
        <v>155</v>
      </c>
      <c r="O223" s="114">
        <f t="shared" si="624"/>
        <v>163</v>
      </c>
      <c r="P223" s="114">
        <f t="shared" si="625"/>
        <v>143</v>
      </c>
      <c r="Q223" s="31">
        <f t="shared" si="616"/>
        <v>306</v>
      </c>
      <c r="R223" s="53">
        <f t="shared" ref="R223:X223" si="639">R222+R215</f>
        <v>22</v>
      </c>
      <c r="S223" s="31">
        <f t="shared" si="639"/>
        <v>0</v>
      </c>
      <c r="T223" s="31">
        <f t="shared" si="639"/>
        <v>0</v>
      </c>
      <c r="U223" s="31">
        <f t="shared" si="639"/>
        <v>0</v>
      </c>
      <c r="V223" s="31">
        <f t="shared" si="639"/>
        <v>163</v>
      </c>
      <c r="W223" s="31">
        <f t="shared" si="639"/>
        <v>143</v>
      </c>
      <c r="X223" s="31">
        <f t="shared" si="639"/>
        <v>306</v>
      </c>
      <c r="Y223" s="31">
        <f t="shared" ref="Y223:AJ223" si="640">Y215+Y222</f>
        <v>0</v>
      </c>
      <c r="Z223" s="31">
        <f t="shared" si="640"/>
        <v>0</v>
      </c>
      <c r="AA223" s="31">
        <f t="shared" si="640"/>
        <v>0</v>
      </c>
      <c r="AB223" s="33">
        <f t="shared" si="640"/>
        <v>0</v>
      </c>
      <c r="AC223" s="33">
        <f t="shared" si="640"/>
        <v>0</v>
      </c>
      <c r="AD223" s="33">
        <f t="shared" si="640"/>
        <v>0</v>
      </c>
      <c r="AE223" s="33">
        <f t="shared" si="640"/>
        <v>0</v>
      </c>
      <c r="AF223" s="33">
        <f t="shared" si="640"/>
        <v>0</v>
      </c>
      <c r="AG223" s="33">
        <f t="shared" si="640"/>
        <v>0</v>
      </c>
      <c r="AH223" s="34">
        <f t="shared" si="640"/>
        <v>0</v>
      </c>
      <c r="AI223" s="34">
        <f t="shared" si="640"/>
        <v>0</v>
      </c>
      <c r="AJ223" s="34">
        <f t="shared" si="640"/>
        <v>0</v>
      </c>
      <c r="AK223" s="33"/>
      <c r="AL223" s="33"/>
      <c r="AM223" s="33"/>
      <c r="AN223" s="33"/>
      <c r="AO223" s="33"/>
      <c r="AP223" s="33">
        <f>AP215+AP222</f>
        <v>0</v>
      </c>
      <c r="AQ223" s="33" t="e">
        <f t="shared" si="623"/>
        <v>#DIV/0!</v>
      </c>
    </row>
    <row r="224" spans="1:43" ht="25.5" customHeight="1" x14ac:dyDescent="0.35">
      <c r="A224" s="23"/>
      <c r="B224" s="61" t="s">
        <v>155</v>
      </c>
      <c r="C224" s="45"/>
      <c r="D224" s="45"/>
      <c r="E224" s="45"/>
      <c r="F224" s="45"/>
      <c r="G224" s="45"/>
      <c r="H224" s="45"/>
      <c r="I224" s="65"/>
      <c r="J224" s="66"/>
      <c r="K224" s="17"/>
      <c r="L224" s="67"/>
      <c r="M224" s="67"/>
      <c r="N224" s="17"/>
      <c r="O224" s="17"/>
      <c r="P224" s="17"/>
      <c r="Q224" s="17"/>
      <c r="R224" s="16"/>
      <c r="S224" s="17"/>
      <c r="T224" s="17"/>
      <c r="U224" s="17"/>
      <c r="V224" s="17"/>
      <c r="W224" s="17"/>
      <c r="X224" s="17"/>
      <c r="Y224" s="17"/>
      <c r="Z224" s="17"/>
      <c r="AA224" s="17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</row>
    <row r="225" spans="1:43" ht="25.5" customHeight="1" x14ac:dyDescent="0.35">
      <c r="A225" s="22"/>
      <c r="B225" s="13" t="s">
        <v>28</v>
      </c>
      <c r="C225" s="45"/>
      <c r="D225" s="45"/>
      <c r="E225" s="45"/>
      <c r="F225" s="45"/>
      <c r="G225" s="45"/>
      <c r="H225" s="45"/>
      <c r="I225" s="68"/>
      <c r="J225" s="69"/>
      <c r="K225" s="17"/>
      <c r="L225" s="15"/>
      <c r="M225" s="15"/>
      <c r="N225" s="17"/>
      <c r="O225" s="17"/>
      <c r="P225" s="17"/>
      <c r="Q225" s="17"/>
      <c r="R225" s="16"/>
      <c r="S225" s="17"/>
      <c r="T225" s="17"/>
      <c r="U225" s="17"/>
      <c r="V225" s="17"/>
      <c r="W225" s="17"/>
      <c r="X225" s="17"/>
      <c r="Y225" s="17"/>
      <c r="Z225" s="17"/>
      <c r="AA225" s="17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</row>
    <row r="226" spans="1:43" ht="25.5" customHeight="1" x14ac:dyDescent="0.35">
      <c r="A226" s="23"/>
      <c r="B226" s="57" t="s">
        <v>27</v>
      </c>
      <c r="C226" s="17">
        <v>0</v>
      </c>
      <c r="D226" s="17">
        <v>0</v>
      </c>
      <c r="E226" s="17">
        <f>C226+D226</f>
        <v>0</v>
      </c>
      <c r="F226" s="17">
        <v>0</v>
      </c>
      <c r="G226" s="17">
        <v>0</v>
      </c>
      <c r="H226" s="17">
        <f>F226+G226</f>
        <v>0</v>
      </c>
      <c r="I226" s="49">
        <v>4</v>
      </c>
      <c r="J226" s="50">
        <v>19</v>
      </c>
      <c r="K226" s="17">
        <f>I226+J226</f>
        <v>23</v>
      </c>
      <c r="L226" s="49">
        <v>4</v>
      </c>
      <c r="M226" s="49">
        <v>10</v>
      </c>
      <c r="N226" s="17">
        <f>L226+M226</f>
        <v>14</v>
      </c>
      <c r="O226" s="17">
        <f t="shared" ref="O226:O232" si="641">C226+I226+L226</f>
        <v>8</v>
      </c>
      <c r="P226" s="17">
        <f t="shared" ref="P226:P232" si="642">D226+J226+M226</f>
        <v>29</v>
      </c>
      <c r="Q226" s="17">
        <f t="shared" ref="Q226:Q233" si="643">O226+P226</f>
        <v>37</v>
      </c>
      <c r="R226" s="16">
        <v>2</v>
      </c>
      <c r="S226" s="17" t="str">
        <f>IF(R226=1,O226,"0")</f>
        <v>0</v>
      </c>
      <c r="T226" s="17" t="str">
        <f>IF(R226=1,P226,"0")</f>
        <v>0</v>
      </c>
      <c r="U226" s="17" t="str">
        <f>IF(R226=1,Q226,"0")</f>
        <v>0</v>
      </c>
      <c r="V226" s="17">
        <f>IF(R226=2,O226,"0")</f>
        <v>8</v>
      </c>
      <c r="W226" s="17">
        <f>IF(R226=2,P226,"0")</f>
        <v>29</v>
      </c>
      <c r="X226" s="17">
        <f>IF(R226=2,Q226,"0")</f>
        <v>37</v>
      </c>
      <c r="Y226" s="17">
        <v>0</v>
      </c>
      <c r="Z226" s="17">
        <v>0</v>
      </c>
      <c r="AA226" s="17">
        <f>SUM(Y226:Z226)</f>
        <v>0</v>
      </c>
      <c r="AB226" s="18">
        <v>0</v>
      </c>
      <c r="AC226" s="18">
        <v>0</v>
      </c>
      <c r="AD226" s="18">
        <f>SUM(AB226:AC226)</f>
        <v>0</v>
      </c>
      <c r="AE226" s="18">
        <v>0</v>
      </c>
      <c r="AF226" s="18">
        <v>0</v>
      </c>
      <c r="AG226" s="18">
        <f>SUM(AE226:AF226)</f>
        <v>0</v>
      </c>
      <c r="AH226" s="51">
        <f>Y226+AB226+AE226</f>
        <v>0</v>
      </c>
      <c r="AI226" s="51">
        <f>Z226+AC226+AF226</f>
        <v>0</v>
      </c>
      <c r="AJ226" s="51">
        <f>SUM(AH226:AI226)</f>
        <v>0</v>
      </c>
      <c r="AK226" s="18"/>
      <c r="AL226" s="18"/>
      <c r="AM226" s="18"/>
      <c r="AN226" s="18"/>
      <c r="AO226" s="18"/>
      <c r="AP226" s="18">
        <v>0</v>
      </c>
      <c r="AQ226" s="18" t="e">
        <f t="shared" ref="AQ226:AQ233" si="644">AP226/AO226</f>
        <v>#DIV/0!</v>
      </c>
    </row>
    <row r="227" spans="1:43" ht="25.5" customHeight="1" x14ac:dyDescent="0.35">
      <c r="A227" s="23"/>
      <c r="B227" s="24" t="s">
        <v>26</v>
      </c>
      <c r="C227" s="17">
        <v>1</v>
      </c>
      <c r="D227" s="17">
        <v>0</v>
      </c>
      <c r="E227" s="17">
        <f>C227+D227</f>
        <v>1</v>
      </c>
      <c r="F227" s="17">
        <v>0</v>
      </c>
      <c r="G227" s="17">
        <v>0</v>
      </c>
      <c r="H227" s="17">
        <f>F227+G227</f>
        <v>0</v>
      </c>
      <c r="I227" s="49">
        <v>0</v>
      </c>
      <c r="J227" s="50">
        <v>4</v>
      </c>
      <c r="K227" s="17">
        <f>I227+J227</f>
        <v>4</v>
      </c>
      <c r="L227" s="49">
        <v>11</v>
      </c>
      <c r="M227" s="49">
        <v>2</v>
      </c>
      <c r="N227" s="17">
        <f>L227+M227</f>
        <v>13</v>
      </c>
      <c r="O227" s="17">
        <f t="shared" si="641"/>
        <v>12</v>
      </c>
      <c r="P227" s="17">
        <f t="shared" si="642"/>
        <v>6</v>
      </c>
      <c r="Q227" s="17">
        <f t="shared" si="643"/>
        <v>18</v>
      </c>
      <c r="R227" s="16">
        <v>2</v>
      </c>
      <c r="S227" s="17" t="str">
        <f>IF(R227=1,O227,"0")</f>
        <v>0</v>
      </c>
      <c r="T227" s="17" t="str">
        <f>IF(R227=1,P227,"0")</f>
        <v>0</v>
      </c>
      <c r="U227" s="17" t="str">
        <f>IF(R227=1,Q227,"0")</f>
        <v>0</v>
      </c>
      <c r="V227" s="17">
        <f>IF(R227=2,O227,"0")</f>
        <v>12</v>
      </c>
      <c r="W227" s="17">
        <f>IF(R227=2,P227,"0")</f>
        <v>6</v>
      </c>
      <c r="X227" s="17">
        <f>IF(R227=2,Q227,"0")</f>
        <v>18</v>
      </c>
      <c r="Y227" s="17">
        <v>0</v>
      </c>
      <c r="Z227" s="17">
        <v>0</v>
      </c>
      <c r="AA227" s="17">
        <f t="shared" ref="AA227:AA230" si="645">SUM(Y227:Z227)</f>
        <v>0</v>
      </c>
      <c r="AB227" s="18">
        <v>0</v>
      </c>
      <c r="AC227" s="18">
        <v>0</v>
      </c>
      <c r="AD227" s="18">
        <f t="shared" ref="AD227:AD230" si="646">SUM(AB227:AC227)</f>
        <v>0</v>
      </c>
      <c r="AE227" s="18">
        <v>0</v>
      </c>
      <c r="AF227" s="18">
        <v>0</v>
      </c>
      <c r="AG227" s="18">
        <f t="shared" ref="AG227:AG230" si="647">SUM(AE227:AF227)</f>
        <v>0</v>
      </c>
      <c r="AH227" s="51">
        <f t="shared" ref="AH227:AH230" si="648">Y227+AB227+AE227</f>
        <v>0</v>
      </c>
      <c r="AI227" s="51">
        <f t="shared" ref="AI227:AI230" si="649">Z227+AC227+AF227</f>
        <v>0</v>
      </c>
      <c r="AJ227" s="51">
        <f t="shared" ref="AJ227:AJ230" si="650">SUM(AH227:AI227)</f>
        <v>0</v>
      </c>
      <c r="AK227" s="18"/>
      <c r="AL227" s="18"/>
      <c r="AM227" s="18"/>
      <c r="AN227" s="18"/>
      <c r="AO227" s="18"/>
      <c r="AP227" s="18"/>
      <c r="AQ227" s="18" t="e">
        <f t="shared" si="644"/>
        <v>#DIV/0!</v>
      </c>
    </row>
    <row r="228" spans="1:43" ht="25.5" customHeight="1" x14ac:dyDescent="0.35">
      <c r="A228" s="23"/>
      <c r="B228" s="24" t="s">
        <v>25</v>
      </c>
      <c r="C228" s="17">
        <v>1</v>
      </c>
      <c r="D228" s="17">
        <v>0</v>
      </c>
      <c r="E228" s="17">
        <f>C228+D228</f>
        <v>1</v>
      </c>
      <c r="F228" s="17">
        <v>0</v>
      </c>
      <c r="G228" s="17">
        <v>0</v>
      </c>
      <c r="H228" s="17">
        <f>F228+G228</f>
        <v>0</v>
      </c>
      <c r="I228" s="49">
        <v>7</v>
      </c>
      <c r="J228" s="50">
        <v>7</v>
      </c>
      <c r="K228" s="17">
        <f>I228+J228</f>
        <v>14</v>
      </c>
      <c r="L228" s="49">
        <v>9</v>
      </c>
      <c r="M228" s="49">
        <v>4</v>
      </c>
      <c r="N228" s="17">
        <f>L228+M228</f>
        <v>13</v>
      </c>
      <c r="O228" s="17">
        <f t="shared" si="641"/>
        <v>17</v>
      </c>
      <c r="P228" s="17">
        <f t="shared" si="642"/>
        <v>11</v>
      </c>
      <c r="Q228" s="17">
        <f t="shared" si="643"/>
        <v>28</v>
      </c>
      <c r="R228" s="16">
        <v>2</v>
      </c>
      <c r="S228" s="17" t="str">
        <f>IF(R228=1,O228,"0")</f>
        <v>0</v>
      </c>
      <c r="T228" s="17" t="str">
        <f>IF(R228=1,P228,"0")</f>
        <v>0</v>
      </c>
      <c r="U228" s="17" t="str">
        <f>IF(R228=1,Q228,"0")</f>
        <v>0</v>
      </c>
      <c r="V228" s="17">
        <f>IF(R228=2,O228,"0")</f>
        <v>17</v>
      </c>
      <c r="W228" s="17">
        <f>IF(R228=2,P228,"0")</f>
        <v>11</v>
      </c>
      <c r="X228" s="17">
        <f>IF(R228=2,Q228,"0")</f>
        <v>28</v>
      </c>
      <c r="Y228" s="17">
        <v>0</v>
      </c>
      <c r="Z228" s="17">
        <v>0</v>
      </c>
      <c r="AA228" s="17">
        <f t="shared" si="645"/>
        <v>0</v>
      </c>
      <c r="AB228" s="18">
        <v>0</v>
      </c>
      <c r="AC228" s="18">
        <v>0</v>
      </c>
      <c r="AD228" s="18">
        <f t="shared" si="646"/>
        <v>0</v>
      </c>
      <c r="AE228" s="18">
        <v>0</v>
      </c>
      <c r="AF228" s="18">
        <v>0</v>
      </c>
      <c r="AG228" s="18">
        <f t="shared" si="647"/>
        <v>0</v>
      </c>
      <c r="AH228" s="51">
        <f t="shared" si="648"/>
        <v>0</v>
      </c>
      <c r="AI228" s="51">
        <f t="shared" si="649"/>
        <v>0</v>
      </c>
      <c r="AJ228" s="51">
        <f t="shared" si="650"/>
        <v>0</v>
      </c>
      <c r="AK228" s="18"/>
      <c r="AL228" s="18"/>
      <c r="AM228" s="18"/>
      <c r="AN228" s="18"/>
      <c r="AO228" s="18"/>
      <c r="AP228" s="18"/>
      <c r="AQ228" s="18" t="e">
        <f t="shared" si="644"/>
        <v>#DIV/0!</v>
      </c>
    </row>
    <row r="229" spans="1:43" ht="25.5" customHeight="1" x14ac:dyDescent="0.35">
      <c r="A229" s="12"/>
      <c r="B229" s="24" t="s">
        <v>24</v>
      </c>
      <c r="C229" s="17">
        <v>1</v>
      </c>
      <c r="D229" s="17">
        <v>1</v>
      </c>
      <c r="E229" s="17">
        <f>C229+D229</f>
        <v>2</v>
      </c>
      <c r="F229" s="17">
        <v>0</v>
      </c>
      <c r="G229" s="17">
        <v>0</v>
      </c>
      <c r="H229" s="17">
        <f>F229+G229</f>
        <v>0</v>
      </c>
      <c r="I229" s="49">
        <v>1</v>
      </c>
      <c r="J229" s="50">
        <v>0</v>
      </c>
      <c r="K229" s="17">
        <f>I229+J229</f>
        <v>1</v>
      </c>
      <c r="L229" s="49">
        <v>15</v>
      </c>
      <c r="M229" s="49">
        <v>1</v>
      </c>
      <c r="N229" s="17">
        <f>L229+M229</f>
        <v>16</v>
      </c>
      <c r="O229" s="17">
        <f t="shared" si="641"/>
        <v>17</v>
      </c>
      <c r="P229" s="17">
        <f t="shared" si="642"/>
        <v>2</v>
      </c>
      <c r="Q229" s="17">
        <f t="shared" si="643"/>
        <v>19</v>
      </c>
      <c r="R229" s="16">
        <v>2</v>
      </c>
      <c r="S229" s="17" t="str">
        <f>IF(R229=1,O229,"0")</f>
        <v>0</v>
      </c>
      <c r="T229" s="17" t="str">
        <f>IF(R229=1,P229,"0")</f>
        <v>0</v>
      </c>
      <c r="U229" s="17" t="str">
        <f>IF(R229=1,Q229,"0")</f>
        <v>0</v>
      </c>
      <c r="V229" s="17">
        <f>IF(R229=2,O229,"0")</f>
        <v>17</v>
      </c>
      <c r="W229" s="17">
        <f>IF(R229=2,P229,"0")</f>
        <v>2</v>
      </c>
      <c r="X229" s="17">
        <f>IF(R229=2,Q229,"0")</f>
        <v>19</v>
      </c>
      <c r="Y229" s="17">
        <v>0</v>
      </c>
      <c r="Z229" s="17">
        <v>0</v>
      </c>
      <c r="AA229" s="17">
        <f t="shared" si="645"/>
        <v>0</v>
      </c>
      <c r="AB229" s="18">
        <v>0</v>
      </c>
      <c r="AC229" s="18">
        <v>0</v>
      </c>
      <c r="AD229" s="18">
        <f t="shared" si="646"/>
        <v>0</v>
      </c>
      <c r="AE229" s="18">
        <v>0</v>
      </c>
      <c r="AF229" s="18">
        <v>0</v>
      </c>
      <c r="AG229" s="18">
        <f t="shared" si="647"/>
        <v>0</v>
      </c>
      <c r="AH229" s="51">
        <f t="shared" si="648"/>
        <v>0</v>
      </c>
      <c r="AI229" s="51">
        <f t="shared" si="649"/>
        <v>0</v>
      </c>
      <c r="AJ229" s="51">
        <f t="shared" si="650"/>
        <v>0</v>
      </c>
      <c r="AK229" s="18"/>
      <c r="AL229" s="18"/>
      <c r="AM229" s="18"/>
      <c r="AN229" s="18"/>
      <c r="AO229" s="18"/>
      <c r="AP229" s="18"/>
      <c r="AQ229" s="18" t="e">
        <f t="shared" si="644"/>
        <v>#DIV/0!</v>
      </c>
    </row>
    <row r="230" spans="1:43" ht="25.5" customHeight="1" x14ac:dyDescent="0.35">
      <c r="A230" s="23"/>
      <c r="B230" s="24" t="s">
        <v>23</v>
      </c>
      <c r="C230" s="17">
        <v>0</v>
      </c>
      <c r="D230" s="17">
        <v>0</v>
      </c>
      <c r="E230" s="17">
        <f>C230+D230</f>
        <v>0</v>
      </c>
      <c r="F230" s="17">
        <v>0</v>
      </c>
      <c r="G230" s="17">
        <v>0</v>
      </c>
      <c r="H230" s="17">
        <f>F230+G230</f>
        <v>0</v>
      </c>
      <c r="I230" s="49">
        <v>15</v>
      </c>
      <c r="J230" s="50">
        <v>4</v>
      </c>
      <c r="K230" s="17">
        <f>I230+J230</f>
        <v>19</v>
      </c>
      <c r="L230" s="49">
        <v>14</v>
      </c>
      <c r="M230" s="49">
        <v>0</v>
      </c>
      <c r="N230" s="17">
        <f>L230+M230</f>
        <v>14</v>
      </c>
      <c r="O230" s="17">
        <f t="shared" si="641"/>
        <v>29</v>
      </c>
      <c r="P230" s="17">
        <f t="shared" si="642"/>
        <v>4</v>
      </c>
      <c r="Q230" s="17">
        <f t="shared" si="643"/>
        <v>33</v>
      </c>
      <c r="R230" s="16">
        <v>2</v>
      </c>
      <c r="S230" s="17" t="str">
        <f>IF(R230=1,O230,"0")</f>
        <v>0</v>
      </c>
      <c r="T230" s="17" t="str">
        <f>IF(R230=1,P230,"0")</f>
        <v>0</v>
      </c>
      <c r="U230" s="17" t="str">
        <f>IF(R230=1,Q230,"0")</f>
        <v>0</v>
      </c>
      <c r="V230" s="17">
        <f>IF(R230=2,O230,"0")</f>
        <v>29</v>
      </c>
      <c r="W230" s="17">
        <f>IF(R230=2,P230,"0")</f>
        <v>4</v>
      </c>
      <c r="X230" s="17">
        <f>IF(R230=2,Q230,"0")</f>
        <v>33</v>
      </c>
      <c r="Y230" s="17">
        <v>0</v>
      </c>
      <c r="Z230" s="17">
        <v>0</v>
      </c>
      <c r="AA230" s="17">
        <f t="shared" si="645"/>
        <v>0</v>
      </c>
      <c r="AB230" s="18">
        <v>0</v>
      </c>
      <c r="AC230" s="18">
        <v>0</v>
      </c>
      <c r="AD230" s="18">
        <f t="shared" si="646"/>
        <v>0</v>
      </c>
      <c r="AE230" s="18">
        <v>0</v>
      </c>
      <c r="AF230" s="18">
        <v>0</v>
      </c>
      <c r="AG230" s="18">
        <f t="shared" si="647"/>
        <v>0</v>
      </c>
      <c r="AH230" s="51">
        <f t="shared" si="648"/>
        <v>0</v>
      </c>
      <c r="AI230" s="51">
        <f t="shared" si="649"/>
        <v>0</v>
      </c>
      <c r="AJ230" s="51">
        <f t="shared" si="650"/>
        <v>0</v>
      </c>
      <c r="AK230" s="18"/>
      <c r="AL230" s="18"/>
      <c r="AM230" s="18"/>
      <c r="AN230" s="18"/>
      <c r="AO230" s="18"/>
      <c r="AP230" s="18"/>
      <c r="AQ230" s="18" t="e">
        <f t="shared" si="644"/>
        <v>#DIV/0!</v>
      </c>
    </row>
    <row r="231" spans="1:43" ht="25.5" customHeight="1" x14ac:dyDescent="0.35">
      <c r="A231" s="23"/>
      <c r="B231" s="40" t="s">
        <v>3</v>
      </c>
      <c r="C231" s="31">
        <f t="shared" ref="C231:E231" si="651">SUM(C226:C230)</f>
        <v>3</v>
      </c>
      <c r="D231" s="31">
        <f t="shared" si="651"/>
        <v>1</v>
      </c>
      <c r="E231" s="31">
        <f t="shared" si="651"/>
        <v>4</v>
      </c>
      <c r="F231" s="92">
        <f t="shared" ref="F231:H231" si="652">SUM(F226:F230)</f>
        <v>0</v>
      </c>
      <c r="G231" s="92">
        <f t="shared" si="652"/>
        <v>0</v>
      </c>
      <c r="H231" s="92">
        <f t="shared" si="652"/>
        <v>0</v>
      </c>
      <c r="I231" s="15">
        <f t="shared" ref="I231:N231" si="653">SUM(I226:I230)</f>
        <v>27</v>
      </c>
      <c r="J231" s="68">
        <f t="shared" si="653"/>
        <v>34</v>
      </c>
      <c r="K231" s="31">
        <f t="shared" si="653"/>
        <v>61</v>
      </c>
      <c r="L231" s="15">
        <f t="shared" si="653"/>
        <v>53</v>
      </c>
      <c r="M231" s="15">
        <f t="shared" si="653"/>
        <v>17</v>
      </c>
      <c r="N231" s="31">
        <f t="shared" si="653"/>
        <v>70</v>
      </c>
      <c r="O231" s="31">
        <f t="shared" si="641"/>
        <v>83</v>
      </c>
      <c r="P231" s="31">
        <f t="shared" si="642"/>
        <v>52</v>
      </c>
      <c r="Q231" s="31">
        <f t="shared" si="643"/>
        <v>135</v>
      </c>
      <c r="R231" s="16">
        <f t="shared" ref="R231:X231" si="654">SUM(R225:R230)</f>
        <v>10</v>
      </c>
      <c r="S231" s="31">
        <f t="shared" si="654"/>
        <v>0</v>
      </c>
      <c r="T231" s="31">
        <f t="shared" si="654"/>
        <v>0</v>
      </c>
      <c r="U231" s="31">
        <f t="shared" si="654"/>
        <v>0</v>
      </c>
      <c r="V231" s="31">
        <f t="shared" si="654"/>
        <v>83</v>
      </c>
      <c r="W231" s="31">
        <f t="shared" si="654"/>
        <v>52</v>
      </c>
      <c r="X231" s="31">
        <f t="shared" si="654"/>
        <v>135</v>
      </c>
      <c r="Y231" s="31">
        <f>SUM(Y226:Y230)</f>
        <v>0</v>
      </c>
      <c r="Z231" s="31">
        <f t="shared" ref="Z231:AA231" si="655">SUM(Z226:Z230)</f>
        <v>0</v>
      </c>
      <c r="AA231" s="31">
        <f t="shared" si="655"/>
        <v>0</v>
      </c>
      <c r="AB231" s="18">
        <v>0</v>
      </c>
      <c r="AC231" s="18">
        <v>0</v>
      </c>
      <c r="AD231" s="18">
        <f t="shared" ref="AD231" si="656">SUM(AD226:AD230)</f>
        <v>0</v>
      </c>
      <c r="AE231" s="18">
        <f>SUM(AE226:AE230)</f>
        <v>0</v>
      </c>
      <c r="AF231" s="18">
        <f t="shared" ref="AF231:AG231" si="657">SUM(AF226:AF230)</f>
        <v>0</v>
      </c>
      <c r="AG231" s="18">
        <f t="shared" si="657"/>
        <v>0</v>
      </c>
      <c r="AH231" s="51">
        <f>SUM(AH226:AH230)</f>
        <v>0</v>
      </c>
      <c r="AI231" s="51">
        <f t="shared" ref="AI231:AJ231" si="658">SUM(AI226:AI230)</f>
        <v>0</v>
      </c>
      <c r="AJ231" s="51">
        <f t="shared" si="658"/>
        <v>0</v>
      </c>
      <c r="AK231" s="18"/>
      <c r="AL231" s="18"/>
      <c r="AM231" s="18"/>
      <c r="AN231" s="18"/>
      <c r="AO231" s="18"/>
      <c r="AP231" s="18">
        <f>SUM(AP226:AP230)</f>
        <v>0</v>
      </c>
      <c r="AQ231" s="18" t="e">
        <f t="shared" si="644"/>
        <v>#DIV/0!</v>
      </c>
    </row>
    <row r="232" spans="1:43" s="7" customFormat="1" ht="25.5" customHeight="1" x14ac:dyDescent="0.35">
      <c r="A232" s="39"/>
      <c r="B232" s="40" t="s">
        <v>156</v>
      </c>
      <c r="C232" s="31">
        <f t="shared" ref="C232:N232" si="659">C231</f>
        <v>3</v>
      </c>
      <c r="D232" s="31">
        <f t="shared" si="659"/>
        <v>1</v>
      </c>
      <c r="E232" s="31">
        <f t="shared" si="659"/>
        <v>4</v>
      </c>
      <c r="F232" s="92">
        <f t="shared" ref="F232:H232" si="660">F231</f>
        <v>0</v>
      </c>
      <c r="G232" s="92">
        <f t="shared" si="660"/>
        <v>0</v>
      </c>
      <c r="H232" s="92">
        <f t="shared" si="660"/>
        <v>0</v>
      </c>
      <c r="I232" s="31">
        <f t="shared" si="659"/>
        <v>27</v>
      </c>
      <c r="J232" s="46">
        <f t="shared" si="659"/>
        <v>34</v>
      </c>
      <c r="K232" s="31">
        <f t="shared" si="659"/>
        <v>61</v>
      </c>
      <c r="L232" s="31">
        <f t="shared" si="659"/>
        <v>53</v>
      </c>
      <c r="M232" s="31">
        <f t="shared" si="659"/>
        <v>17</v>
      </c>
      <c r="N232" s="31">
        <f t="shared" si="659"/>
        <v>70</v>
      </c>
      <c r="O232" s="31">
        <f t="shared" si="641"/>
        <v>83</v>
      </c>
      <c r="P232" s="31">
        <f t="shared" si="642"/>
        <v>52</v>
      </c>
      <c r="Q232" s="31">
        <f t="shared" si="643"/>
        <v>135</v>
      </c>
      <c r="R232" s="60">
        <f>+R231</f>
        <v>10</v>
      </c>
      <c r="S232" s="31">
        <f t="shared" ref="S232:X232" si="661">S231</f>
        <v>0</v>
      </c>
      <c r="T232" s="31">
        <f t="shared" si="661"/>
        <v>0</v>
      </c>
      <c r="U232" s="31">
        <f t="shared" si="661"/>
        <v>0</v>
      </c>
      <c r="V232" s="31">
        <f t="shared" si="661"/>
        <v>83</v>
      </c>
      <c r="W232" s="31">
        <f t="shared" si="661"/>
        <v>52</v>
      </c>
      <c r="X232" s="31">
        <f t="shared" si="661"/>
        <v>135</v>
      </c>
      <c r="Y232" s="31">
        <f>Y231</f>
        <v>0</v>
      </c>
      <c r="Z232" s="31">
        <f t="shared" ref="Z232:AA232" si="662">Z231</f>
        <v>0</v>
      </c>
      <c r="AA232" s="31">
        <f t="shared" si="662"/>
        <v>0</v>
      </c>
      <c r="AB232" s="33">
        <f>AB231</f>
        <v>0</v>
      </c>
      <c r="AC232" s="33">
        <f t="shared" ref="AC232:AD232" si="663">AC231</f>
        <v>0</v>
      </c>
      <c r="AD232" s="33">
        <f t="shared" si="663"/>
        <v>0</v>
      </c>
      <c r="AE232" s="33">
        <f>AE231</f>
        <v>0</v>
      </c>
      <c r="AF232" s="33">
        <f t="shared" ref="AF232:AG232" si="664">AF231</f>
        <v>0</v>
      </c>
      <c r="AG232" s="33">
        <f t="shared" si="664"/>
        <v>0</v>
      </c>
      <c r="AH232" s="34">
        <f>AH231</f>
        <v>0</v>
      </c>
      <c r="AI232" s="34">
        <f t="shared" ref="AI232:AJ232" si="665">AI231</f>
        <v>0</v>
      </c>
      <c r="AJ232" s="34">
        <f t="shared" si="665"/>
        <v>0</v>
      </c>
      <c r="AK232" s="33"/>
      <c r="AL232" s="33"/>
      <c r="AM232" s="33"/>
      <c r="AN232" s="33"/>
      <c r="AO232" s="33"/>
      <c r="AP232" s="33">
        <f>AP231</f>
        <v>0</v>
      </c>
      <c r="AQ232" s="33" t="e">
        <f t="shared" si="644"/>
        <v>#DIV/0!</v>
      </c>
    </row>
    <row r="233" spans="1:43" s="7" customFormat="1" ht="25.5" customHeight="1" x14ac:dyDescent="0.35">
      <c r="A233" s="98"/>
      <c r="B233" s="99" t="s">
        <v>1</v>
      </c>
      <c r="C233" s="100">
        <f t="shared" ref="C233:N233" si="666">C223+C232</f>
        <v>20</v>
      </c>
      <c r="D233" s="100">
        <f t="shared" si="666"/>
        <v>20</v>
      </c>
      <c r="E233" s="100">
        <f t="shared" si="666"/>
        <v>40</v>
      </c>
      <c r="F233" s="100">
        <f t="shared" ref="F233:H233" si="667">F223+F232</f>
        <v>1</v>
      </c>
      <c r="G233" s="100">
        <f t="shared" si="667"/>
        <v>3</v>
      </c>
      <c r="H233" s="100">
        <f t="shared" si="667"/>
        <v>4</v>
      </c>
      <c r="I233" s="100">
        <f t="shared" si="666"/>
        <v>70</v>
      </c>
      <c r="J233" s="101">
        <f t="shared" si="666"/>
        <v>102</v>
      </c>
      <c r="K233" s="100">
        <f t="shared" si="666"/>
        <v>172</v>
      </c>
      <c r="L233" s="100">
        <f t="shared" si="666"/>
        <v>155</v>
      </c>
      <c r="M233" s="100">
        <f t="shared" si="666"/>
        <v>70</v>
      </c>
      <c r="N233" s="100">
        <f t="shared" si="666"/>
        <v>225</v>
      </c>
      <c r="O233" s="100">
        <f>C233+I233+L233+F233</f>
        <v>246</v>
      </c>
      <c r="P233" s="100">
        <f>D233+J233+M233+G233</f>
        <v>195</v>
      </c>
      <c r="Q233" s="100">
        <f t="shared" si="643"/>
        <v>441</v>
      </c>
      <c r="R233" s="104">
        <f t="shared" ref="R233:X233" si="668">R223+R232</f>
        <v>32</v>
      </c>
      <c r="S233" s="100">
        <f t="shared" si="668"/>
        <v>0</v>
      </c>
      <c r="T233" s="100">
        <f t="shared" si="668"/>
        <v>0</v>
      </c>
      <c r="U233" s="100">
        <f t="shared" si="668"/>
        <v>0</v>
      </c>
      <c r="V233" s="100">
        <f t="shared" si="668"/>
        <v>246</v>
      </c>
      <c r="W233" s="100">
        <f t="shared" si="668"/>
        <v>195</v>
      </c>
      <c r="X233" s="100">
        <f t="shared" si="668"/>
        <v>441</v>
      </c>
      <c r="Y233" s="63">
        <f>Y223+Y232</f>
        <v>0</v>
      </c>
      <c r="Z233" s="63">
        <f t="shared" ref="Z233:AA233" si="669">Z223+Z232</f>
        <v>0</v>
      </c>
      <c r="AA233" s="63">
        <f t="shared" si="669"/>
        <v>0</v>
      </c>
      <c r="AB233" s="33">
        <f>AB223+AB232</f>
        <v>0</v>
      </c>
      <c r="AC233" s="33">
        <f t="shared" ref="AC233:AD233" si="670">AC223+AC232</f>
        <v>0</v>
      </c>
      <c r="AD233" s="33">
        <f t="shared" si="670"/>
        <v>0</v>
      </c>
      <c r="AE233" s="33">
        <f>AE223+AE232</f>
        <v>0</v>
      </c>
      <c r="AF233" s="33">
        <f t="shared" ref="AF233:AG233" si="671">AF223+AF232</f>
        <v>0</v>
      </c>
      <c r="AG233" s="33">
        <f t="shared" si="671"/>
        <v>0</v>
      </c>
      <c r="AH233" s="34">
        <f>AH223+AH232</f>
        <v>0</v>
      </c>
      <c r="AI233" s="34">
        <f t="shared" ref="AI233:AJ233" si="672">AI223+AI232</f>
        <v>0</v>
      </c>
      <c r="AJ233" s="34">
        <f t="shared" si="672"/>
        <v>0</v>
      </c>
      <c r="AK233" s="33"/>
      <c r="AL233" s="33"/>
      <c r="AM233" s="33"/>
      <c r="AN233" s="33"/>
      <c r="AO233" s="33"/>
      <c r="AP233" s="33">
        <f>AP223+AP232</f>
        <v>0</v>
      </c>
      <c r="AQ233" s="33" t="e">
        <f t="shared" si="644"/>
        <v>#DIV/0!</v>
      </c>
    </row>
    <row r="234" spans="1:43" ht="25.5" customHeight="1" x14ac:dyDescent="0.35">
      <c r="A234" s="39" t="s">
        <v>22</v>
      </c>
      <c r="B234" s="24"/>
      <c r="C234" s="45"/>
      <c r="D234" s="45"/>
      <c r="E234" s="45"/>
      <c r="F234" s="45"/>
      <c r="G234" s="45"/>
      <c r="H234" s="45"/>
      <c r="I234" s="56"/>
      <c r="J234" s="45"/>
      <c r="K234" s="17"/>
      <c r="L234" s="17"/>
      <c r="M234" s="17"/>
      <c r="N234" s="17"/>
      <c r="O234" s="17"/>
      <c r="P234" s="17"/>
      <c r="Q234" s="17"/>
      <c r="R234" s="16"/>
      <c r="S234" s="17"/>
      <c r="T234" s="17"/>
      <c r="U234" s="17"/>
      <c r="V234" s="17"/>
      <c r="W234" s="17"/>
      <c r="X234" s="17"/>
      <c r="Y234" s="17"/>
      <c r="Z234" s="17"/>
      <c r="AA234" s="17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</row>
    <row r="235" spans="1:43" ht="25.5" customHeight="1" x14ac:dyDescent="0.35">
      <c r="A235" s="39"/>
      <c r="B235" s="64" t="s">
        <v>7</v>
      </c>
      <c r="C235" s="45"/>
      <c r="D235" s="45"/>
      <c r="E235" s="45"/>
      <c r="F235" s="45"/>
      <c r="G235" s="45"/>
      <c r="H235" s="45"/>
      <c r="I235" s="65"/>
      <c r="J235" s="66"/>
      <c r="K235" s="17"/>
      <c r="L235" s="67"/>
      <c r="M235" s="67"/>
      <c r="N235" s="17"/>
      <c r="O235" s="17"/>
      <c r="P235" s="17"/>
      <c r="Q235" s="17"/>
      <c r="R235" s="16"/>
      <c r="S235" s="17"/>
      <c r="T235" s="17"/>
      <c r="U235" s="17"/>
      <c r="V235" s="17"/>
      <c r="W235" s="17"/>
      <c r="X235" s="17"/>
      <c r="Y235" s="17"/>
      <c r="Z235" s="17"/>
      <c r="AA235" s="17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</row>
    <row r="236" spans="1:43" ht="25.5" customHeight="1" x14ac:dyDescent="0.35">
      <c r="A236" s="23"/>
      <c r="B236" s="13" t="s">
        <v>17</v>
      </c>
      <c r="C236" s="45"/>
      <c r="D236" s="45"/>
      <c r="E236" s="45"/>
      <c r="F236" s="45"/>
      <c r="G236" s="45"/>
      <c r="H236" s="45"/>
      <c r="I236" s="68"/>
      <c r="J236" s="69"/>
      <c r="K236" s="17"/>
      <c r="L236" s="15"/>
      <c r="M236" s="15"/>
      <c r="N236" s="17"/>
      <c r="O236" s="17"/>
      <c r="P236" s="17"/>
      <c r="Q236" s="17"/>
      <c r="R236" s="16"/>
      <c r="S236" s="17"/>
      <c r="T236" s="17"/>
      <c r="U236" s="17"/>
      <c r="V236" s="17"/>
      <c r="W236" s="17"/>
      <c r="X236" s="17"/>
      <c r="Y236" s="17"/>
      <c r="Z236" s="17"/>
      <c r="AA236" s="17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</row>
    <row r="237" spans="1:43" ht="25.5" customHeight="1" x14ac:dyDescent="0.35">
      <c r="A237" s="23"/>
      <c r="B237" s="57" t="s">
        <v>15</v>
      </c>
      <c r="C237" s="17">
        <v>0</v>
      </c>
      <c r="D237" s="17">
        <v>0</v>
      </c>
      <c r="E237" s="17">
        <f t="shared" ref="E237:E243" si="673">C237+D237</f>
        <v>0</v>
      </c>
      <c r="F237" s="17">
        <v>0</v>
      </c>
      <c r="G237" s="17">
        <v>0</v>
      </c>
      <c r="H237" s="17">
        <f t="shared" ref="H237:H243" si="674">F237+G237</f>
        <v>0</v>
      </c>
      <c r="I237" s="49">
        <v>8</v>
      </c>
      <c r="J237" s="50">
        <v>15</v>
      </c>
      <c r="K237" s="17">
        <f t="shared" ref="K237:K243" si="675">I237+J237</f>
        <v>23</v>
      </c>
      <c r="L237" s="49">
        <v>5</v>
      </c>
      <c r="M237" s="49">
        <v>7</v>
      </c>
      <c r="N237" s="17">
        <f t="shared" ref="N237:N243" si="676">L237+M237</f>
        <v>12</v>
      </c>
      <c r="O237" s="17">
        <f t="shared" ref="O237:O244" si="677">C237+I237+L237</f>
        <v>13</v>
      </c>
      <c r="P237" s="17">
        <f t="shared" ref="P237:P244" si="678">D237+J237+M237</f>
        <v>22</v>
      </c>
      <c r="Q237" s="17">
        <f t="shared" ref="Q237:Q244" si="679">O237+P237</f>
        <v>35</v>
      </c>
      <c r="R237" s="16">
        <v>2</v>
      </c>
      <c r="S237" s="17" t="str">
        <f t="shared" ref="S237:S243" si="680">IF(R237=1,O237,"0")</f>
        <v>0</v>
      </c>
      <c r="T237" s="17" t="str">
        <f t="shared" ref="T237:T243" si="681">IF(R237=1,P237,"0")</f>
        <v>0</v>
      </c>
      <c r="U237" s="17" t="str">
        <f t="shared" ref="U237:U243" si="682">IF(R237=1,Q237,"0")</f>
        <v>0</v>
      </c>
      <c r="V237" s="17">
        <f t="shared" ref="V237:V243" si="683">IF(R237=2,O237,"0")</f>
        <v>13</v>
      </c>
      <c r="W237" s="17">
        <f t="shared" ref="W237:W243" si="684">IF(R237=2,P237,"0")</f>
        <v>22</v>
      </c>
      <c r="X237" s="17">
        <f t="shared" ref="X237:X243" si="685">IF(R237=2,Q237,"0")</f>
        <v>35</v>
      </c>
      <c r="Y237" s="17">
        <v>0</v>
      </c>
      <c r="Z237" s="17">
        <v>0</v>
      </c>
      <c r="AA237" s="17">
        <f>SUM(Y237:Z237)</f>
        <v>0</v>
      </c>
      <c r="AB237" s="18">
        <v>0</v>
      </c>
      <c r="AC237" s="18">
        <v>0</v>
      </c>
      <c r="AD237" s="18">
        <f>SUM(AB237:AC237)</f>
        <v>0</v>
      </c>
      <c r="AE237" s="18">
        <v>0</v>
      </c>
      <c r="AF237" s="18">
        <v>0</v>
      </c>
      <c r="AG237" s="18">
        <f>SUM(AE237:AF237)</f>
        <v>0</v>
      </c>
      <c r="AH237" s="51">
        <f>Y237+AB237+AE237</f>
        <v>0</v>
      </c>
      <c r="AI237" s="51">
        <f>Z237+AC237+AF237</f>
        <v>0</v>
      </c>
      <c r="AJ237" s="51">
        <f>SUM(AH237:AI237)</f>
        <v>0</v>
      </c>
      <c r="AK237" s="18"/>
      <c r="AL237" s="18"/>
      <c r="AM237" s="18"/>
      <c r="AN237" s="18"/>
      <c r="AO237" s="18"/>
      <c r="AP237" s="18">
        <v>0</v>
      </c>
      <c r="AQ237" s="18" t="e">
        <f t="shared" ref="AQ237:AQ245" si="686">AP237/AO237</f>
        <v>#DIV/0!</v>
      </c>
    </row>
    <row r="238" spans="1:43" ht="25.5" customHeight="1" x14ac:dyDescent="0.35">
      <c r="A238" s="23"/>
      <c r="B238" s="57" t="s">
        <v>21</v>
      </c>
      <c r="C238" s="17">
        <v>0</v>
      </c>
      <c r="D238" s="17">
        <v>0</v>
      </c>
      <c r="E238" s="17">
        <f t="shared" si="673"/>
        <v>0</v>
      </c>
      <c r="F238" s="17">
        <v>0</v>
      </c>
      <c r="G238" s="17">
        <v>0</v>
      </c>
      <c r="H238" s="17">
        <f t="shared" si="674"/>
        <v>0</v>
      </c>
      <c r="I238" s="49">
        <v>8</v>
      </c>
      <c r="J238" s="50">
        <v>24</v>
      </c>
      <c r="K238" s="17">
        <f t="shared" si="675"/>
        <v>32</v>
      </c>
      <c r="L238" s="49">
        <v>0</v>
      </c>
      <c r="M238" s="49">
        <v>4</v>
      </c>
      <c r="N238" s="17">
        <f t="shared" si="676"/>
        <v>4</v>
      </c>
      <c r="O238" s="17">
        <f t="shared" si="677"/>
        <v>8</v>
      </c>
      <c r="P238" s="17">
        <f t="shared" si="678"/>
        <v>28</v>
      </c>
      <c r="Q238" s="17">
        <f t="shared" si="679"/>
        <v>36</v>
      </c>
      <c r="R238" s="16">
        <v>2</v>
      </c>
      <c r="S238" s="17" t="str">
        <f t="shared" si="680"/>
        <v>0</v>
      </c>
      <c r="T238" s="17" t="str">
        <f t="shared" si="681"/>
        <v>0</v>
      </c>
      <c r="U238" s="17" t="str">
        <f t="shared" si="682"/>
        <v>0</v>
      </c>
      <c r="V238" s="17">
        <f t="shared" si="683"/>
        <v>8</v>
      </c>
      <c r="W238" s="17">
        <f t="shared" si="684"/>
        <v>28</v>
      </c>
      <c r="X238" s="17">
        <f t="shared" si="685"/>
        <v>36</v>
      </c>
      <c r="Y238" s="17">
        <v>0</v>
      </c>
      <c r="Z238" s="17">
        <v>0</v>
      </c>
      <c r="AA238" s="17">
        <f t="shared" ref="AA238:AA243" si="687">SUM(Y238:Z238)</f>
        <v>0</v>
      </c>
      <c r="AB238" s="18">
        <v>0</v>
      </c>
      <c r="AC238" s="18">
        <v>0</v>
      </c>
      <c r="AD238" s="18">
        <f t="shared" ref="AD238:AD243" si="688">SUM(AB238:AC238)</f>
        <v>0</v>
      </c>
      <c r="AE238" s="18">
        <v>0</v>
      </c>
      <c r="AF238" s="18">
        <v>0</v>
      </c>
      <c r="AG238" s="18">
        <f t="shared" ref="AG238:AG243" si="689">SUM(AE238:AF238)</f>
        <v>0</v>
      </c>
      <c r="AH238" s="51">
        <f t="shared" ref="AH238:AH243" si="690">Y238+AB238+AE238</f>
        <v>0</v>
      </c>
      <c r="AI238" s="51">
        <f t="shared" ref="AI238:AI243" si="691">Z238+AC238+AF238</f>
        <v>0</v>
      </c>
      <c r="AJ238" s="51">
        <f t="shared" ref="AJ238:AJ243" si="692">SUM(AH238:AI238)</f>
        <v>0</v>
      </c>
      <c r="AK238" s="18"/>
      <c r="AL238" s="18"/>
      <c r="AM238" s="18"/>
      <c r="AN238" s="18"/>
      <c r="AO238" s="18"/>
      <c r="AP238" s="18"/>
      <c r="AQ238" s="18" t="e">
        <f t="shared" si="686"/>
        <v>#DIV/0!</v>
      </c>
    </row>
    <row r="239" spans="1:43" ht="25.5" customHeight="1" x14ac:dyDescent="0.35">
      <c r="A239" s="23"/>
      <c r="B239" s="59" t="s">
        <v>20</v>
      </c>
      <c r="C239" s="17">
        <v>0</v>
      </c>
      <c r="D239" s="17">
        <v>0</v>
      </c>
      <c r="E239" s="17">
        <f t="shared" si="673"/>
        <v>0</v>
      </c>
      <c r="F239" s="17">
        <v>0</v>
      </c>
      <c r="G239" s="17">
        <v>0</v>
      </c>
      <c r="H239" s="17">
        <f t="shared" si="674"/>
        <v>0</v>
      </c>
      <c r="I239" s="49">
        <v>7</v>
      </c>
      <c r="J239" s="50">
        <v>32</v>
      </c>
      <c r="K239" s="17">
        <f t="shared" si="675"/>
        <v>39</v>
      </c>
      <c r="L239" s="49">
        <v>0</v>
      </c>
      <c r="M239" s="49">
        <v>6</v>
      </c>
      <c r="N239" s="17">
        <f t="shared" si="676"/>
        <v>6</v>
      </c>
      <c r="O239" s="17">
        <f t="shared" si="677"/>
        <v>7</v>
      </c>
      <c r="P239" s="17">
        <f t="shared" si="678"/>
        <v>38</v>
      </c>
      <c r="Q239" s="17">
        <f t="shared" si="679"/>
        <v>45</v>
      </c>
      <c r="R239" s="16">
        <v>2</v>
      </c>
      <c r="S239" s="17" t="str">
        <f t="shared" si="680"/>
        <v>0</v>
      </c>
      <c r="T239" s="17" t="str">
        <f t="shared" si="681"/>
        <v>0</v>
      </c>
      <c r="U239" s="17" t="str">
        <f t="shared" si="682"/>
        <v>0</v>
      </c>
      <c r="V239" s="17">
        <f t="shared" si="683"/>
        <v>7</v>
      </c>
      <c r="W239" s="17">
        <f t="shared" si="684"/>
        <v>38</v>
      </c>
      <c r="X239" s="17">
        <f t="shared" si="685"/>
        <v>45</v>
      </c>
      <c r="Y239" s="17">
        <v>0</v>
      </c>
      <c r="Z239" s="17">
        <v>0</v>
      </c>
      <c r="AA239" s="17">
        <f t="shared" si="687"/>
        <v>0</v>
      </c>
      <c r="AB239" s="18">
        <v>0</v>
      </c>
      <c r="AC239" s="18">
        <v>0</v>
      </c>
      <c r="AD239" s="18">
        <f t="shared" si="688"/>
        <v>0</v>
      </c>
      <c r="AE239" s="18">
        <v>0</v>
      </c>
      <c r="AF239" s="18">
        <v>0</v>
      </c>
      <c r="AG239" s="18">
        <f t="shared" si="689"/>
        <v>0</v>
      </c>
      <c r="AH239" s="51">
        <f t="shared" si="690"/>
        <v>0</v>
      </c>
      <c r="AI239" s="51">
        <f t="shared" si="691"/>
        <v>0</v>
      </c>
      <c r="AJ239" s="51">
        <f t="shared" si="692"/>
        <v>0</v>
      </c>
      <c r="AK239" s="18"/>
      <c r="AL239" s="18"/>
      <c r="AM239" s="18"/>
      <c r="AN239" s="18"/>
      <c r="AO239" s="18"/>
      <c r="AP239" s="18"/>
      <c r="AQ239" s="18" t="e">
        <f t="shared" si="686"/>
        <v>#DIV/0!</v>
      </c>
    </row>
    <row r="240" spans="1:43" ht="25.5" customHeight="1" x14ac:dyDescent="0.35">
      <c r="A240" s="23"/>
      <c r="B240" s="57" t="s">
        <v>19</v>
      </c>
      <c r="C240" s="17">
        <v>0</v>
      </c>
      <c r="D240" s="17">
        <v>0</v>
      </c>
      <c r="E240" s="17">
        <f t="shared" si="673"/>
        <v>0</v>
      </c>
      <c r="F240" s="17">
        <v>0</v>
      </c>
      <c r="G240" s="17">
        <v>0</v>
      </c>
      <c r="H240" s="17">
        <f t="shared" si="674"/>
        <v>0</v>
      </c>
      <c r="I240" s="49">
        <v>1</v>
      </c>
      <c r="J240" s="50">
        <v>2</v>
      </c>
      <c r="K240" s="17">
        <f t="shared" si="675"/>
        <v>3</v>
      </c>
      <c r="L240" s="49">
        <v>7</v>
      </c>
      <c r="M240" s="49">
        <v>13</v>
      </c>
      <c r="N240" s="17">
        <f t="shared" si="676"/>
        <v>20</v>
      </c>
      <c r="O240" s="17">
        <f t="shared" si="677"/>
        <v>8</v>
      </c>
      <c r="P240" s="17">
        <f t="shared" si="678"/>
        <v>15</v>
      </c>
      <c r="Q240" s="17">
        <f t="shared" si="679"/>
        <v>23</v>
      </c>
      <c r="R240" s="16">
        <v>2</v>
      </c>
      <c r="S240" s="17" t="str">
        <f t="shared" si="680"/>
        <v>0</v>
      </c>
      <c r="T240" s="17" t="str">
        <f t="shared" si="681"/>
        <v>0</v>
      </c>
      <c r="U240" s="17" t="str">
        <f t="shared" si="682"/>
        <v>0</v>
      </c>
      <c r="V240" s="17">
        <f t="shared" si="683"/>
        <v>8</v>
      </c>
      <c r="W240" s="17">
        <f t="shared" si="684"/>
        <v>15</v>
      </c>
      <c r="X240" s="17">
        <f t="shared" si="685"/>
        <v>23</v>
      </c>
      <c r="Y240" s="17">
        <v>0</v>
      </c>
      <c r="Z240" s="17">
        <v>0</v>
      </c>
      <c r="AA240" s="17">
        <f t="shared" si="687"/>
        <v>0</v>
      </c>
      <c r="AB240" s="18">
        <v>0</v>
      </c>
      <c r="AC240" s="18">
        <v>0</v>
      </c>
      <c r="AD240" s="18">
        <f t="shared" si="688"/>
        <v>0</v>
      </c>
      <c r="AE240" s="18">
        <v>0</v>
      </c>
      <c r="AF240" s="18">
        <v>0</v>
      </c>
      <c r="AG240" s="18">
        <f t="shared" si="689"/>
        <v>0</v>
      </c>
      <c r="AH240" s="51">
        <f t="shared" si="690"/>
        <v>0</v>
      </c>
      <c r="AI240" s="51">
        <f t="shared" si="691"/>
        <v>0</v>
      </c>
      <c r="AJ240" s="51">
        <f t="shared" si="692"/>
        <v>0</v>
      </c>
      <c r="AK240" s="18"/>
      <c r="AL240" s="18"/>
      <c r="AM240" s="18"/>
      <c r="AN240" s="18"/>
      <c r="AO240" s="18"/>
      <c r="AP240" s="18"/>
      <c r="AQ240" s="18" t="e">
        <f t="shared" si="686"/>
        <v>#DIV/0!</v>
      </c>
    </row>
    <row r="241" spans="1:43" ht="25.5" customHeight="1" x14ac:dyDescent="0.35">
      <c r="A241" s="23"/>
      <c r="B241" s="59" t="s">
        <v>16</v>
      </c>
      <c r="C241" s="17">
        <v>0</v>
      </c>
      <c r="D241" s="17">
        <v>0</v>
      </c>
      <c r="E241" s="17">
        <f t="shared" si="673"/>
        <v>0</v>
      </c>
      <c r="F241" s="17">
        <v>0</v>
      </c>
      <c r="G241" s="17">
        <v>0</v>
      </c>
      <c r="H241" s="17">
        <f t="shared" si="674"/>
        <v>0</v>
      </c>
      <c r="I241" s="49">
        <v>41</v>
      </c>
      <c r="J241" s="50">
        <v>21</v>
      </c>
      <c r="K241" s="17">
        <f t="shared" si="675"/>
        <v>62</v>
      </c>
      <c r="L241" s="49">
        <v>3</v>
      </c>
      <c r="M241" s="49">
        <v>0</v>
      </c>
      <c r="N241" s="17">
        <f t="shared" si="676"/>
        <v>3</v>
      </c>
      <c r="O241" s="17">
        <f t="shared" si="677"/>
        <v>44</v>
      </c>
      <c r="P241" s="17">
        <f t="shared" si="678"/>
        <v>21</v>
      </c>
      <c r="Q241" s="17">
        <f t="shared" si="679"/>
        <v>65</v>
      </c>
      <c r="R241" s="77">
        <v>2</v>
      </c>
      <c r="S241" s="17" t="str">
        <f t="shared" si="680"/>
        <v>0</v>
      </c>
      <c r="T241" s="17" t="str">
        <f t="shared" si="681"/>
        <v>0</v>
      </c>
      <c r="U241" s="17" t="str">
        <f t="shared" si="682"/>
        <v>0</v>
      </c>
      <c r="V241" s="17">
        <f t="shared" si="683"/>
        <v>44</v>
      </c>
      <c r="W241" s="17">
        <f t="shared" si="684"/>
        <v>21</v>
      </c>
      <c r="X241" s="17">
        <f t="shared" si="685"/>
        <v>65</v>
      </c>
      <c r="Y241" s="17">
        <v>0</v>
      </c>
      <c r="Z241" s="17">
        <v>0</v>
      </c>
      <c r="AA241" s="17">
        <f t="shared" si="687"/>
        <v>0</v>
      </c>
      <c r="AB241" s="18">
        <v>0</v>
      </c>
      <c r="AC241" s="18">
        <v>0</v>
      </c>
      <c r="AD241" s="18">
        <f t="shared" si="688"/>
        <v>0</v>
      </c>
      <c r="AE241" s="18">
        <v>0</v>
      </c>
      <c r="AF241" s="18">
        <v>0</v>
      </c>
      <c r="AG241" s="18">
        <f t="shared" si="689"/>
        <v>0</v>
      </c>
      <c r="AH241" s="51">
        <f t="shared" si="690"/>
        <v>0</v>
      </c>
      <c r="AI241" s="51">
        <f t="shared" si="691"/>
        <v>0</v>
      </c>
      <c r="AJ241" s="51">
        <f t="shared" si="692"/>
        <v>0</v>
      </c>
      <c r="AK241" s="18"/>
      <c r="AL241" s="18"/>
      <c r="AM241" s="18"/>
      <c r="AN241" s="18"/>
      <c r="AO241" s="18"/>
      <c r="AP241" s="18"/>
      <c r="AQ241" s="18" t="e">
        <f t="shared" si="686"/>
        <v>#DIV/0!</v>
      </c>
    </row>
    <row r="242" spans="1:43" ht="25.5" customHeight="1" x14ac:dyDescent="0.35">
      <c r="A242" s="23"/>
      <c r="B242" s="59" t="s">
        <v>14</v>
      </c>
      <c r="C242" s="17">
        <v>0</v>
      </c>
      <c r="D242" s="17">
        <v>0</v>
      </c>
      <c r="E242" s="17">
        <f t="shared" si="673"/>
        <v>0</v>
      </c>
      <c r="F242" s="17">
        <v>0</v>
      </c>
      <c r="G242" s="17">
        <v>0</v>
      </c>
      <c r="H242" s="17">
        <f t="shared" si="674"/>
        <v>0</v>
      </c>
      <c r="I242" s="49">
        <v>41</v>
      </c>
      <c r="J242" s="50">
        <v>16</v>
      </c>
      <c r="K242" s="17">
        <f t="shared" si="675"/>
        <v>57</v>
      </c>
      <c r="L242" s="49">
        <v>5</v>
      </c>
      <c r="M242" s="49">
        <v>1</v>
      </c>
      <c r="N242" s="17">
        <f t="shared" si="676"/>
        <v>6</v>
      </c>
      <c r="O242" s="17">
        <f t="shared" si="677"/>
        <v>46</v>
      </c>
      <c r="P242" s="17">
        <f t="shared" si="678"/>
        <v>17</v>
      </c>
      <c r="Q242" s="17">
        <f t="shared" si="679"/>
        <v>63</v>
      </c>
      <c r="R242" s="77">
        <v>2</v>
      </c>
      <c r="S242" s="17" t="str">
        <f t="shared" si="680"/>
        <v>0</v>
      </c>
      <c r="T242" s="17" t="str">
        <f t="shared" si="681"/>
        <v>0</v>
      </c>
      <c r="U242" s="17" t="str">
        <f t="shared" si="682"/>
        <v>0</v>
      </c>
      <c r="V242" s="17">
        <f t="shared" si="683"/>
        <v>46</v>
      </c>
      <c r="W242" s="17">
        <f t="shared" si="684"/>
        <v>17</v>
      </c>
      <c r="X242" s="17">
        <f t="shared" si="685"/>
        <v>63</v>
      </c>
      <c r="Y242" s="17">
        <v>0</v>
      </c>
      <c r="Z242" s="17">
        <v>0</v>
      </c>
      <c r="AA242" s="17">
        <f t="shared" si="687"/>
        <v>0</v>
      </c>
      <c r="AB242" s="18">
        <v>0</v>
      </c>
      <c r="AC242" s="18">
        <v>0</v>
      </c>
      <c r="AD242" s="18">
        <f t="shared" si="688"/>
        <v>0</v>
      </c>
      <c r="AE242" s="18">
        <v>0</v>
      </c>
      <c r="AF242" s="18">
        <v>0</v>
      </c>
      <c r="AG242" s="18">
        <f t="shared" si="689"/>
        <v>0</v>
      </c>
      <c r="AH242" s="51">
        <f t="shared" si="690"/>
        <v>0</v>
      </c>
      <c r="AI242" s="51">
        <f t="shared" si="691"/>
        <v>0</v>
      </c>
      <c r="AJ242" s="51">
        <f t="shared" si="692"/>
        <v>0</v>
      </c>
      <c r="AK242" s="18"/>
      <c r="AL242" s="18"/>
      <c r="AM242" s="18"/>
      <c r="AN242" s="18"/>
      <c r="AO242" s="18"/>
      <c r="AP242" s="18"/>
      <c r="AQ242" s="18" t="e">
        <f t="shared" si="686"/>
        <v>#DIV/0!</v>
      </c>
    </row>
    <row r="243" spans="1:43" ht="25.5" customHeight="1" x14ac:dyDescent="0.35">
      <c r="A243" s="23"/>
      <c r="B243" s="57" t="s">
        <v>18</v>
      </c>
      <c r="C243" s="17">
        <v>0</v>
      </c>
      <c r="D243" s="17">
        <v>0</v>
      </c>
      <c r="E243" s="17">
        <f t="shared" si="673"/>
        <v>0</v>
      </c>
      <c r="F243" s="17">
        <v>0</v>
      </c>
      <c r="G243" s="17">
        <v>0</v>
      </c>
      <c r="H243" s="17">
        <f t="shared" si="674"/>
        <v>0</v>
      </c>
      <c r="I243" s="49">
        <v>5</v>
      </c>
      <c r="J243" s="50">
        <v>24</v>
      </c>
      <c r="K243" s="17">
        <f t="shared" si="675"/>
        <v>29</v>
      </c>
      <c r="L243" s="49">
        <v>5</v>
      </c>
      <c r="M243" s="49">
        <v>6</v>
      </c>
      <c r="N243" s="17">
        <f t="shared" si="676"/>
        <v>11</v>
      </c>
      <c r="O243" s="17">
        <f t="shared" si="677"/>
        <v>10</v>
      </c>
      <c r="P243" s="17">
        <f t="shared" si="678"/>
        <v>30</v>
      </c>
      <c r="Q243" s="17">
        <f t="shared" si="679"/>
        <v>40</v>
      </c>
      <c r="R243" s="16">
        <v>2</v>
      </c>
      <c r="S243" s="17" t="str">
        <f t="shared" si="680"/>
        <v>0</v>
      </c>
      <c r="T243" s="17" t="str">
        <f t="shared" si="681"/>
        <v>0</v>
      </c>
      <c r="U243" s="17" t="str">
        <f t="shared" si="682"/>
        <v>0</v>
      </c>
      <c r="V243" s="17">
        <f t="shared" si="683"/>
        <v>10</v>
      </c>
      <c r="W243" s="17">
        <f t="shared" si="684"/>
        <v>30</v>
      </c>
      <c r="X243" s="17">
        <f t="shared" si="685"/>
        <v>40</v>
      </c>
      <c r="Y243" s="17">
        <v>0</v>
      </c>
      <c r="Z243" s="17">
        <v>0</v>
      </c>
      <c r="AA243" s="17">
        <f t="shared" si="687"/>
        <v>0</v>
      </c>
      <c r="AB243" s="18">
        <v>0</v>
      </c>
      <c r="AC243" s="18">
        <v>0</v>
      </c>
      <c r="AD243" s="18">
        <f t="shared" si="688"/>
        <v>0</v>
      </c>
      <c r="AE243" s="18">
        <v>0</v>
      </c>
      <c r="AF243" s="18">
        <v>0</v>
      </c>
      <c r="AG243" s="18">
        <f t="shared" si="689"/>
        <v>0</v>
      </c>
      <c r="AH243" s="51">
        <f t="shared" si="690"/>
        <v>0</v>
      </c>
      <c r="AI243" s="51">
        <f t="shared" si="691"/>
        <v>0</v>
      </c>
      <c r="AJ243" s="51">
        <f t="shared" si="692"/>
        <v>0</v>
      </c>
      <c r="AK243" s="18"/>
      <c r="AL243" s="18"/>
      <c r="AM243" s="18"/>
      <c r="AN243" s="18"/>
      <c r="AO243" s="18"/>
      <c r="AP243" s="18"/>
      <c r="AQ243" s="18" t="e">
        <f t="shared" si="686"/>
        <v>#DIV/0!</v>
      </c>
    </row>
    <row r="244" spans="1:43" s="7" customFormat="1" ht="25.5" customHeight="1" x14ac:dyDescent="0.35">
      <c r="A244" s="12"/>
      <c r="B244" s="30" t="s">
        <v>3</v>
      </c>
      <c r="C244" s="31">
        <f t="shared" ref="C244:N244" si="693">SUM(C237:C243)</f>
        <v>0</v>
      </c>
      <c r="D244" s="31">
        <f t="shared" si="693"/>
        <v>0</v>
      </c>
      <c r="E244" s="31">
        <f t="shared" si="693"/>
        <v>0</v>
      </c>
      <c r="F244" s="92">
        <f t="shared" ref="F244:H244" si="694">SUM(F237:F243)</f>
        <v>0</v>
      </c>
      <c r="G244" s="92">
        <f t="shared" si="694"/>
        <v>0</v>
      </c>
      <c r="H244" s="92">
        <f t="shared" si="694"/>
        <v>0</v>
      </c>
      <c r="I244" s="15">
        <f t="shared" si="693"/>
        <v>111</v>
      </c>
      <c r="J244" s="68">
        <f t="shared" si="693"/>
        <v>134</v>
      </c>
      <c r="K244" s="31">
        <f t="shared" si="693"/>
        <v>245</v>
      </c>
      <c r="L244" s="15">
        <f t="shared" si="693"/>
        <v>25</v>
      </c>
      <c r="M244" s="15">
        <f t="shared" si="693"/>
        <v>37</v>
      </c>
      <c r="N244" s="31">
        <f t="shared" si="693"/>
        <v>62</v>
      </c>
      <c r="O244" s="31">
        <f t="shared" si="677"/>
        <v>136</v>
      </c>
      <c r="P244" s="31">
        <f t="shared" si="678"/>
        <v>171</v>
      </c>
      <c r="Q244" s="31">
        <f t="shared" si="679"/>
        <v>307</v>
      </c>
      <c r="R244" s="53">
        <f t="shared" ref="R244:AJ244" si="695">SUM(R237:R243)</f>
        <v>14</v>
      </c>
      <c r="S244" s="31">
        <f t="shared" si="695"/>
        <v>0</v>
      </c>
      <c r="T244" s="31">
        <f t="shared" si="695"/>
        <v>0</v>
      </c>
      <c r="U244" s="31">
        <f t="shared" si="695"/>
        <v>0</v>
      </c>
      <c r="V244" s="31">
        <f t="shared" si="695"/>
        <v>136</v>
      </c>
      <c r="W244" s="31">
        <f t="shared" si="695"/>
        <v>171</v>
      </c>
      <c r="X244" s="31">
        <f t="shared" si="695"/>
        <v>307</v>
      </c>
      <c r="Y244" s="31">
        <f t="shared" si="695"/>
        <v>0</v>
      </c>
      <c r="Z244" s="31">
        <f t="shared" si="695"/>
        <v>0</v>
      </c>
      <c r="AA244" s="31">
        <f t="shared" si="695"/>
        <v>0</v>
      </c>
      <c r="AB244" s="33">
        <f t="shared" si="695"/>
        <v>0</v>
      </c>
      <c r="AC244" s="33">
        <f t="shared" si="695"/>
        <v>0</v>
      </c>
      <c r="AD244" s="33">
        <f t="shared" si="695"/>
        <v>0</v>
      </c>
      <c r="AE244" s="33">
        <f t="shared" si="695"/>
        <v>0</v>
      </c>
      <c r="AF244" s="33">
        <f t="shared" si="695"/>
        <v>0</v>
      </c>
      <c r="AG244" s="33">
        <f t="shared" si="695"/>
        <v>0</v>
      </c>
      <c r="AH244" s="34">
        <f t="shared" si="695"/>
        <v>0</v>
      </c>
      <c r="AI244" s="34">
        <f t="shared" si="695"/>
        <v>0</v>
      </c>
      <c r="AJ244" s="34">
        <f t="shared" si="695"/>
        <v>0</v>
      </c>
      <c r="AK244" s="33"/>
      <c r="AL244" s="33"/>
      <c r="AM244" s="33"/>
      <c r="AN244" s="33"/>
      <c r="AO244" s="33"/>
      <c r="AP244" s="33">
        <f>SUM(AP237:AP243)</f>
        <v>0</v>
      </c>
      <c r="AQ244" s="33" t="e">
        <f t="shared" si="686"/>
        <v>#DIV/0!</v>
      </c>
    </row>
    <row r="245" spans="1:43" s="7" customFormat="1" ht="25.5" customHeight="1" x14ac:dyDescent="0.35">
      <c r="A245" s="12"/>
      <c r="B245" s="30" t="s">
        <v>2</v>
      </c>
      <c r="C245" s="15">
        <f>C244</f>
        <v>0</v>
      </c>
      <c r="D245" s="15">
        <f t="shared" ref="D245:Q245" si="696">D244</f>
        <v>0</v>
      </c>
      <c r="E245" s="15">
        <f t="shared" si="696"/>
        <v>0</v>
      </c>
      <c r="F245" s="91">
        <f t="shared" ref="F245:H245" si="697">F244</f>
        <v>0</v>
      </c>
      <c r="G245" s="91">
        <f t="shared" si="697"/>
        <v>0</v>
      </c>
      <c r="H245" s="91">
        <f t="shared" si="697"/>
        <v>0</v>
      </c>
      <c r="I245" s="15">
        <f t="shared" si="696"/>
        <v>111</v>
      </c>
      <c r="J245" s="68">
        <f t="shared" si="696"/>
        <v>134</v>
      </c>
      <c r="K245" s="15">
        <f t="shared" si="696"/>
        <v>245</v>
      </c>
      <c r="L245" s="15">
        <f t="shared" si="696"/>
        <v>25</v>
      </c>
      <c r="M245" s="15">
        <f t="shared" si="696"/>
        <v>37</v>
      </c>
      <c r="N245" s="15">
        <f t="shared" si="696"/>
        <v>62</v>
      </c>
      <c r="O245" s="15">
        <f t="shared" si="696"/>
        <v>136</v>
      </c>
      <c r="P245" s="15">
        <f t="shared" si="696"/>
        <v>171</v>
      </c>
      <c r="Q245" s="15">
        <f t="shared" si="696"/>
        <v>307</v>
      </c>
      <c r="R245" s="53"/>
      <c r="S245" s="31">
        <f>S244</f>
        <v>0</v>
      </c>
      <c r="T245" s="31">
        <f t="shared" ref="T245:X245" si="698">T244</f>
        <v>0</v>
      </c>
      <c r="U245" s="31">
        <f t="shared" si="698"/>
        <v>0</v>
      </c>
      <c r="V245" s="31">
        <f t="shared" si="698"/>
        <v>136</v>
      </c>
      <c r="W245" s="31">
        <f t="shared" si="698"/>
        <v>171</v>
      </c>
      <c r="X245" s="31">
        <f t="shared" si="698"/>
        <v>307</v>
      </c>
      <c r="Y245" s="31">
        <f>Y244</f>
        <v>0</v>
      </c>
      <c r="Z245" s="31">
        <f t="shared" ref="Z245:AA245" si="699">Z244</f>
        <v>0</v>
      </c>
      <c r="AA245" s="31">
        <f t="shared" si="699"/>
        <v>0</v>
      </c>
      <c r="AB245" s="33">
        <f>AB244</f>
        <v>0</v>
      </c>
      <c r="AC245" s="33">
        <f t="shared" ref="AC245:AD245" si="700">AC244</f>
        <v>0</v>
      </c>
      <c r="AD245" s="33">
        <f t="shared" si="700"/>
        <v>0</v>
      </c>
      <c r="AE245" s="33">
        <f>AE244</f>
        <v>0</v>
      </c>
      <c r="AF245" s="33">
        <f t="shared" ref="AF245:AG245" si="701">AF244</f>
        <v>0</v>
      </c>
      <c r="AG245" s="33">
        <f t="shared" si="701"/>
        <v>0</v>
      </c>
      <c r="AH245" s="34">
        <f>AH244</f>
        <v>0</v>
      </c>
      <c r="AI245" s="34">
        <f t="shared" ref="AI245:AJ245" si="702">AI244</f>
        <v>0</v>
      </c>
      <c r="AJ245" s="34">
        <f t="shared" si="702"/>
        <v>0</v>
      </c>
      <c r="AK245" s="33"/>
      <c r="AL245" s="33"/>
      <c r="AM245" s="33"/>
      <c r="AN245" s="33"/>
      <c r="AO245" s="33"/>
      <c r="AP245" s="33">
        <f>AP244</f>
        <v>0</v>
      </c>
      <c r="AQ245" s="33" t="e">
        <f t="shared" si="686"/>
        <v>#DIV/0!</v>
      </c>
    </row>
    <row r="246" spans="1:43" ht="25.5" customHeight="1" x14ac:dyDescent="0.35">
      <c r="A246" s="12"/>
      <c r="B246" s="78" t="s">
        <v>155</v>
      </c>
      <c r="C246" s="45"/>
      <c r="D246" s="45"/>
      <c r="E246" s="45"/>
      <c r="F246" s="45"/>
      <c r="G246" s="45"/>
      <c r="H246" s="45"/>
      <c r="I246" s="75"/>
      <c r="J246" s="76"/>
      <c r="K246" s="17"/>
      <c r="L246" s="21"/>
      <c r="M246" s="21"/>
      <c r="N246" s="17"/>
      <c r="O246" s="17"/>
      <c r="P246" s="17"/>
      <c r="Q246" s="17"/>
      <c r="R246" s="16"/>
      <c r="S246" s="17"/>
      <c r="T246" s="17"/>
      <c r="U246" s="17"/>
      <c r="V246" s="17"/>
      <c r="W246" s="17"/>
      <c r="X246" s="17"/>
      <c r="Y246" s="17"/>
      <c r="Z246" s="17"/>
      <c r="AA246" s="17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</row>
    <row r="247" spans="1:43" ht="25.5" customHeight="1" x14ac:dyDescent="0.35">
      <c r="A247" s="12"/>
      <c r="B247" s="13" t="s">
        <v>17</v>
      </c>
      <c r="C247" s="45"/>
      <c r="D247" s="45"/>
      <c r="E247" s="45"/>
      <c r="F247" s="45"/>
      <c r="G247" s="45"/>
      <c r="H247" s="45"/>
      <c r="I247" s="68"/>
      <c r="J247" s="69"/>
      <c r="K247" s="17"/>
      <c r="L247" s="15"/>
      <c r="M247" s="15"/>
      <c r="N247" s="17"/>
      <c r="O247" s="17"/>
      <c r="P247" s="17"/>
      <c r="Q247" s="17"/>
      <c r="R247" s="16"/>
      <c r="S247" s="17"/>
      <c r="T247" s="17"/>
      <c r="U247" s="17"/>
      <c r="V247" s="17"/>
      <c r="W247" s="17"/>
      <c r="X247" s="17"/>
      <c r="Y247" s="17"/>
      <c r="Z247" s="17"/>
      <c r="AA247" s="17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</row>
    <row r="248" spans="1:43" ht="25.5" customHeight="1" x14ac:dyDescent="0.35">
      <c r="A248" s="12"/>
      <c r="B248" s="57" t="s">
        <v>14</v>
      </c>
      <c r="C248" s="17">
        <v>0</v>
      </c>
      <c r="D248" s="17">
        <v>0</v>
      </c>
      <c r="E248" s="17">
        <f>C248+D248</f>
        <v>0</v>
      </c>
      <c r="F248" s="17">
        <v>0</v>
      </c>
      <c r="G248" s="17">
        <v>0</v>
      </c>
      <c r="H248" s="17">
        <f>F248+G248</f>
        <v>0</v>
      </c>
      <c r="I248" s="49">
        <v>5</v>
      </c>
      <c r="J248" s="50">
        <v>5</v>
      </c>
      <c r="K248" s="17">
        <f>I248+J248</f>
        <v>10</v>
      </c>
      <c r="L248" s="49">
        <v>7</v>
      </c>
      <c r="M248" s="49">
        <v>4</v>
      </c>
      <c r="N248" s="17">
        <f>L248+M248</f>
        <v>11</v>
      </c>
      <c r="O248" s="17">
        <f t="shared" ref="O248:O250" si="703">C248+I248+L248</f>
        <v>12</v>
      </c>
      <c r="P248" s="17">
        <f t="shared" ref="P248:P250" si="704">D248+J248+M248</f>
        <v>9</v>
      </c>
      <c r="Q248" s="17">
        <f t="shared" ref="Q248:Q250" si="705">O248+P248</f>
        <v>21</v>
      </c>
      <c r="R248" s="16">
        <v>2</v>
      </c>
      <c r="S248" s="17" t="str">
        <f>IF(R248=1,O248,"0")</f>
        <v>0</v>
      </c>
      <c r="T248" s="17" t="str">
        <f>IF(R248=1,P248,"0")</f>
        <v>0</v>
      </c>
      <c r="U248" s="17" t="str">
        <f>IF(R248=1,Q248,"0")</f>
        <v>0</v>
      </c>
      <c r="V248" s="17">
        <f>IF(R248=2,O248,"0")</f>
        <v>12</v>
      </c>
      <c r="W248" s="17">
        <f>IF(R248=2,P248,"0")</f>
        <v>9</v>
      </c>
      <c r="X248" s="17">
        <f>IF(R248=2,Q248,"0")</f>
        <v>21</v>
      </c>
      <c r="Y248" s="17">
        <v>0</v>
      </c>
      <c r="Z248" s="17">
        <v>0</v>
      </c>
      <c r="AA248" s="17">
        <f>SUM(Y248:Z248)</f>
        <v>0</v>
      </c>
      <c r="AB248" s="18">
        <v>0</v>
      </c>
      <c r="AC248" s="18">
        <v>0</v>
      </c>
      <c r="AD248" s="18">
        <f>SUM(AB248:AC248)</f>
        <v>0</v>
      </c>
      <c r="AE248" s="18">
        <v>0</v>
      </c>
      <c r="AF248" s="18">
        <v>0</v>
      </c>
      <c r="AG248" s="18">
        <f>SUM(AE248:AF248)</f>
        <v>0</v>
      </c>
      <c r="AH248" s="51">
        <f>Y248+AB248+AE248</f>
        <v>0</v>
      </c>
      <c r="AI248" s="51">
        <f>Z248+AC248+AF248</f>
        <v>0</v>
      </c>
      <c r="AJ248" s="51">
        <f>SUM(AH248:AI248)</f>
        <v>0</v>
      </c>
      <c r="AK248" s="18"/>
      <c r="AL248" s="18"/>
      <c r="AM248" s="18"/>
      <c r="AN248" s="18"/>
      <c r="AO248" s="18"/>
      <c r="AP248" s="18">
        <v>0</v>
      </c>
      <c r="AQ248" s="18" t="e">
        <f t="shared" ref="AQ248:AQ252" si="706">AP248/AO248</f>
        <v>#DIV/0!</v>
      </c>
    </row>
    <row r="249" spans="1:43" ht="25.5" customHeight="1" x14ac:dyDescent="0.35">
      <c r="A249" s="12"/>
      <c r="B249" s="57" t="s">
        <v>16</v>
      </c>
      <c r="C249" s="17">
        <v>0</v>
      </c>
      <c r="D249" s="17">
        <v>0</v>
      </c>
      <c r="E249" s="17">
        <f>C249+D249</f>
        <v>0</v>
      </c>
      <c r="F249" s="17">
        <v>0</v>
      </c>
      <c r="G249" s="17">
        <v>0</v>
      </c>
      <c r="H249" s="17">
        <f>F249+G249</f>
        <v>0</v>
      </c>
      <c r="I249" s="49">
        <v>2</v>
      </c>
      <c r="J249" s="50">
        <v>4</v>
      </c>
      <c r="K249" s="17">
        <f>I249+J249</f>
        <v>6</v>
      </c>
      <c r="L249" s="49">
        <v>8</v>
      </c>
      <c r="M249" s="49">
        <v>0</v>
      </c>
      <c r="N249" s="17">
        <f>L249+M249</f>
        <v>8</v>
      </c>
      <c r="O249" s="17">
        <f t="shared" si="703"/>
        <v>10</v>
      </c>
      <c r="P249" s="17">
        <f t="shared" si="704"/>
        <v>4</v>
      </c>
      <c r="Q249" s="17">
        <f t="shared" si="705"/>
        <v>14</v>
      </c>
      <c r="R249" s="16">
        <v>2</v>
      </c>
      <c r="S249" s="17" t="str">
        <f>IF(R249=1,O249,"0")</f>
        <v>0</v>
      </c>
      <c r="T249" s="17" t="str">
        <f>IF(R249=1,P249,"0")</f>
        <v>0</v>
      </c>
      <c r="U249" s="17" t="str">
        <f>IF(R249=1,Q249,"0")</f>
        <v>0</v>
      </c>
      <c r="V249" s="17">
        <f>IF(R249=2,O249,"0")</f>
        <v>10</v>
      </c>
      <c r="W249" s="17">
        <f>IF(R249=2,P249,"0")</f>
        <v>4</v>
      </c>
      <c r="X249" s="17">
        <f>IF(R249=2,Q249,"0")</f>
        <v>14</v>
      </c>
      <c r="Y249" s="17">
        <v>0</v>
      </c>
      <c r="Z249" s="17">
        <v>0</v>
      </c>
      <c r="AA249" s="17">
        <f>SUM(Y249:Z249)</f>
        <v>0</v>
      </c>
      <c r="AB249" s="18">
        <v>0</v>
      </c>
      <c r="AC249" s="18">
        <v>0</v>
      </c>
      <c r="AD249" s="18">
        <f>SUM(AB249:AC249)</f>
        <v>0</v>
      </c>
      <c r="AE249" s="18">
        <v>0</v>
      </c>
      <c r="AF249" s="18">
        <v>0</v>
      </c>
      <c r="AG249" s="18">
        <f>SUM(AE249:AF249)</f>
        <v>0</v>
      </c>
      <c r="AH249" s="51">
        <f>Y249+AB249+AE249</f>
        <v>0</v>
      </c>
      <c r="AI249" s="51">
        <f>Z249+AC249+AF249</f>
        <v>0</v>
      </c>
      <c r="AJ249" s="51">
        <f>SUM(AH249:AI249)</f>
        <v>0</v>
      </c>
      <c r="AK249" s="18"/>
      <c r="AL249" s="18"/>
      <c r="AM249" s="18"/>
      <c r="AN249" s="18"/>
      <c r="AO249" s="18"/>
      <c r="AP249" s="18">
        <v>0</v>
      </c>
      <c r="AQ249" s="18" t="e">
        <f t="shared" si="706"/>
        <v>#DIV/0!</v>
      </c>
    </row>
    <row r="250" spans="1:43" s="7" customFormat="1" ht="25.5" customHeight="1" x14ac:dyDescent="0.35">
      <c r="A250" s="79"/>
      <c r="B250" s="30" t="s">
        <v>3</v>
      </c>
      <c r="C250" s="31">
        <f t="shared" ref="C250:H250" si="707">SUM(C248:C249)</f>
        <v>0</v>
      </c>
      <c r="D250" s="31">
        <f t="shared" si="707"/>
        <v>0</v>
      </c>
      <c r="E250" s="31">
        <f t="shared" si="707"/>
        <v>0</v>
      </c>
      <c r="F250" s="92">
        <f t="shared" si="707"/>
        <v>0</v>
      </c>
      <c r="G250" s="92">
        <f t="shared" si="707"/>
        <v>0</v>
      </c>
      <c r="H250" s="92">
        <f t="shared" si="707"/>
        <v>0</v>
      </c>
      <c r="I250" s="15">
        <f t="shared" ref="I250:N250" si="708">SUM(I248:I249)</f>
        <v>7</v>
      </c>
      <c r="J250" s="68">
        <f t="shared" si="708"/>
        <v>9</v>
      </c>
      <c r="K250" s="31">
        <f t="shared" si="708"/>
        <v>16</v>
      </c>
      <c r="L250" s="15">
        <f t="shared" si="708"/>
        <v>15</v>
      </c>
      <c r="M250" s="15">
        <f t="shared" si="708"/>
        <v>4</v>
      </c>
      <c r="N250" s="31">
        <f t="shared" si="708"/>
        <v>19</v>
      </c>
      <c r="O250" s="31">
        <f t="shared" si="703"/>
        <v>22</v>
      </c>
      <c r="P250" s="31">
        <f t="shared" si="704"/>
        <v>13</v>
      </c>
      <c r="Q250" s="31">
        <f t="shared" si="705"/>
        <v>35</v>
      </c>
      <c r="R250" s="53">
        <f t="shared" ref="R250:X250" si="709">SUM(R248:R249)</f>
        <v>4</v>
      </c>
      <c r="S250" s="31">
        <f t="shared" si="709"/>
        <v>0</v>
      </c>
      <c r="T250" s="31">
        <f t="shared" si="709"/>
        <v>0</v>
      </c>
      <c r="U250" s="31">
        <f t="shared" si="709"/>
        <v>0</v>
      </c>
      <c r="V250" s="31">
        <f t="shared" si="709"/>
        <v>22</v>
      </c>
      <c r="W250" s="31">
        <f t="shared" si="709"/>
        <v>13</v>
      </c>
      <c r="X250" s="31">
        <f t="shared" si="709"/>
        <v>35</v>
      </c>
      <c r="Y250" s="31">
        <f>SUM(Y248:Y249)</f>
        <v>0</v>
      </c>
      <c r="Z250" s="31">
        <f t="shared" ref="Z250:AA250" si="710">SUM(Z248:Z249)</f>
        <v>0</v>
      </c>
      <c r="AA250" s="31">
        <f t="shared" si="710"/>
        <v>0</v>
      </c>
      <c r="AB250" s="33">
        <f>SUM(AB248:AB249)</f>
        <v>0</v>
      </c>
      <c r="AC250" s="33">
        <f t="shared" ref="AC250:AD250" si="711">SUM(AC248:AC249)</f>
        <v>0</v>
      </c>
      <c r="AD250" s="33">
        <f t="shared" si="711"/>
        <v>0</v>
      </c>
      <c r="AE250" s="33">
        <f>SUM(AE248:AE249)</f>
        <v>0</v>
      </c>
      <c r="AF250" s="33">
        <f t="shared" ref="AF250:AG250" si="712">SUM(AF248:AF249)</f>
        <v>0</v>
      </c>
      <c r="AG250" s="33">
        <f t="shared" si="712"/>
        <v>0</v>
      </c>
      <c r="AH250" s="34">
        <f>SUM(AH248:AH249)</f>
        <v>0</v>
      </c>
      <c r="AI250" s="34">
        <f t="shared" ref="AI250:AJ250" si="713">SUM(AI248:AI249)</f>
        <v>0</v>
      </c>
      <c r="AJ250" s="34">
        <f t="shared" si="713"/>
        <v>0</v>
      </c>
      <c r="AK250" s="33"/>
      <c r="AL250" s="33"/>
      <c r="AM250" s="33"/>
      <c r="AN250" s="33"/>
      <c r="AO250" s="33"/>
      <c r="AP250" s="33">
        <f>SUM(AP248:AP249)</f>
        <v>0</v>
      </c>
      <c r="AQ250" s="33" t="e">
        <f t="shared" si="706"/>
        <v>#DIV/0!</v>
      </c>
    </row>
    <row r="251" spans="1:43" s="7" customFormat="1" ht="25.5" customHeight="1" x14ac:dyDescent="0.35">
      <c r="A251" s="79"/>
      <c r="B251" s="30" t="s">
        <v>156</v>
      </c>
      <c r="C251" s="15">
        <f>C250</f>
        <v>0</v>
      </c>
      <c r="D251" s="15">
        <f t="shared" ref="D251:Q251" si="714">D250</f>
        <v>0</v>
      </c>
      <c r="E251" s="15">
        <f t="shared" si="714"/>
        <v>0</v>
      </c>
      <c r="F251" s="91">
        <f t="shared" ref="F251:H251" si="715">F250</f>
        <v>0</v>
      </c>
      <c r="G251" s="91">
        <f t="shared" si="715"/>
        <v>0</v>
      </c>
      <c r="H251" s="91">
        <f t="shared" si="715"/>
        <v>0</v>
      </c>
      <c r="I251" s="15">
        <f t="shared" si="714"/>
        <v>7</v>
      </c>
      <c r="J251" s="68">
        <f t="shared" si="714"/>
        <v>9</v>
      </c>
      <c r="K251" s="15">
        <f t="shared" si="714"/>
        <v>16</v>
      </c>
      <c r="L251" s="15">
        <f t="shared" si="714"/>
        <v>15</v>
      </c>
      <c r="M251" s="15">
        <f t="shared" si="714"/>
        <v>4</v>
      </c>
      <c r="N251" s="15">
        <f t="shared" si="714"/>
        <v>19</v>
      </c>
      <c r="O251" s="15">
        <f t="shared" si="714"/>
        <v>22</v>
      </c>
      <c r="P251" s="15">
        <f t="shared" si="714"/>
        <v>13</v>
      </c>
      <c r="Q251" s="15">
        <f t="shared" si="714"/>
        <v>35</v>
      </c>
      <c r="R251" s="53"/>
      <c r="S251" s="31">
        <f>S250</f>
        <v>0</v>
      </c>
      <c r="T251" s="31">
        <f t="shared" ref="T251:X251" si="716">T250</f>
        <v>0</v>
      </c>
      <c r="U251" s="31">
        <f t="shared" si="716"/>
        <v>0</v>
      </c>
      <c r="V251" s="31">
        <f t="shared" si="716"/>
        <v>22</v>
      </c>
      <c r="W251" s="31">
        <f t="shared" si="716"/>
        <v>13</v>
      </c>
      <c r="X251" s="31">
        <f t="shared" si="716"/>
        <v>35</v>
      </c>
      <c r="Y251" s="31">
        <f>Y250</f>
        <v>0</v>
      </c>
      <c r="Z251" s="31">
        <f t="shared" ref="Z251:AA251" si="717">Z250</f>
        <v>0</v>
      </c>
      <c r="AA251" s="31">
        <f t="shared" si="717"/>
        <v>0</v>
      </c>
      <c r="AB251" s="33">
        <f>AB250</f>
        <v>0</v>
      </c>
      <c r="AC251" s="33">
        <f t="shared" ref="AC251:AD251" si="718">AC250</f>
        <v>0</v>
      </c>
      <c r="AD251" s="33">
        <f t="shared" si="718"/>
        <v>0</v>
      </c>
      <c r="AE251" s="33">
        <f>AE250</f>
        <v>0</v>
      </c>
      <c r="AF251" s="33">
        <f t="shared" ref="AF251:AG251" si="719">AF250</f>
        <v>0</v>
      </c>
      <c r="AG251" s="33">
        <f t="shared" si="719"/>
        <v>0</v>
      </c>
      <c r="AH251" s="34">
        <f>AH250</f>
        <v>0</v>
      </c>
      <c r="AI251" s="34">
        <f t="shared" ref="AI251:AJ251" si="720">AI250</f>
        <v>0</v>
      </c>
      <c r="AJ251" s="34">
        <f t="shared" si="720"/>
        <v>0</v>
      </c>
      <c r="AK251" s="33"/>
      <c r="AL251" s="33"/>
      <c r="AM251" s="33"/>
      <c r="AN251" s="33"/>
      <c r="AO251" s="33"/>
      <c r="AP251" s="33">
        <f>AP250</f>
        <v>0</v>
      </c>
      <c r="AQ251" s="33" t="e">
        <f t="shared" si="706"/>
        <v>#DIV/0!</v>
      </c>
    </row>
    <row r="252" spans="1:43" s="7" customFormat="1" ht="25.5" customHeight="1" x14ac:dyDescent="0.35">
      <c r="A252" s="98"/>
      <c r="B252" s="99" t="s">
        <v>1</v>
      </c>
      <c r="C252" s="100">
        <f t="shared" ref="C252:N252" si="721">C245+C251</f>
        <v>0</v>
      </c>
      <c r="D252" s="100">
        <f t="shared" si="721"/>
        <v>0</v>
      </c>
      <c r="E252" s="100">
        <f t="shared" si="721"/>
        <v>0</v>
      </c>
      <c r="F252" s="100">
        <f t="shared" ref="F252:H252" si="722">F245+F251</f>
        <v>0</v>
      </c>
      <c r="G252" s="100">
        <f t="shared" si="722"/>
        <v>0</v>
      </c>
      <c r="H252" s="100">
        <f t="shared" si="722"/>
        <v>0</v>
      </c>
      <c r="I252" s="100">
        <f t="shared" si="721"/>
        <v>118</v>
      </c>
      <c r="J252" s="101">
        <f t="shared" si="721"/>
        <v>143</v>
      </c>
      <c r="K252" s="100">
        <f t="shared" si="721"/>
        <v>261</v>
      </c>
      <c r="L252" s="100">
        <f t="shared" si="721"/>
        <v>40</v>
      </c>
      <c r="M252" s="100">
        <f t="shared" si="721"/>
        <v>41</v>
      </c>
      <c r="N252" s="100">
        <f t="shared" si="721"/>
        <v>81</v>
      </c>
      <c r="O252" s="100">
        <f t="shared" ref="O252" si="723">C252+I252+L252</f>
        <v>158</v>
      </c>
      <c r="P252" s="100">
        <f t="shared" ref="P252" si="724">D252+J252+M252</f>
        <v>184</v>
      </c>
      <c r="Q252" s="100">
        <f t="shared" ref="Q252" si="725">O252+P252</f>
        <v>342</v>
      </c>
      <c r="R252" s="104"/>
      <c r="S252" s="100">
        <f t="shared" ref="S252:X252" si="726">S245+S251</f>
        <v>0</v>
      </c>
      <c r="T252" s="100">
        <f t="shared" si="726"/>
        <v>0</v>
      </c>
      <c r="U252" s="100">
        <f t="shared" si="726"/>
        <v>0</v>
      </c>
      <c r="V252" s="100">
        <f t="shared" si="726"/>
        <v>158</v>
      </c>
      <c r="W252" s="100">
        <f t="shared" si="726"/>
        <v>184</v>
      </c>
      <c r="X252" s="100">
        <f t="shared" si="726"/>
        <v>342</v>
      </c>
      <c r="Y252" s="63">
        <f>Y245+Y251</f>
        <v>0</v>
      </c>
      <c r="Z252" s="63">
        <f t="shared" ref="Z252:AA252" si="727">Z245+Z251</f>
        <v>0</v>
      </c>
      <c r="AA252" s="63">
        <f t="shared" si="727"/>
        <v>0</v>
      </c>
      <c r="AB252" s="33">
        <f>AB245+AB251</f>
        <v>0</v>
      </c>
      <c r="AC252" s="33">
        <f t="shared" ref="AC252:AD252" si="728">AC245+AC251</f>
        <v>0</v>
      </c>
      <c r="AD252" s="33">
        <f t="shared" si="728"/>
        <v>0</v>
      </c>
      <c r="AE252" s="33">
        <f>AE245+AE251</f>
        <v>0</v>
      </c>
      <c r="AF252" s="33">
        <f t="shared" ref="AF252:AG252" si="729">AF245+AF251</f>
        <v>0</v>
      </c>
      <c r="AG252" s="33">
        <f t="shared" si="729"/>
        <v>0</v>
      </c>
      <c r="AH252" s="34">
        <f>AH245+AH251</f>
        <v>0</v>
      </c>
      <c r="AI252" s="34">
        <f t="shared" ref="AI252:AJ252" si="730">AI245+AI251</f>
        <v>0</v>
      </c>
      <c r="AJ252" s="34">
        <f t="shared" si="730"/>
        <v>0</v>
      </c>
      <c r="AK252" s="33"/>
      <c r="AL252" s="33"/>
      <c r="AM252" s="33"/>
      <c r="AN252" s="33"/>
      <c r="AO252" s="33"/>
      <c r="AP252" s="33">
        <f>AP245+AP251</f>
        <v>0</v>
      </c>
      <c r="AQ252" s="33" t="e">
        <f t="shared" si="706"/>
        <v>#DIV/0!</v>
      </c>
    </row>
    <row r="253" spans="1:43" ht="25.5" customHeight="1" x14ac:dyDescent="0.35">
      <c r="A253" s="39" t="s">
        <v>13</v>
      </c>
      <c r="B253" s="24"/>
      <c r="C253" s="45"/>
      <c r="D253" s="45"/>
      <c r="E253" s="45"/>
      <c r="F253" s="45"/>
      <c r="G253" s="45"/>
      <c r="H253" s="45"/>
      <c r="I253" s="56"/>
      <c r="J253" s="45"/>
      <c r="K253" s="17"/>
      <c r="L253" s="17"/>
      <c r="M253" s="17"/>
      <c r="N253" s="17"/>
      <c r="O253" s="17"/>
      <c r="P253" s="17"/>
      <c r="Q253" s="17"/>
      <c r="R253" s="16"/>
      <c r="S253" s="17"/>
      <c r="T253" s="17"/>
      <c r="U253" s="17"/>
      <c r="V253" s="17"/>
      <c r="W253" s="17"/>
      <c r="X253" s="17"/>
      <c r="Y253" s="17"/>
      <c r="Z253" s="17"/>
      <c r="AA253" s="17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</row>
    <row r="254" spans="1:43" ht="25.5" customHeight="1" x14ac:dyDescent="0.35">
      <c r="A254" s="39"/>
      <c r="B254" s="64" t="s">
        <v>7</v>
      </c>
      <c r="C254" s="45"/>
      <c r="D254" s="45"/>
      <c r="E254" s="45"/>
      <c r="F254" s="45"/>
      <c r="G254" s="45"/>
      <c r="H254" s="45"/>
      <c r="I254" s="65"/>
      <c r="J254" s="66"/>
      <c r="K254" s="17"/>
      <c r="L254" s="67"/>
      <c r="M254" s="67"/>
      <c r="N254" s="17"/>
      <c r="O254" s="17"/>
      <c r="P254" s="17"/>
      <c r="Q254" s="17"/>
      <c r="R254" s="16"/>
      <c r="S254" s="17"/>
      <c r="T254" s="17"/>
      <c r="U254" s="17"/>
      <c r="V254" s="17"/>
      <c r="W254" s="17"/>
      <c r="X254" s="17"/>
      <c r="Y254" s="17"/>
      <c r="Z254" s="17"/>
      <c r="AA254" s="17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</row>
    <row r="255" spans="1:43" ht="25.5" customHeight="1" x14ac:dyDescent="0.35">
      <c r="A255" s="39"/>
      <c r="B255" s="44" t="s">
        <v>12</v>
      </c>
      <c r="C255" s="45"/>
      <c r="D255" s="45"/>
      <c r="E255" s="45"/>
      <c r="F255" s="45"/>
      <c r="G255" s="45"/>
      <c r="H255" s="45"/>
      <c r="I255" s="46"/>
      <c r="J255" s="47"/>
      <c r="K255" s="17"/>
      <c r="L255" s="31"/>
      <c r="M255" s="31"/>
      <c r="N255" s="17"/>
      <c r="O255" s="17"/>
      <c r="P255" s="17"/>
      <c r="Q255" s="17"/>
      <c r="R255" s="16"/>
      <c r="S255" s="17"/>
      <c r="T255" s="17"/>
      <c r="U255" s="17"/>
      <c r="V255" s="17"/>
      <c r="W255" s="17"/>
      <c r="X255" s="17"/>
      <c r="Y255" s="17"/>
      <c r="Z255" s="17"/>
      <c r="AA255" s="17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</row>
    <row r="256" spans="1:43" ht="25.5" customHeight="1" x14ac:dyDescent="0.35">
      <c r="A256" s="12"/>
      <c r="B256" s="57" t="s">
        <v>9</v>
      </c>
      <c r="C256" s="17">
        <v>0</v>
      </c>
      <c r="D256" s="17">
        <v>0</v>
      </c>
      <c r="E256" s="17">
        <f>C256+D256</f>
        <v>0</v>
      </c>
      <c r="F256" s="17">
        <v>0</v>
      </c>
      <c r="G256" s="17">
        <v>0</v>
      </c>
      <c r="H256" s="17">
        <f>F256+G256</f>
        <v>0</v>
      </c>
      <c r="I256" s="49">
        <v>0</v>
      </c>
      <c r="J256" s="50">
        <v>0</v>
      </c>
      <c r="K256" s="17">
        <f>I256+J256</f>
        <v>0</v>
      </c>
      <c r="L256" s="49">
        <v>5</v>
      </c>
      <c r="M256" s="49">
        <v>1</v>
      </c>
      <c r="N256" s="17">
        <f>L256+M256</f>
        <v>6</v>
      </c>
      <c r="O256" s="17">
        <f t="shared" ref="O256:O260" si="731">C256+I256+L256</f>
        <v>5</v>
      </c>
      <c r="P256" s="17">
        <f t="shared" ref="P256:P260" si="732">D256+J256+M256</f>
        <v>1</v>
      </c>
      <c r="Q256" s="17">
        <f t="shared" ref="Q256:Q260" si="733">O256+P256</f>
        <v>6</v>
      </c>
      <c r="R256" s="16">
        <v>2</v>
      </c>
      <c r="S256" s="17" t="str">
        <f>IF(R256=1,O256,"0")</f>
        <v>0</v>
      </c>
      <c r="T256" s="17" t="str">
        <f>IF(R256=1,P256,"0")</f>
        <v>0</v>
      </c>
      <c r="U256" s="17" t="str">
        <f>IF(R256=1,Q256,"0")</f>
        <v>0</v>
      </c>
      <c r="V256" s="17">
        <f>IF(R256=2,O256,"0")</f>
        <v>5</v>
      </c>
      <c r="W256" s="17">
        <f>IF(R256=2,P256,"0")</f>
        <v>1</v>
      </c>
      <c r="X256" s="17">
        <f>IF(R256=2,Q256,"0")</f>
        <v>6</v>
      </c>
      <c r="Y256" s="17">
        <v>0</v>
      </c>
      <c r="Z256" s="17">
        <v>0</v>
      </c>
      <c r="AA256" s="17">
        <f>SUM(Y256:Z256)</f>
        <v>0</v>
      </c>
      <c r="AB256" s="18">
        <v>0</v>
      </c>
      <c r="AC256" s="18">
        <v>0</v>
      </c>
      <c r="AD256" s="18">
        <f>SUM(AB256:AC256)</f>
        <v>0</v>
      </c>
      <c r="AE256" s="18">
        <v>0</v>
      </c>
      <c r="AF256" s="18">
        <v>0</v>
      </c>
      <c r="AG256" s="18">
        <f>SUM(AE256:AF256)</f>
        <v>0</v>
      </c>
      <c r="AH256" s="51">
        <f>Y256+AB256+AE256</f>
        <v>0</v>
      </c>
      <c r="AI256" s="51">
        <f>Z256+AC256+AF256</f>
        <v>0</v>
      </c>
      <c r="AJ256" s="51">
        <f>SUM(AH256:AI256)</f>
        <v>0</v>
      </c>
      <c r="AK256" s="18"/>
      <c r="AL256" s="18"/>
      <c r="AM256" s="18"/>
      <c r="AN256" s="18"/>
      <c r="AO256" s="18"/>
      <c r="AP256" s="18">
        <v>0</v>
      </c>
      <c r="AQ256" s="18" t="e">
        <f t="shared" ref="AQ256:AQ261" si="734">AP256/AO256</f>
        <v>#DIV/0!</v>
      </c>
    </row>
    <row r="257" spans="1:43" ht="25.5" customHeight="1" x14ac:dyDescent="0.35">
      <c r="A257" s="12"/>
      <c r="B257" s="57" t="s">
        <v>11</v>
      </c>
      <c r="C257" s="17">
        <v>1</v>
      </c>
      <c r="D257" s="17">
        <v>0</v>
      </c>
      <c r="E257" s="17">
        <f>C257+D257</f>
        <v>1</v>
      </c>
      <c r="F257" s="17">
        <v>0</v>
      </c>
      <c r="G257" s="17">
        <v>0</v>
      </c>
      <c r="H257" s="17">
        <f>F257+G257</f>
        <v>0</v>
      </c>
      <c r="I257" s="49">
        <v>7</v>
      </c>
      <c r="J257" s="50">
        <v>3</v>
      </c>
      <c r="K257" s="17">
        <f>I257+J257</f>
        <v>10</v>
      </c>
      <c r="L257" s="49">
        <v>36</v>
      </c>
      <c r="M257" s="49">
        <v>39</v>
      </c>
      <c r="N257" s="17">
        <f>L257+M257</f>
        <v>75</v>
      </c>
      <c r="O257" s="17">
        <f t="shared" si="731"/>
        <v>44</v>
      </c>
      <c r="P257" s="17">
        <f t="shared" si="732"/>
        <v>42</v>
      </c>
      <c r="Q257" s="17">
        <f t="shared" si="733"/>
        <v>86</v>
      </c>
      <c r="R257" s="16">
        <v>2</v>
      </c>
      <c r="S257" s="17" t="str">
        <f>IF(R257=1,O257,"0")</f>
        <v>0</v>
      </c>
      <c r="T257" s="17" t="str">
        <f>IF(R257=1,P257,"0")</f>
        <v>0</v>
      </c>
      <c r="U257" s="17" t="str">
        <f>IF(R257=1,Q257,"0")</f>
        <v>0</v>
      </c>
      <c r="V257" s="17">
        <f>IF(R257=2,O257,"0")</f>
        <v>44</v>
      </c>
      <c r="W257" s="17">
        <f>IF(R257=2,P257,"0")</f>
        <v>42</v>
      </c>
      <c r="X257" s="17">
        <f>IF(R257=2,Q257,"0")</f>
        <v>86</v>
      </c>
      <c r="Y257" s="17">
        <v>0</v>
      </c>
      <c r="Z257" s="17">
        <v>0</v>
      </c>
      <c r="AA257" s="17">
        <f t="shared" ref="AA257:AA258" si="735">SUM(Y257:Z257)</f>
        <v>0</v>
      </c>
      <c r="AB257" s="18">
        <v>0</v>
      </c>
      <c r="AC257" s="18">
        <v>0</v>
      </c>
      <c r="AD257" s="18">
        <f t="shared" ref="AD257:AD258" si="736">SUM(AB257:AC257)</f>
        <v>0</v>
      </c>
      <c r="AE257" s="18">
        <v>0</v>
      </c>
      <c r="AF257" s="18">
        <v>0</v>
      </c>
      <c r="AG257" s="18">
        <f t="shared" ref="AG257:AG258" si="737">SUM(AE257:AF257)</f>
        <v>0</v>
      </c>
      <c r="AH257" s="51">
        <f t="shared" ref="AH257:AH258" si="738">Y257+AB257+AE257</f>
        <v>0</v>
      </c>
      <c r="AI257" s="51">
        <f t="shared" ref="AI257:AI258" si="739">Z257+AC257+AF257</f>
        <v>0</v>
      </c>
      <c r="AJ257" s="51">
        <f t="shared" ref="AJ257:AJ258" si="740">SUM(AH257:AI257)</f>
        <v>0</v>
      </c>
      <c r="AK257" s="18"/>
      <c r="AL257" s="18"/>
      <c r="AM257" s="18"/>
      <c r="AN257" s="18"/>
      <c r="AO257" s="18"/>
      <c r="AP257" s="18"/>
      <c r="AQ257" s="18" t="e">
        <f t="shared" si="734"/>
        <v>#DIV/0!</v>
      </c>
    </row>
    <row r="258" spans="1:43" ht="25.5" customHeight="1" x14ac:dyDescent="0.35">
      <c r="A258" s="23"/>
      <c r="B258" s="57" t="s">
        <v>10</v>
      </c>
      <c r="C258" s="17">
        <v>0</v>
      </c>
      <c r="D258" s="17">
        <v>0</v>
      </c>
      <c r="E258" s="17">
        <f>C258+D258</f>
        <v>0</v>
      </c>
      <c r="F258" s="17">
        <v>0</v>
      </c>
      <c r="G258" s="17">
        <v>0</v>
      </c>
      <c r="H258" s="17">
        <f>SUM(F258:G258)</f>
        <v>0</v>
      </c>
      <c r="I258" s="49">
        <v>0</v>
      </c>
      <c r="J258" s="50">
        <v>0</v>
      </c>
      <c r="K258" s="17">
        <f>SUM(I258:J258)</f>
        <v>0</v>
      </c>
      <c r="L258" s="49">
        <f>1+18</f>
        <v>19</v>
      </c>
      <c r="M258" s="49">
        <v>23</v>
      </c>
      <c r="N258" s="17">
        <f>L258+M258</f>
        <v>42</v>
      </c>
      <c r="O258" s="17">
        <f t="shared" si="731"/>
        <v>19</v>
      </c>
      <c r="P258" s="17">
        <f t="shared" si="732"/>
        <v>23</v>
      </c>
      <c r="Q258" s="17">
        <f t="shared" si="733"/>
        <v>42</v>
      </c>
      <c r="R258" s="16">
        <v>2</v>
      </c>
      <c r="S258" s="17" t="str">
        <f>IF(R258=1,O258,"0")</f>
        <v>0</v>
      </c>
      <c r="T258" s="17" t="str">
        <f>IF(R258=1,P258,"0")</f>
        <v>0</v>
      </c>
      <c r="U258" s="17" t="str">
        <f>IF(R258=1,Q258,"0")</f>
        <v>0</v>
      </c>
      <c r="V258" s="17">
        <f>IF(R258=2,O258,"0")</f>
        <v>19</v>
      </c>
      <c r="W258" s="17">
        <f>IF(R258=2,P258,"0")</f>
        <v>23</v>
      </c>
      <c r="X258" s="17">
        <f>IF(R258=2,Q258,"0")</f>
        <v>42</v>
      </c>
      <c r="Y258" s="17">
        <v>0</v>
      </c>
      <c r="Z258" s="17">
        <v>0</v>
      </c>
      <c r="AA258" s="17">
        <f t="shared" si="735"/>
        <v>0</v>
      </c>
      <c r="AB258" s="18">
        <v>0</v>
      </c>
      <c r="AC258" s="18">
        <v>0</v>
      </c>
      <c r="AD258" s="18">
        <f t="shared" si="736"/>
        <v>0</v>
      </c>
      <c r="AE258" s="18">
        <v>0</v>
      </c>
      <c r="AF258" s="18">
        <v>0</v>
      </c>
      <c r="AG258" s="18">
        <f t="shared" si="737"/>
        <v>0</v>
      </c>
      <c r="AH258" s="51">
        <f t="shared" si="738"/>
        <v>0</v>
      </c>
      <c r="AI258" s="51">
        <f t="shared" si="739"/>
        <v>0</v>
      </c>
      <c r="AJ258" s="51">
        <f t="shared" si="740"/>
        <v>0</v>
      </c>
      <c r="AK258" s="18"/>
      <c r="AL258" s="18"/>
      <c r="AM258" s="18"/>
      <c r="AN258" s="18"/>
      <c r="AO258" s="18"/>
      <c r="AP258" s="18"/>
      <c r="AQ258" s="18" t="e">
        <f t="shared" si="734"/>
        <v>#DIV/0!</v>
      </c>
    </row>
    <row r="259" spans="1:43" s="7" customFormat="1" ht="25.5" customHeight="1" x14ac:dyDescent="0.35">
      <c r="A259" s="39"/>
      <c r="B259" s="40" t="s">
        <v>3</v>
      </c>
      <c r="C259" s="31">
        <f t="shared" ref="C259" si="741">SUM(C256:C258)</f>
        <v>1</v>
      </c>
      <c r="D259" s="31">
        <f t="shared" ref="D259:H259" si="742">SUM(D256:D258)</f>
        <v>0</v>
      </c>
      <c r="E259" s="31">
        <f t="shared" si="742"/>
        <v>1</v>
      </c>
      <c r="F259" s="92">
        <f t="shared" si="742"/>
        <v>0</v>
      </c>
      <c r="G259" s="92">
        <f t="shared" si="742"/>
        <v>0</v>
      </c>
      <c r="H259" s="92">
        <f t="shared" si="742"/>
        <v>0</v>
      </c>
      <c r="I259" s="31">
        <f t="shared" ref="I259" si="743">SUM(I256:I258)</f>
        <v>7</v>
      </c>
      <c r="J259" s="46">
        <f t="shared" ref="J259:K259" si="744">SUM(J256:J258)</f>
        <v>3</v>
      </c>
      <c r="K259" s="31">
        <f t="shared" si="744"/>
        <v>10</v>
      </c>
      <c r="L259" s="31">
        <f t="shared" ref="L259" si="745">SUM(L256:L258)</f>
        <v>60</v>
      </c>
      <c r="M259" s="31">
        <f t="shared" ref="M259:N259" si="746">SUM(M256:M258)</f>
        <v>63</v>
      </c>
      <c r="N259" s="31">
        <f t="shared" si="746"/>
        <v>123</v>
      </c>
      <c r="O259" s="31">
        <f t="shared" si="731"/>
        <v>68</v>
      </c>
      <c r="P259" s="31">
        <f t="shared" si="732"/>
        <v>66</v>
      </c>
      <c r="Q259" s="31">
        <f t="shared" si="733"/>
        <v>134</v>
      </c>
      <c r="R259" s="53">
        <f t="shared" ref="R259:X259" si="747">SUM(R256:R258)</f>
        <v>6</v>
      </c>
      <c r="S259" s="31">
        <f t="shared" si="747"/>
        <v>0</v>
      </c>
      <c r="T259" s="31">
        <f t="shared" si="747"/>
        <v>0</v>
      </c>
      <c r="U259" s="31">
        <f t="shared" si="747"/>
        <v>0</v>
      </c>
      <c r="V259" s="31">
        <f t="shared" si="747"/>
        <v>68</v>
      </c>
      <c r="W259" s="31">
        <f t="shared" si="747"/>
        <v>66</v>
      </c>
      <c r="X259" s="31">
        <f t="shared" si="747"/>
        <v>134</v>
      </c>
      <c r="Y259" s="31">
        <f>SUM(Y256:Y258)</f>
        <v>0</v>
      </c>
      <c r="Z259" s="31">
        <f t="shared" ref="Z259:AA259" si="748">SUM(Z256:Z258)</f>
        <v>0</v>
      </c>
      <c r="AA259" s="31">
        <f t="shared" si="748"/>
        <v>0</v>
      </c>
      <c r="AB259" s="33">
        <f>SUM(AB256:AB258)</f>
        <v>0</v>
      </c>
      <c r="AC259" s="33">
        <f t="shared" ref="AC259:AD259" si="749">SUM(AC256:AC258)</f>
        <v>0</v>
      </c>
      <c r="AD259" s="33">
        <f t="shared" si="749"/>
        <v>0</v>
      </c>
      <c r="AE259" s="33">
        <f>SUM(AE256:AE258)</f>
        <v>0</v>
      </c>
      <c r="AF259" s="33">
        <f t="shared" ref="AF259:AG259" si="750">SUM(AF256:AF258)</f>
        <v>0</v>
      </c>
      <c r="AG259" s="33">
        <f t="shared" si="750"/>
        <v>0</v>
      </c>
      <c r="AH259" s="34">
        <f>SUM(AH256:AH258)</f>
        <v>0</v>
      </c>
      <c r="AI259" s="34">
        <f t="shared" ref="AI259:AJ259" si="751">SUM(AI256:AI258)</f>
        <v>0</v>
      </c>
      <c r="AJ259" s="34">
        <f t="shared" si="751"/>
        <v>0</v>
      </c>
      <c r="AK259" s="33"/>
      <c r="AL259" s="33"/>
      <c r="AM259" s="33"/>
      <c r="AN259" s="33"/>
      <c r="AO259" s="33"/>
      <c r="AP259" s="33">
        <f>SUM(AP256:AP258)</f>
        <v>0</v>
      </c>
      <c r="AQ259" s="33" t="e">
        <f t="shared" si="734"/>
        <v>#DIV/0!</v>
      </c>
    </row>
    <row r="260" spans="1:43" s="7" customFormat="1" ht="25.5" customHeight="1" x14ac:dyDescent="0.35">
      <c r="A260" s="12"/>
      <c r="B260" s="30" t="s">
        <v>2</v>
      </c>
      <c r="C260" s="31">
        <f t="shared" ref="C260:H260" si="752">C259</f>
        <v>1</v>
      </c>
      <c r="D260" s="31">
        <f t="shared" si="752"/>
        <v>0</v>
      </c>
      <c r="E260" s="31">
        <f t="shared" si="752"/>
        <v>1</v>
      </c>
      <c r="F260" s="92">
        <f t="shared" si="752"/>
        <v>0</v>
      </c>
      <c r="G260" s="92">
        <f t="shared" si="752"/>
        <v>0</v>
      </c>
      <c r="H260" s="92">
        <f t="shared" si="752"/>
        <v>0</v>
      </c>
      <c r="I260" s="15">
        <f t="shared" ref="I260:K260" si="753">I259</f>
        <v>7</v>
      </c>
      <c r="J260" s="68">
        <f t="shared" si="753"/>
        <v>3</v>
      </c>
      <c r="K260" s="31">
        <f t="shared" si="753"/>
        <v>10</v>
      </c>
      <c r="L260" s="15">
        <f t="shared" ref="L260:N260" si="754">L259</f>
        <v>60</v>
      </c>
      <c r="M260" s="15">
        <f t="shared" si="754"/>
        <v>63</v>
      </c>
      <c r="N260" s="31">
        <f t="shared" si="754"/>
        <v>123</v>
      </c>
      <c r="O260" s="31">
        <f t="shared" si="731"/>
        <v>68</v>
      </c>
      <c r="P260" s="31">
        <f t="shared" si="732"/>
        <v>66</v>
      </c>
      <c r="Q260" s="31">
        <f t="shared" si="733"/>
        <v>134</v>
      </c>
      <c r="R260" s="53">
        <f t="shared" ref="R260:X260" si="755">R259</f>
        <v>6</v>
      </c>
      <c r="S260" s="31">
        <f t="shared" si="755"/>
        <v>0</v>
      </c>
      <c r="T260" s="31">
        <f t="shared" si="755"/>
        <v>0</v>
      </c>
      <c r="U260" s="31">
        <f t="shared" si="755"/>
        <v>0</v>
      </c>
      <c r="V260" s="31">
        <f t="shared" si="755"/>
        <v>68</v>
      </c>
      <c r="W260" s="31">
        <f t="shared" si="755"/>
        <v>66</v>
      </c>
      <c r="X260" s="31">
        <f t="shared" si="755"/>
        <v>134</v>
      </c>
      <c r="Y260" s="31">
        <f>Y259</f>
        <v>0</v>
      </c>
      <c r="Z260" s="31">
        <f t="shared" ref="Z260:AA261" si="756">Z259</f>
        <v>0</v>
      </c>
      <c r="AA260" s="31">
        <f t="shared" si="756"/>
        <v>0</v>
      </c>
      <c r="AB260" s="33">
        <f>AB259</f>
        <v>0</v>
      </c>
      <c r="AC260" s="33">
        <f t="shared" ref="AC260:AD261" si="757">AC259</f>
        <v>0</v>
      </c>
      <c r="AD260" s="33">
        <f t="shared" si="757"/>
        <v>0</v>
      </c>
      <c r="AE260" s="33">
        <f>AE259</f>
        <v>0</v>
      </c>
      <c r="AF260" s="33">
        <f t="shared" ref="AF260:AG261" si="758">AF259</f>
        <v>0</v>
      </c>
      <c r="AG260" s="33">
        <f t="shared" si="758"/>
        <v>0</v>
      </c>
      <c r="AH260" s="34">
        <f>AH259</f>
        <v>0</v>
      </c>
      <c r="AI260" s="34">
        <f t="shared" ref="AI260:AJ261" si="759">AI259</f>
        <v>0</v>
      </c>
      <c r="AJ260" s="34">
        <f t="shared" si="759"/>
        <v>0</v>
      </c>
      <c r="AK260" s="33"/>
      <c r="AL260" s="33"/>
      <c r="AM260" s="33"/>
      <c r="AN260" s="33"/>
      <c r="AO260" s="33"/>
      <c r="AP260" s="33">
        <f>AP259</f>
        <v>0</v>
      </c>
      <c r="AQ260" s="33" t="e">
        <f t="shared" si="734"/>
        <v>#DIV/0!</v>
      </c>
    </row>
    <row r="261" spans="1:43" s="7" customFormat="1" ht="25.5" customHeight="1" x14ac:dyDescent="0.35">
      <c r="A261" s="94"/>
      <c r="B261" s="95" t="s">
        <v>1</v>
      </c>
      <c r="C261" s="100">
        <f>C260</f>
        <v>1</v>
      </c>
      <c r="D261" s="100">
        <f t="shared" ref="D261:Q261" si="760">D260</f>
        <v>0</v>
      </c>
      <c r="E261" s="100">
        <f t="shared" si="760"/>
        <v>1</v>
      </c>
      <c r="F261" s="100">
        <f t="shared" ref="F261:H261" si="761">F260</f>
        <v>0</v>
      </c>
      <c r="G261" s="100">
        <f t="shared" si="761"/>
        <v>0</v>
      </c>
      <c r="H261" s="100">
        <f t="shared" si="761"/>
        <v>0</v>
      </c>
      <c r="I261" s="100">
        <f t="shared" si="760"/>
        <v>7</v>
      </c>
      <c r="J261" s="101">
        <f t="shared" si="760"/>
        <v>3</v>
      </c>
      <c r="K261" s="100">
        <f t="shared" si="760"/>
        <v>10</v>
      </c>
      <c r="L261" s="100">
        <f t="shared" si="760"/>
        <v>60</v>
      </c>
      <c r="M261" s="100">
        <f t="shared" si="760"/>
        <v>63</v>
      </c>
      <c r="N261" s="100">
        <f t="shared" si="760"/>
        <v>123</v>
      </c>
      <c r="O261" s="100">
        <f t="shared" si="760"/>
        <v>68</v>
      </c>
      <c r="P261" s="100">
        <f t="shared" si="760"/>
        <v>66</v>
      </c>
      <c r="Q261" s="100">
        <f t="shared" si="760"/>
        <v>134</v>
      </c>
      <c r="R261" s="104"/>
      <c r="S261" s="100">
        <f>S260</f>
        <v>0</v>
      </c>
      <c r="T261" s="100">
        <f t="shared" ref="T261:X261" si="762">T260</f>
        <v>0</v>
      </c>
      <c r="U261" s="100">
        <f t="shared" si="762"/>
        <v>0</v>
      </c>
      <c r="V261" s="100">
        <f t="shared" si="762"/>
        <v>68</v>
      </c>
      <c r="W261" s="100">
        <f t="shared" si="762"/>
        <v>66</v>
      </c>
      <c r="X261" s="100">
        <f t="shared" si="762"/>
        <v>134</v>
      </c>
      <c r="Y261" s="63">
        <f>Y260</f>
        <v>0</v>
      </c>
      <c r="Z261" s="63">
        <f t="shared" si="756"/>
        <v>0</v>
      </c>
      <c r="AA261" s="63">
        <f t="shared" si="756"/>
        <v>0</v>
      </c>
      <c r="AB261" s="33">
        <f>AB260</f>
        <v>0</v>
      </c>
      <c r="AC261" s="33">
        <f t="shared" si="757"/>
        <v>0</v>
      </c>
      <c r="AD261" s="33">
        <f t="shared" si="757"/>
        <v>0</v>
      </c>
      <c r="AE261" s="33">
        <f>AE260</f>
        <v>0</v>
      </c>
      <c r="AF261" s="33">
        <f t="shared" si="758"/>
        <v>0</v>
      </c>
      <c r="AG261" s="33">
        <f t="shared" si="758"/>
        <v>0</v>
      </c>
      <c r="AH261" s="34">
        <f>AH260</f>
        <v>0</v>
      </c>
      <c r="AI261" s="34">
        <f t="shared" si="759"/>
        <v>0</v>
      </c>
      <c r="AJ261" s="34">
        <f t="shared" si="759"/>
        <v>0</v>
      </c>
      <c r="AK261" s="33"/>
      <c r="AL261" s="33"/>
      <c r="AM261" s="33"/>
      <c r="AN261" s="33"/>
      <c r="AO261" s="33"/>
      <c r="AP261" s="33">
        <f>AP260</f>
        <v>0</v>
      </c>
      <c r="AQ261" s="33" t="e">
        <f t="shared" si="734"/>
        <v>#DIV/0!</v>
      </c>
    </row>
    <row r="262" spans="1:43" ht="25.5" customHeight="1" x14ac:dyDescent="0.35">
      <c r="A262" s="12" t="s">
        <v>8</v>
      </c>
      <c r="B262" s="30"/>
      <c r="C262" s="45"/>
      <c r="D262" s="45"/>
      <c r="E262" s="45"/>
      <c r="F262" s="45"/>
      <c r="G262" s="45"/>
      <c r="H262" s="45"/>
      <c r="I262" s="68"/>
      <c r="J262" s="69"/>
      <c r="K262" s="17"/>
      <c r="L262" s="15"/>
      <c r="M262" s="15"/>
      <c r="N262" s="17"/>
      <c r="O262" s="17"/>
      <c r="P262" s="17"/>
      <c r="Q262" s="17"/>
      <c r="R262" s="16"/>
      <c r="S262" s="17"/>
      <c r="T262" s="17"/>
      <c r="U262" s="17"/>
      <c r="V262" s="17"/>
      <c r="W262" s="17"/>
      <c r="X262" s="17"/>
      <c r="Y262" s="17"/>
      <c r="Z262" s="17"/>
      <c r="AA262" s="17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</row>
    <row r="263" spans="1:43" ht="25.5" customHeight="1" x14ac:dyDescent="0.35">
      <c r="A263" s="12"/>
      <c r="B263" s="78" t="s">
        <v>7</v>
      </c>
      <c r="C263" s="45"/>
      <c r="D263" s="45"/>
      <c r="E263" s="45"/>
      <c r="F263" s="45"/>
      <c r="G263" s="45"/>
      <c r="H263" s="45"/>
      <c r="I263" s="75"/>
      <c r="J263" s="76"/>
      <c r="K263" s="17"/>
      <c r="L263" s="21"/>
      <c r="M263" s="21"/>
      <c r="N263" s="17"/>
      <c r="O263" s="17"/>
      <c r="P263" s="17"/>
      <c r="Q263" s="17"/>
      <c r="R263" s="16"/>
      <c r="S263" s="17"/>
      <c r="T263" s="17"/>
      <c r="U263" s="17"/>
      <c r="V263" s="17"/>
      <c r="W263" s="17"/>
      <c r="X263" s="17"/>
      <c r="Y263" s="17"/>
      <c r="Z263" s="17"/>
      <c r="AA263" s="17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</row>
    <row r="264" spans="1:43" ht="25.5" customHeight="1" x14ac:dyDescent="0.35">
      <c r="A264" s="12"/>
      <c r="B264" s="13" t="s">
        <v>6</v>
      </c>
      <c r="C264" s="45"/>
      <c r="D264" s="45"/>
      <c r="E264" s="45"/>
      <c r="F264" s="45"/>
      <c r="G264" s="45"/>
      <c r="H264" s="45"/>
      <c r="I264" s="68"/>
      <c r="J264" s="69"/>
      <c r="K264" s="17"/>
      <c r="L264" s="15"/>
      <c r="M264" s="15"/>
      <c r="N264" s="17"/>
      <c r="O264" s="17"/>
      <c r="P264" s="17"/>
      <c r="Q264" s="17"/>
      <c r="R264" s="16"/>
      <c r="S264" s="17"/>
      <c r="T264" s="17"/>
      <c r="U264" s="17"/>
      <c r="V264" s="17"/>
      <c r="W264" s="17"/>
      <c r="X264" s="17"/>
      <c r="Y264" s="17"/>
      <c r="Z264" s="17"/>
      <c r="AA264" s="17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</row>
    <row r="265" spans="1:43" ht="25.5" customHeight="1" x14ac:dyDescent="0.35">
      <c r="A265" s="22"/>
      <c r="B265" s="57" t="s">
        <v>5</v>
      </c>
      <c r="C265" s="17">
        <v>0</v>
      </c>
      <c r="D265" s="17">
        <v>0</v>
      </c>
      <c r="E265" s="17">
        <f>C265+D265</f>
        <v>0</v>
      </c>
      <c r="F265" s="17">
        <v>0</v>
      </c>
      <c r="G265" s="17">
        <v>0</v>
      </c>
      <c r="H265" s="17">
        <f>F265+G265</f>
        <v>0</v>
      </c>
      <c r="I265" s="49">
        <v>6</v>
      </c>
      <c r="J265" s="50">
        <v>36</v>
      </c>
      <c r="K265" s="17">
        <f>I265+J265</f>
        <v>42</v>
      </c>
      <c r="L265" s="49">
        <v>0</v>
      </c>
      <c r="M265" s="49">
        <v>0</v>
      </c>
      <c r="N265" s="17">
        <f>L265+M265</f>
        <v>0</v>
      </c>
      <c r="O265" s="17">
        <f t="shared" ref="O265:O266" si="763">C265+I265+L265</f>
        <v>6</v>
      </c>
      <c r="P265" s="17">
        <f t="shared" ref="P265:P266" si="764">D265+J265+M265</f>
        <v>36</v>
      </c>
      <c r="Q265" s="17">
        <f t="shared" ref="Q265:Q266" si="765">O265+P265</f>
        <v>42</v>
      </c>
      <c r="R265" s="16">
        <v>2</v>
      </c>
      <c r="S265" s="17" t="str">
        <f>IF(R265=1,O265,"0")</f>
        <v>0</v>
      </c>
      <c r="T265" s="17" t="str">
        <f>IF(R265=1,P265,"0")</f>
        <v>0</v>
      </c>
      <c r="U265" s="17" t="str">
        <f>IF(R265=1,Q265,"0")</f>
        <v>0</v>
      </c>
      <c r="V265" s="17">
        <f>IF(R265=2,O265,"0")</f>
        <v>6</v>
      </c>
      <c r="W265" s="17">
        <f>IF(R265=2,P265,"0")</f>
        <v>36</v>
      </c>
      <c r="X265" s="17">
        <f>IF(R265=2,Q265,"0")</f>
        <v>42</v>
      </c>
      <c r="Y265" s="17">
        <v>0</v>
      </c>
      <c r="Z265" s="17">
        <v>0</v>
      </c>
      <c r="AA265" s="17">
        <f>SUM(Y265:Z265)</f>
        <v>0</v>
      </c>
      <c r="AB265" s="18">
        <v>0</v>
      </c>
      <c r="AC265" s="18">
        <v>0</v>
      </c>
      <c r="AD265" s="18">
        <f>SUM(AB265:AC265)</f>
        <v>0</v>
      </c>
      <c r="AE265" s="18">
        <v>0</v>
      </c>
      <c r="AF265" s="18">
        <v>0</v>
      </c>
      <c r="AG265" s="18">
        <f>SUM(AE265:AF265)</f>
        <v>0</v>
      </c>
      <c r="AH265" s="51">
        <f>Y265+AB265+AE265</f>
        <v>0</v>
      </c>
      <c r="AI265" s="51">
        <f>Z265+AC265+AF265</f>
        <v>0</v>
      </c>
      <c r="AJ265" s="51">
        <f>SUM(AH265:AI265)</f>
        <v>0</v>
      </c>
      <c r="AK265" s="18"/>
      <c r="AL265" s="18"/>
      <c r="AM265" s="18"/>
      <c r="AN265" s="18"/>
      <c r="AO265" s="18"/>
      <c r="AP265" s="18">
        <v>0</v>
      </c>
      <c r="AQ265" s="18" t="e">
        <f t="shared" ref="AQ265:AQ266" si="766">AP265/AO265</f>
        <v>#DIV/0!</v>
      </c>
    </row>
    <row r="266" spans="1:43" s="7" customFormat="1" ht="25.5" customHeight="1" x14ac:dyDescent="0.35">
      <c r="A266" s="79"/>
      <c r="B266" s="30" t="s">
        <v>3</v>
      </c>
      <c r="C266" s="15">
        <f t="shared" ref="C266:N266" si="767">SUM(C265:C265)</f>
        <v>0</v>
      </c>
      <c r="D266" s="15">
        <f t="shared" si="767"/>
        <v>0</v>
      </c>
      <c r="E266" s="15">
        <f t="shared" si="767"/>
        <v>0</v>
      </c>
      <c r="F266" s="91">
        <f t="shared" si="767"/>
        <v>0</v>
      </c>
      <c r="G266" s="91">
        <f t="shared" si="767"/>
        <v>0</v>
      </c>
      <c r="H266" s="91">
        <f t="shared" si="767"/>
        <v>0</v>
      </c>
      <c r="I266" s="15">
        <f t="shared" si="767"/>
        <v>6</v>
      </c>
      <c r="J266" s="68">
        <f t="shared" si="767"/>
        <v>36</v>
      </c>
      <c r="K266" s="15">
        <f t="shared" si="767"/>
        <v>42</v>
      </c>
      <c r="L266" s="15">
        <f t="shared" si="767"/>
        <v>0</v>
      </c>
      <c r="M266" s="15">
        <f t="shared" si="767"/>
        <v>0</v>
      </c>
      <c r="N266" s="15">
        <f t="shared" si="767"/>
        <v>0</v>
      </c>
      <c r="O266" s="31">
        <f t="shared" si="763"/>
        <v>6</v>
      </c>
      <c r="P266" s="31">
        <f t="shared" si="764"/>
        <v>36</v>
      </c>
      <c r="Q266" s="31">
        <f t="shared" si="765"/>
        <v>42</v>
      </c>
      <c r="R266" s="53">
        <f t="shared" ref="R266:AJ266" si="768">SUM(R265:R265)</f>
        <v>2</v>
      </c>
      <c r="S266" s="31">
        <f t="shared" si="768"/>
        <v>0</v>
      </c>
      <c r="T266" s="31">
        <f t="shared" si="768"/>
        <v>0</v>
      </c>
      <c r="U266" s="31">
        <f t="shared" si="768"/>
        <v>0</v>
      </c>
      <c r="V266" s="31">
        <f t="shared" si="768"/>
        <v>6</v>
      </c>
      <c r="W266" s="31">
        <f t="shared" si="768"/>
        <v>36</v>
      </c>
      <c r="X266" s="31">
        <f t="shared" si="768"/>
        <v>42</v>
      </c>
      <c r="Y266" s="31">
        <f t="shared" si="768"/>
        <v>0</v>
      </c>
      <c r="Z266" s="31">
        <f t="shared" si="768"/>
        <v>0</v>
      </c>
      <c r="AA266" s="31">
        <f t="shared" si="768"/>
        <v>0</v>
      </c>
      <c r="AB266" s="33">
        <f t="shared" si="768"/>
        <v>0</v>
      </c>
      <c r="AC266" s="33">
        <f t="shared" si="768"/>
        <v>0</v>
      </c>
      <c r="AD266" s="33">
        <f t="shared" si="768"/>
        <v>0</v>
      </c>
      <c r="AE266" s="33">
        <f t="shared" si="768"/>
        <v>0</v>
      </c>
      <c r="AF266" s="33">
        <f t="shared" si="768"/>
        <v>0</v>
      </c>
      <c r="AG266" s="33">
        <f t="shared" si="768"/>
        <v>0</v>
      </c>
      <c r="AH266" s="34">
        <f t="shared" si="768"/>
        <v>0</v>
      </c>
      <c r="AI266" s="34">
        <f t="shared" si="768"/>
        <v>0</v>
      </c>
      <c r="AJ266" s="34">
        <f t="shared" si="768"/>
        <v>0</v>
      </c>
      <c r="AK266" s="33"/>
      <c r="AL266" s="33"/>
      <c r="AM266" s="33"/>
      <c r="AN266" s="33"/>
      <c r="AO266" s="33"/>
      <c r="AP266" s="33">
        <f>SUM(AP265:AP265)</f>
        <v>0</v>
      </c>
      <c r="AQ266" s="33" t="e">
        <f t="shared" si="766"/>
        <v>#DIV/0!</v>
      </c>
    </row>
    <row r="267" spans="1:43" ht="25.5" customHeight="1" x14ac:dyDescent="0.35">
      <c r="A267" s="23"/>
      <c r="B267" s="44" t="s">
        <v>4</v>
      </c>
      <c r="C267" s="45"/>
      <c r="D267" s="45"/>
      <c r="E267" s="45"/>
      <c r="F267" s="45"/>
      <c r="G267" s="45"/>
      <c r="H267" s="45"/>
      <c r="I267" s="46"/>
      <c r="J267" s="47"/>
      <c r="K267" s="17"/>
      <c r="L267" s="31"/>
      <c r="M267" s="31"/>
      <c r="N267" s="17"/>
      <c r="O267" s="17"/>
      <c r="P267" s="17"/>
      <c r="Q267" s="17"/>
      <c r="R267" s="16"/>
      <c r="S267" s="17"/>
      <c r="T267" s="17"/>
      <c r="U267" s="17"/>
      <c r="V267" s="17"/>
      <c r="W267" s="17"/>
      <c r="X267" s="17"/>
      <c r="Y267" s="17"/>
      <c r="Z267" s="17"/>
      <c r="AA267" s="17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</row>
    <row r="268" spans="1:43" ht="25.5" customHeight="1" x14ac:dyDescent="0.35">
      <c r="A268" s="23"/>
      <c r="B268" s="24" t="s">
        <v>147</v>
      </c>
      <c r="C268" s="17">
        <v>0</v>
      </c>
      <c r="D268" s="17">
        <v>0</v>
      </c>
      <c r="E268" s="17">
        <f>C268+D268</f>
        <v>0</v>
      </c>
      <c r="F268" s="17">
        <v>0</v>
      </c>
      <c r="G268" s="17">
        <v>0</v>
      </c>
      <c r="H268" s="17">
        <f>F268+G268</f>
        <v>0</v>
      </c>
      <c r="I268" s="17">
        <v>3</v>
      </c>
      <c r="J268" s="56">
        <v>42</v>
      </c>
      <c r="K268" s="17">
        <f>I268+J268</f>
        <v>45</v>
      </c>
      <c r="L268" s="17">
        <v>0</v>
      </c>
      <c r="M268" s="17">
        <v>2</v>
      </c>
      <c r="N268" s="17">
        <f>L268+M268</f>
        <v>2</v>
      </c>
      <c r="O268" s="17">
        <f t="shared" ref="O268:O271" si="769">C268+I268+L268</f>
        <v>3</v>
      </c>
      <c r="P268" s="17">
        <f t="shared" ref="P268:P271" si="770">D268+J268+M268</f>
        <v>44</v>
      </c>
      <c r="Q268" s="17">
        <f t="shared" ref="Q268:Q272" si="771">O268+P268</f>
        <v>47</v>
      </c>
      <c r="R268" s="16">
        <v>2</v>
      </c>
      <c r="S268" s="17">
        <f>SUM(T267)</f>
        <v>0</v>
      </c>
      <c r="T268" s="17" t="str">
        <f>IF(R268=1,P268,"0")</f>
        <v>0</v>
      </c>
      <c r="U268" s="17" t="str">
        <f>IF(R268=1,Q268,"0")</f>
        <v>0</v>
      </c>
      <c r="V268" s="17">
        <f>IF(R268=2,O268,"0")</f>
        <v>3</v>
      </c>
      <c r="W268" s="17">
        <f>IF(R268=2,P268,"0")</f>
        <v>44</v>
      </c>
      <c r="X268" s="17">
        <f>IF(R268=2,Q268,"0")</f>
        <v>47</v>
      </c>
      <c r="Y268" s="17">
        <v>0</v>
      </c>
      <c r="Z268" s="17">
        <v>0</v>
      </c>
      <c r="AA268" s="17">
        <f>SUM(Y268:Z268)</f>
        <v>0</v>
      </c>
      <c r="AB268" s="18">
        <v>0</v>
      </c>
      <c r="AC268" s="18">
        <v>0</v>
      </c>
      <c r="AD268" s="18">
        <f>SUM(AB268:AC268)</f>
        <v>0</v>
      </c>
      <c r="AE268" s="18">
        <v>0</v>
      </c>
      <c r="AF268" s="18">
        <v>0</v>
      </c>
      <c r="AG268" s="18">
        <f>SUM(AE268:AF268)</f>
        <v>0</v>
      </c>
      <c r="AH268" s="51">
        <f>Y268+AB268+AE268</f>
        <v>0</v>
      </c>
      <c r="AI268" s="51">
        <f>Z268+AC268+AF268</f>
        <v>0</v>
      </c>
      <c r="AJ268" s="51">
        <f>SUM(AH268:AI268)</f>
        <v>0</v>
      </c>
      <c r="AK268" s="18"/>
      <c r="AL268" s="18"/>
      <c r="AM268" s="18"/>
      <c r="AN268" s="18"/>
      <c r="AO268" s="18"/>
      <c r="AP268" s="18">
        <v>0</v>
      </c>
      <c r="AQ268" s="18" t="e">
        <f t="shared" ref="AQ268:AQ272" si="772">AP268/AO268</f>
        <v>#DIV/0!</v>
      </c>
    </row>
    <row r="269" spans="1:43" s="7" customFormat="1" ht="25.5" customHeight="1" x14ac:dyDescent="0.35">
      <c r="A269" s="39"/>
      <c r="B269" s="40" t="s">
        <v>3</v>
      </c>
      <c r="C269" s="31">
        <f t="shared" ref="C269:N269" si="773">SUM(C268:C268)</f>
        <v>0</v>
      </c>
      <c r="D269" s="31">
        <f t="shared" si="773"/>
        <v>0</v>
      </c>
      <c r="E269" s="31">
        <f t="shared" si="773"/>
        <v>0</v>
      </c>
      <c r="F269" s="92">
        <f t="shared" si="773"/>
        <v>0</v>
      </c>
      <c r="G269" s="92">
        <f t="shared" si="773"/>
        <v>0</v>
      </c>
      <c r="H269" s="92">
        <f t="shared" si="773"/>
        <v>0</v>
      </c>
      <c r="I269" s="31">
        <f t="shared" si="773"/>
        <v>3</v>
      </c>
      <c r="J269" s="46">
        <f t="shared" si="773"/>
        <v>42</v>
      </c>
      <c r="K269" s="31">
        <f t="shared" si="773"/>
        <v>45</v>
      </c>
      <c r="L269" s="31">
        <f t="shared" si="773"/>
        <v>0</v>
      </c>
      <c r="M269" s="31">
        <f t="shared" si="773"/>
        <v>2</v>
      </c>
      <c r="N269" s="31">
        <f t="shared" si="773"/>
        <v>2</v>
      </c>
      <c r="O269" s="31">
        <f t="shared" si="769"/>
        <v>3</v>
      </c>
      <c r="P269" s="31">
        <f t="shared" si="770"/>
        <v>44</v>
      </c>
      <c r="Q269" s="31">
        <f t="shared" si="771"/>
        <v>47</v>
      </c>
      <c r="R269" s="53">
        <f>SUM(R268:R268)</f>
        <v>2</v>
      </c>
      <c r="S269" s="31">
        <f>S268</f>
        <v>0</v>
      </c>
      <c r="T269" s="110" t="str">
        <f t="shared" ref="T269:U269" si="774">T268</f>
        <v>0</v>
      </c>
      <c r="U269" s="110" t="str">
        <f t="shared" si="774"/>
        <v>0</v>
      </c>
      <c r="V269" s="31">
        <f>V268</f>
        <v>3</v>
      </c>
      <c r="W269" s="110">
        <f t="shared" ref="W269:X269" si="775">W268</f>
        <v>44</v>
      </c>
      <c r="X269" s="110">
        <f t="shared" si="775"/>
        <v>47</v>
      </c>
      <c r="Y269" s="31">
        <f t="shared" ref="Y269:AJ269" si="776">SUM(Y268:Y268)</f>
        <v>0</v>
      </c>
      <c r="Z269" s="31">
        <f t="shared" si="776"/>
        <v>0</v>
      </c>
      <c r="AA269" s="31">
        <f t="shared" si="776"/>
        <v>0</v>
      </c>
      <c r="AB269" s="33">
        <f t="shared" si="776"/>
        <v>0</v>
      </c>
      <c r="AC269" s="33">
        <f t="shared" si="776"/>
        <v>0</v>
      </c>
      <c r="AD269" s="33">
        <f t="shared" si="776"/>
        <v>0</v>
      </c>
      <c r="AE269" s="33">
        <f t="shared" si="776"/>
        <v>0</v>
      </c>
      <c r="AF269" s="33">
        <f t="shared" si="776"/>
        <v>0</v>
      </c>
      <c r="AG269" s="33">
        <f t="shared" si="776"/>
        <v>0</v>
      </c>
      <c r="AH269" s="34">
        <f t="shared" si="776"/>
        <v>0</v>
      </c>
      <c r="AI269" s="34">
        <f t="shared" si="776"/>
        <v>0</v>
      </c>
      <c r="AJ269" s="34">
        <f t="shared" si="776"/>
        <v>0</v>
      </c>
      <c r="AK269" s="33"/>
      <c r="AL269" s="33"/>
      <c r="AM269" s="33"/>
      <c r="AN269" s="33"/>
      <c r="AO269" s="33"/>
      <c r="AP269" s="33">
        <f>SUM(AP268:AP268)</f>
        <v>0</v>
      </c>
      <c r="AQ269" s="33" t="e">
        <f t="shared" si="772"/>
        <v>#DIV/0!</v>
      </c>
    </row>
    <row r="270" spans="1:43" s="7" customFormat="1" ht="25.5" customHeight="1" x14ac:dyDescent="0.35">
      <c r="A270" s="12"/>
      <c r="B270" s="30" t="s">
        <v>2</v>
      </c>
      <c r="C270" s="31">
        <f t="shared" ref="C270:N270" si="777">C266+C269</f>
        <v>0</v>
      </c>
      <c r="D270" s="31">
        <f t="shared" si="777"/>
        <v>0</v>
      </c>
      <c r="E270" s="31">
        <f t="shared" si="777"/>
        <v>0</v>
      </c>
      <c r="F270" s="92">
        <f t="shared" si="777"/>
        <v>0</v>
      </c>
      <c r="G270" s="92">
        <f t="shared" si="777"/>
        <v>0</v>
      </c>
      <c r="H270" s="92">
        <f t="shared" si="777"/>
        <v>0</v>
      </c>
      <c r="I270" s="15">
        <f t="shared" si="777"/>
        <v>9</v>
      </c>
      <c r="J270" s="68">
        <f t="shared" si="777"/>
        <v>78</v>
      </c>
      <c r="K270" s="31">
        <f t="shared" si="777"/>
        <v>87</v>
      </c>
      <c r="L270" s="15">
        <f t="shared" si="777"/>
        <v>0</v>
      </c>
      <c r="M270" s="15">
        <f t="shared" si="777"/>
        <v>2</v>
      </c>
      <c r="N270" s="31">
        <f t="shared" si="777"/>
        <v>2</v>
      </c>
      <c r="O270" s="31">
        <f t="shared" si="769"/>
        <v>9</v>
      </c>
      <c r="P270" s="31">
        <f t="shared" si="770"/>
        <v>80</v>
      </c>
      <c r="Q270" s="31">
        <f t="shared" si="771"/>
        <v>89</v>
      </c>
      <c r="R270" s="53">
        <f t="shared" ref="R270:AJ270" si="778">R266+R269</f>
        <v>4</v>
      </c>
      <c r="S270" s="31">
        <f t="shared" si="778"/>
        <v>0</v>
      </c>
      <c r="T270" s="31">
        <f t="shared" si="778"/>
        <v>0</v>
      </c>
      <c r="U270" s="31">
        <f t="shared" si="778"/>
        <v>0</v>
      </c>
      <c r="V270" s="31">
        <f t="shared" si="778"/>
        <v>9</v>
      </c>
      <c r="W270" s="31">
        <f t="shared" si="778"/>
        <v>80</v>
      </c>
      <c r="X270" s="31">
        <f t="shared" si="778"/>
        <v>89</v>
      </c>
      <c r="Y270" s="31">
        <f t="shared" si="778"/>
        <v>0</v>
      </c>
      <c r="Z270" s="31">
        <f t="shared" si="778"/>
        <v>0</v>
      </c>
      <c r="AA270" s="31">
        <f t="shared" si="778"/>
        <v>0</v>
      </c>
      <c r="AB270" s="33">
        <f t="shared" si="778"/>
        <v>0</v>
      </c>
      <c r="AC270" s="33">
        <f t="shared" si="778"/>
        <v>0</v>
      </c>
      <c r="AD270" s="33">
        <f t="shared" si="778"/>
        <v>0</v>
      </c>
      <c r="AE270" s="33">
        <f t="shared" si="778"/>
        <v>0</v>
      </c>
      <c r="AF270" s="33">
        <f t="shared" si="778"/>
        <v>0</v>
      </c>
      <c r="AG270" s="33">
        <f t="shared" si="778"/>
        <v>0</v>
      </c>
      <c r="AH270" s="34">
        <f t="shared" si="778"/>
        <v>0</v>
      </c>
      <c r="AI270" s="34">
        <f t="shared" si="778"/>
        <v>0</v>
      </c>
      <c r="AJ270" s="34">
        <f t="shared" si="778"/>
        <v>0</v>
      </c>
      <c r="AK270" s="33"/>
      <c r="AL270" s="33"/>
      <c r="AM270" s="33"/>
      <c r="AN270" s="33"/>
      <c r="AO270" s="33"/>
      <c r="AP270" s="33">
        <f>AP266+AP269</f>
        <v>0</v>
      </c>
      <c r="AQ270" s="33" t="e">
        <f t="shared" si="772"/>
        <v>#DIV/0!</v>
      </c>
    </row>
    <row r="271" spans="1:43" s="7" customFormat="1" ht="25.5" customHeight="1" x14ac:dyDescent="0.35">
      <c r="A271" s="94"/>
      <c r="B271" s="95" t="s">
        <v>1</v>
      </c>
      <c r="C271" s="100">
        <f t="shared" ref="C271:H271" si="779">C270</f>
        <v>0</v>
      </c>
      <c r="D271" s="100">
        <f t="shared" si="779"/>
        <v>0</v>
      </c>
      <c r="E271" s="100">
        <f t="shared" si="779"/>
        <v>0</v>
      </c>
      <c r="F271" s="100">
        <f t="shared" si="779"/>
        <v>0</v>
      </c>
      <c r="G271" s="100">
        <f t="shared" si="779"/>
        <v>0</v>
      </c>
      <c r="H271" s="100">
        <f t="shared" si="779"/>
        <v>0</v>
      </c>
      <c r="I271" s="102">
        <f t="shared" ref="I271:K271" si="780">I270</f>
        <v>9</v>
      </c>
      <c r="J271" s="103">
        <f t="shared" si="780"/>
        <v>78</v>
      </c>
      <c r="K271" s="100">
        <f t="shared" si="780"/>
        <v>87</v>
      </c>
      <c r="L271" s="102">
        <f t="shared" ref="L271:N271" si="781">L270</f>
        <v>0</v>
      </c>
      <c r="M271" s="102">
        <f t="shared" si="781"/>
        <v>2</v>
      </c>
      <c r="N271" s="100">
        <f t="shared" si="781"/>
        <v>2</v>
      </c>
      <c r="O271" s="100">
        <f t="shared" si="769"/>
        <v>9</v>
      </c>
      <c r="P271" s="100">
        <f t="shared" si="770"/>
        <v>80</v>
      </c>
      <c r="Q271" s="100">
        <f t="shared" si="771"/>
        <v>89</v>
      </c>
      <c r="R271" s="104">
        <f t="shared" ref="R271:X271" si="782">R270</f>
        <v>4</v>
      </c>
      <c r="S271" s="100">
        <f t="shared" si="782"/>
        <v>0</v>
      </c>
      <c r="T271" s="100">
        <f t="shared" si="782"/>
        <v>0</v>
      </c>
      <c r="U271" s="100">
        <f t="shared" si="782"/>
        <v>0</v>
      </c>
      <c r="V271" s="100">
        <f t="shared" si="782"/>
        <v>9</v>
      </c>
      <c r="W271" s="100">
        <f t="shared" si="782"/>
        <v>80</v>
      </c>
      <c r="X271" s="100">
        <f t="shared" si="782"/>
        <v>89</v>
      </c>
      <c r="Y271" s="63">
        <f>Y270</f>
        <v>0</v>
      </c>
      <c r="Z271" s="63">
        <f t="shared" ref="Z271:AA271" si="783">Z270</f>
        <v>0</v>
      </c>
      <c r="AA271" s="63">
        <f t="shared" si="783"/>
        <v>0</v>
      </c>
      <c r="AB271" s="33">
        <f>AB270</f>
        <v>0</v>
      </c>
      <c r="AC271" s="33">
        <f t="shared" ref="AC271:AD271" si="784">AC270</f>
        <v>0</v>
      </c>
      <c r="AD271" s="33">
        <f t="shared" si="784"/>
        <v>0</v>
      </c>
      <c r="AE271" s="33">
        <f>AE270</f>
        <v>0</v>
      </c>
      <c r="AF271" s="33">
        <f t="shared" ref="AF271:AG271" si="785">AF270</f>
        <v>0</v>
      </c>
      <c r="AG271" s="33">
        <f t="shared" si="785"/>
        <v>0</v>
      </c>
      <c r="AH271" s="34">
        <f>AH270</f>
        <v>0</v>
      </c>
      <c r="AI271" s="34">
        <f t="shared" ref="AI271:AJ271" si="786">AI270</f>
        <v>0</v>
      </c>
      <c r="AJ271" s="34">
        <f t="shared" si="786"/>
        <v>0</v>
      </c>
      <c r="AK271" s="33"/>
      <c r="AL271" s="33"/>
      <c r="AM271" s="33"/>
      <c r="AN271" s="33"/>
      <c r="AO271" s="33"/>
      <c r="AP271" s="33">
        <f>AP270</f>
        <v>0</v>
      </c>
      <c r="AQ271" s="33" t="e">
        <f t="shared" si="772"/>
        <v>#DIV/0!</v>
      </c>
    </row>
    <row r="272" spans="1:43" s="7" customFormat="1" ht="25.5" customHeight="1" x14ac:dyDescent="0.35">
      <c r="A272" s="105"/>
      <c r="B272" s="106" t="s">
        <v>0</v>
      </c>
      <c r="C272" s="107">
        <f t="shared" ref="C272:N272" si="787">C17+C51+C64+C118+C158+C177+C205+C233+C252+C261+C271</f>
        <v>220</v>
      </c>
      <c r="D272" s="107">
        <f t="shared" si="787"/>
        <v>136</v>
      </c>
      <c r="E272" s="107">
        <f t="shared" si="787"/>
        <v>356</v>
      </c>
      <c r="F272" s="107">
        <f t="shared" si="787"/>
        <v>75</v>
      </c>
      <c r="G272" s="107">
        <f t="shared" si="787"/>
        <v>7</v>
      </c>
      <c r="H272" s="107">
        <f t="shared" si="787"/>
        <v>82</v>
      </c>
      <c r="I272" s="107">
        <f t="shared" si="787"/>
        <v>1077</v>
      </c>
      <c r="J272" s="108">
        <f t="shared" si="787"/>
        <v>1901</v>
      </c>
      <c r="K272" s="107">
        <f t="shared" si="787"/>
        <v>2978</v>
      </c>
      <c r="L272" s="107">
        <f t="shared" si="787"/>
        <v>767</v>
      </c>
      <c r="M272" s="107">
        <f t="shared" si="787"/>
        <v>658</v>
      </c>
      <c r="N272" s="107">
        <f t="shared" si="787"/>
        <v>1425</v>
      </c>
      <c r="O272" s="107">
        <f>C272+I272+L272+F272</f>
        <v>2139</v>
      </c>
      <c r="P272" s="107">
        <f>D272+J272+M272+G272</f>
        <v>2702</v>
      </c>
      <c r="Q272" s="107">
        <f t="shared" si="771"/>
        <v>4841</v>
      </c>
      <c r="R272" s="109">
        <f t="shared" ref="R272:AJ272" si="788">R17+R51+R64+R118+R158+R177+R205+R233+R252+R261+R271</f>
        <v>239</v>
      </c>
      <c r="S272" s="107">
        <f t="shared" si="788"/>
        <v>302</v>
      </c>
      <c r="T272" s="107">
        <f t="shared" si="788"/>
        <v>777</v>
      </c>
      <c r="U272" s="107">
        <f t="shared" si="788"/>
        <v>1079</v>
      </c>
      <c r="V272" s="107">
        <f t="shared" si="788"/>
        <v>1837</v>
      </c>
      <c r="W272" s="107">
        <f t="shared" si="788"/>
        <v>1925</v>
      </c>
      <c r="X272" s="107">
        <f t="shared" si="788"/>
        <v>3762</v>
      </c>
      <c r="Y272" s="80" t="e">
        <f t="shared" si="788"/>
        <v>#REF!</v>
      </c>
      <c r="Z272" s="80" t="e">
        <f t="shared" si="788"/>
        <v>#REF!</v>
      </c>
      <c r="AA272" s="80" t="e">
        <f t="shared" si="788"/>
        <v>#REF!</v>
      </c>
      <c r="AB272" s="33" t="e">
        <f t="shared" si="788"/>
        <v>#REF!</v>
      </c>
      <c r="AC272" s="33" t="e">
        <f t="shared" si="788"/>
        <v>#REF!</v>
      </c>
      <c r="AD272" s="33" t="e">
        <f t="shared" si="788"/>
        <v>#REF!</v>
      </c>
      <c r="AE272" s="33" t="e">
        <f t="shared" si="788"/>
        <v>#REF!</v>
      </c>
      <c r="AF272" s="33" t="e">
        <f t="shared" si="788"/>
        <v>#REF!</v>
      </c>
      <c r="AG272" s="33" t="e">
        <f t="shared" si="788"/>
        <v>#REF!</v>
      </c>
      <c r="AH272" s="34" t="e">
        <f t="shared" si="788"/>
        <v>#REF!</v>
      </c>
      <c r="AI272" s="34" t="e">
        <f t="shared" si="788"/>
        <v>#REF!</v>
      </c>
      <c r="AJ272" s="34" t="e">
        <f t="shared" si="788"/>
        <v>#REF!</v>
      </c>
      <c r="AK272" s="33"/>
      <c r="AL272" s="33"/>
      <c r="AM272" s="33"/>
      <c r="AN272" s="33"/>
      <c r="AO272" s="33"/>
      <c r="AP272" s="33" t="e">
        <f>AP17+AP51+AP64+AP118+AP158+AP177+AP205+AP233+AP252+AP261+AP271</f>
        <v>#REF!</v>
      </c>
      <c r="AQ272" s="33" t="e">
        <f t="shared" si="772"/>
        <v>#REF!</v>
      </c>
    </row>
    <row r="273" spans="1:43" ht="25.5" customHeight="1" x14ac:dyDescent="0.35">
      <c r="B273" s="82" t="s">
        <v>183</v>
      </c>
      <c r="U273" s="84"/>
    </row>
    <row r="274" spans="1:43" x14ac:dyDescent="0.35"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3"/>
      <c r="Z274" s="3"/>
      <c r="AA274" s="3"/>
    </row>
    <row r="275" spans="1:43" s="48" customFormat="1" x14ac:dyDescent="0.35">
      <c r="A275" s="54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6"/>
      <c r="Z275" s="6"/>
      <c r="AA275" s="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</row>
    <row r="276" spans="1:43" s="48" customFormat="1" x14ac:dyDescent="0.35">
      <c r="A276" s="54"/>
      <c r="B276" s="87"/>
      <c r="C276" s="88"/>
      <c r="D276" s="88"/>
      <c r="E276" s="88"/>
      <c r="F276" s="88"/>
      <c r="G276" s="88"/>
      <c r="H276" s="88"/>
      <c r="I276" s="89"/>
      <c r="J276" s="89"/>
      <c r="K276" s="88"/>
      <c r="L276" s="89"/>
      <c r="M276" s="89"/>
      <c r="N276" s="88"/>
      <c r="O276" s="89"/>
      <c r="P276" s="89"/>
      <c r="Q276" s="88"/>
      <c r="R276" s="26"/>
      <c r="S276" s="89"/>
      <c r="T276" s="89"/>
      <c r="U276" s="113"/>
      <c r="V276" s="89"/>
      <c r="W276" s="89"/>
      <c r="X276" s="89"/>
      <c r="Y276" s="89"/>
      <c r="Z276" s="89"/>
      <c r="AA276" s="89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</row>
  </sheetData>
  <mergeCells count="25">
    <mergeCell ref="F3:H3"/>
    <mergeCell ref="AB2:AD2"/>
    <mergeCell ref="AE2:AG2"/>
    <mergeCell ref="AH2:AJ2"/>
    <mergeCell ref="AK2:AQ3"/>
    <mergeCell ref="Y2:AA2"/>
    <mergeCell ref="Y3:AA3"/>
    <mergeCell ref="AB3:AD3"/>
    <mergeCell ref="AE3:AG3"/>
    <mergeCell ref="AH3:AJ3"/>
    <mergeCell ref="A1:X1"/>
    <mergeCell ref="B275:X275"/>
    <mergeCell ref="I2:K2"/>
    <mergeCell ref="L2:N2"/>
    <mergeCell ref="O2:X2"/>
    <mergeCell ref="A2:B4"/>
    <mergeCell ref="O3:Q3"/>
    <mergeCell ref="I3:K3"/>
    <mergeCell ref="S3:U3"/>
    <mergeCell ref="L3:N3"/>
    <mergeCell ref="B274:X274"/>
    <mergeCell ref="C3:E3"/>
    <mergeCell ref="C2:E2"/>
    <mergeCell ref="V3:X3"/>
    <mergeCell ref="F2:H2"/>
  </mergeCells>
  <pageMargins left="0.59055118110236227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P15" sqref="P15"/>
    </sheetView>
  </sheetViews>
  <sheetFormatPr defaultRowHeight="23.25" x14ac:dyDescent="0.5"/>
  <cols>
    <col min="1" max="1" width="25.25" style="1" customWidth="1"/>
    <col min="2" max="16384" width="9" style="1"/>
  </cols>
  <sheetData>
    <row r="1" spans="1:2" x14ac:dyDescent="0.5">
      <c r="A1" s="1" t="s">
        <v>158</v>
      </c>
      <c r="B1" s="2">
        <f>'จำนวนผู้สำเร็จ 2560'!Q17</f>
        <v>381</v>
      </c>
    </row>
    <row r="2" spans="1:2" x14ac:dyDescent="0.5">
      <c r="A2" s="1" t="s">
        <v>133</v>
      </c>
      <c r="B2" s="2">
        <f>'จำนวนผู้สำเร็จ 2560'!Q51</f>
        <v>350</v>
      </c>
    </row>
    <row r="3" spans="1:2" x14ac:dyDescent="0.5">
      <c r="A3" s="1" t="s">
        <v>119</v>
      </c>
      <c r="B3" s="2">
        <f>'จำนวนผู้สำเร็จ 2560'!Q64</f>
        <v>321</v>
      </c>
    </row>
    <row r="4" spans="1:2" x14ac:dyDescent="0.5">
      <c r="A4" s="1" t="s">
        <v>111</v>
      </c>
      <c r="B4" s="2">
        <f>'จำนวนผู้สำเร็จ 2560'!Q118</f>
        <v>927</v>
      </c>
    </row>
    <row r="5" spans="1:2" x14ac:dyDescent="0.5">
      <c r="A5" s="1" t="s">
        <v>86</v>
      </c>
      <c r="B5" s="2">
        <f>'จำนวนผู้สำเร็จ 2560'!Q158</f>
        <v>1282</v>
      </c>
    </row>
    <row r="6" spans="1:2" x14ac:dyDescent="0.5">
      <c r="A6" s="1" t="s">
        <v>64</v>
      </c>
      <c r="B6" s="2">
        <f>'จำนวนผู้สำเร็จ 2560'!Q177</f>
        <v>268</v>
      </c>
    </row>
    <row r="7" spans="1:2" x14ac:dyDescent="0.5">
      <c r="A7" s="1" t="s">
        <v>55</v>
      </c>
      <c r="B7" s="2">
        <f>'จำนวนผู้สำเร็จ 2560'!Q205</f>
        <v>306</v>
      </c>
    </row>
    <row r="8" spans="1:2" x14ac:dyDescent="0.5">
      <c r="A8" s="1" t="s">
        <v>32</v>
      </c>
      <c r="B8" s="2">
        <f>'จำนวนผู้สำเร็จ 2560'!Q233</f>
        <v>441</v>
      </c>
    </row>
    <row r="9" spans="1:2" x14ac:dyDescent="0.5">
      <c r="A9" s="1" t="s">
        <v>22</v>
      </c>
      <c r="B9" s="2">
        <f>'จำนวนผู้สำเร็จ 2560'!Q252</f>
        <v>342</v>
      </c>
    </row>
    <row r="10" spans="1:2" x14ac:dyDescent="0.5">
      <c r="A10" s="1" t="s">
        <v>13</v>
      </c>
      <c r="B10" s="2">
        <f>'จำนวนผู้สำเร็จ 2560'!Q261</f>
        <v>134</v>
      </c>
    </row>
    <row r="11" spans="1:2" x14ac:dyDescent="0.5">
      <c r="A11" s="1" t="s">
        <v>8</v>
      </c>
      <c r="B11" s="2">
        <f>'จำนวนผู้สำเร็จ 2560'!Q271</f>
        <v>89</v>
      </c>
    </row>
    <row r="12" spans="1:2" x14ac:dyDescent="0.5">
      <c r="B12" s="2">
        <f>SUM(B1:B11)</f>
        <v>4841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2560</vt:lpstr>
      <vt:lpstr>Sheet1</vt:lpstr>
      <vt:lpstr>'จำนวนผู้สำเร็จ 2560'!Print_Titles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2018-10-08T06:43:11Z</cp:lastPrinted>
  <dcterms:created xsi:type="dcterms:W3CDTF">2013-06-26T10:38:37Z</dcterms:created>
  <dcterms:modified xsi:type="dcterms:W3CDTF">2018-10-12T08:42:05Z</dcterms:modified>
</cp:coreProperties>
</file>