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5" windowWidth="11940" windowHeight="10620"/>
  </bookViews>
  <sheets>
    <sheet name="จำนวนผู้สำเร็จ 2559" sheetId="4" r:id="rId1"/>
    <sheet name="Sheet1" sheetId="5" r:id="rId2"/>
    <sheet name="Sheet2" sheetId="6" r:id="rId3"/>
  </sheets>
  <definedNames>
    <definedName name="_xlnm.Print_Titles" localSheetId="0">'จำนวนผู้สำเร็จ 2559'!$3:$5</definedName>
  </definedNames>
  <calcPr calcId="145621"/>
</workbook>
</file>

<file path=xl/calcChain.xml><?xml version="1.0" encoding="utf-8"?>
<calcChain xmlns="http://schemas.openxmlformats.org/spreadsheetml/2006/main">
  <c r="I259" i="4" l="1"/>
  <c r="M284" i="4" l="1"/>
  <c r="L284" i="4"/>
  <c r="N284" i="4" s="1"/>
  <c r="G276" i="4"/>
  <c r="H276" i="4" s="1"/>
  <c r="F276" i="4"/>
  <c r="R238" i="4"/>
  <c r="Q238" i="4"/>
  <c r="P238" i="4"/>
  <c r="M238" i="4"/>
  <c r="L238" i="4"/>
  <c r="S238" i="4" s="1"/>
  <c r="K238" i="4"/>
  <c r="H238" i="4"/>
  <c r="E238" i="4"/>
  <c r="R186" i="4"/>
  <c r="Q186" i="4"/>
  <c r="P186" i="4"/>
  <c r="M186" i="4"/>
  <c r="T186" i="4" s="1"/>
  <c r="L186" i="4"/>
  <c r="S186" i="4" s="1"/>
  <c r="K186" i="4"/>
  <c r="H186" i="4"/>
  <c r="E186" i="4"/>
  <c r="G149" i="4"/>
  <c r="F149" i="4"/>
  <c r="N238" i="4" l="1"/>
  <c r="U238" i="4" s="1"/>
  <c r="T238" i="4"/>
  <c r="N186" i="4"/>
  <c r="U186" i="4" s="1"/>
  <c r="J50" i="4"/>
  <c r="I50" i="4"/>
  <c r="G50" i="4"/>
  <c r="F50" i="4"/>
  <c r="D50" i="4"/>
  <c r="C50" i="4"/>
  <c r="R49" i="4"/>
  <c r="R50" i="4" s="1"/>
  <c r="Q49" i="4"/>
  <c r="Q50" i="4" s="1"/>
  <c r="P49" i="4"/>
  <c r="P50" i="4" s="1"/>
  <c r="M49" i="4"/>
  <c r="M50" i="4" s="1"/>
  <c r="L49" i="4"/>
  <c r="L50" i="4" s="1"/>
  <c r="K49" i="4"/>
  <c r="K50" i="4" s="1"/>
  <c r="H49" i="4"/>
  <c r="H50" i="4" s="1"/>
  <c r="E49" i="4"/>
  <c r="E50" i="4" s="1"/>
  <c r="N49" i="4" l="1"/>
  <c r="S49" i="4"/>
  <c r="S50" i="4" s="1"/>
  <c r="T49" i="4"/>
  <c r="T50" i="4" s="1"/>
  <c r="AI232" i="4"/>
  <c r="AJ232" i="4"/>
  <c r="AK232" i="4"/>
  <c r="AH232" i="4"/>
  <c r="AL228" i="4"/>
  <c r="AL229" i="4"/>
  <c r="AL230" i="4"/>
  <c r="AL231" i="4"/>
  <c r="AL227" i="4"/>
  <c r="AI221" i="4"/>
  <c r="AJ221" i="4"/>
  <c r="AK221" i="4"/>
  <c r="AH221" i="4"/>
  <c r="AL213" i="4"/>
  <c r="AL214" i="4"/>
  <c r="AL215" i="4"/>
  <c r="AL216" i="4"/>
  <c r="AL217" i="4"/>
  <c r="AL218" i="4"/>
  <c r="AL219" i="4"/>
  <c r="AL220" i="4"/>
  <c r="AL212" i="4"/>
  <c r="AI210" i="4"/>
  <c r="AJ210" i="4"/>
  <c r="AK210" i="4"/>
  <c r="AH210" i="4"/>
  <c r="AH222" i="4" s="1"/>
  <c r="AH223" i="4" s="1"/>
  <c r="AL199" i="4"/>
  <c r="AL200" i="4"/>
  <c r="AL201" i="4"/>
  <c r="AL202" i="4"/>
  <c r="AL203" i="4"/>
  <c r="AL204" i="4"/>
  <c r="AL205" i="4"/>
  <c r="AL206" i="4"/>
  <c r="AL207" i="4"/>
  <c r="AL208" i="4"/>
  <c r="AL209" i="4"/>
  <c r="AL198" i="4"/>
  <c r="AI192" i="4"/>
  <c r="AJ192" i="4"/>
  <c r="AK192" i="4"/>
  <c r="AH192" i="4"/>
  <c r="AL191" i="4"/>
  <c r="AL192" i="4" s="1"/>
  <c r="AI189" i="4"/>
  <c r="AJ189" i="4"/>
  <c r="AK189" i="4"/>
  <c r="AH189" i="4"/>
  <c r="AL187" i="4"/>
  <c r="AL188" i="4"/>
  <c r="AL185" i="4"/>
  <c r="AI183" i="4"/>
  <c r="AJ183" i="4"/>
  <c r="AK183" i="4"/>
  <c r="AH183" i="4"/>
  <c r="AL179" i="4"/>
  <c r="AL180" i="4"/>
  <c r="AL181" i="4"/>
  <c r="AL182" i="4"/>
  <c r="AL178" i="4"/>
  <c r="AI172" i="4"/>
  <c r="AJ172" i="4"/>
  <c r="AK172" i="4"/>
  <c r="AH172" i="4"/>
  <c r="AL167" i="4"/>
  <c r="AL168" i="4"/>
  <c r="AL169" i="4"/>
  <c r="AL170" i="4"/>
  <c r="AL171" i="4"/>
  <c r="AL166" i="4"/>
  <c r="AI164" i="4"/>
  <c r="AJ164" i="4"/>
  <c r="AK164" i="4"/>
  <c r="AH164" i="4"/>
  <c r="AL163" i="4"/>
  <c r="AL164" i="4" s="1"/>
  <c r="AI155" i="4"/>
  <c r="AJ155" i="4"/>
  <c r="AK155" i="4"/>
  <c r="AH155" i="4"/>
  <c r="AL154" i="4"/>
  <c r="AL155" i="4" s="1"/>
  <c r="AI152" i="4"/>
  <c r="AJ152" i="4"/>
  <c r="AK152" i="4"/>
  <c r="AH152" i="4"/>
  <c r="AL151" i="4"/>
  <c r="AL152" i="4" s="1"/>
  <c r="AI149" i="4"/>
  <c r="AJ149" i="4"/>
  <c r="AK149" i="4"/>
  <c r="AH149" i="4"/>
  <c r="AL146" i="4"/>
  <c r="AL147" i="4"/>
  <c r="AL148" i="4"/>
  <c r="AL145" i="4"/>
  <c r="AI143" i="4"/>
  <c r="AJ143" i="4"/>
  <c r="AK143" i="4"/>
  <c r="AH143" i="4"/>
  <c r="AL142" i="4"/>
  <c r="AL143" i="4" s="1"/>
  <c r="AL141" i="4"/>
  <c r="AI139" i="4"/>
  <c r="AJ139" i="4"/>
  <c r="AK139" i="4"/>
  <c r="AH139" i="4"/>
  <c r="AL134" i="4"/>
  <c r="AL135" i="4"/>
  <c r="AL136" i="4"/>
  <c r="AL137" i="4"/>
  <c r="AL138" i="4"/>
  <c r="AL133" i="4"/>
  <c r="AI131" i="4"/>
  <c r="AJ131" i="4"/>
  <c r="AK131" i="4"/>
  <c r="AH131" i="4"/>
  <c r="AL125" i="4"/>
  <c r="AL126" i="4"/>
  <c r="AL127" i="4"/>
  <c r="AL128" i="4"/>
  <c r="AL129" i="4"/>
  <c r="AL130" i="4"/>
  <c r="AL124" i="4"/>
  <c r="AI118" i="4"/>
  <c r="AI119" i="4" s="1"/>
  <c r="AJ118" i="4"/>
  <c r="AJ119" i="4" s="1"/>
  <c r="AK118" i="4"/>
  <c r="AK119" i="4" s="1"/>
  <c r="AH118" i="4"/>
  <c r="AH119" i="4" s="1"/>
  <c r="AL110" i="4"/>
  <c r="AL111" i="4"/>
  <c r="AL112" i="4"/>
  <c r="AL113" i="4"/>
  <c r="AL114" i="4"/>
  <c r="AL115" i="4"/>
  <c r="AL116" i="4"/>
  <c r="AL117" i="4"/>
  <c r="AL109" i="4"/>
  <c r="AI105" i="4"/>
  <c r="AJ105" i="4"/>
  <c r="AK105" i="4"/>
  <c r="AH105" i="4"/>
  <c r="AL95" i="4"/>
  <c r="AL96" i="4"/>
  <c r="AL97" i="4"/>
  <c r="AL98" i="4"/>
  <c r="AL99" i="4"/>
  <c r="AL100" i="4"/>
  <c r="AL101" i="4"/>
  <c r="AL102" i="4"/>
  <c r="AL103" i="4"/>
  <c r="AL104" i="4"/>
  <c r="AL94" i="4"/>
  <c r="AI92" i="4"/>
  <c r="AJ92" i="4"/>
  <c r="AK92" i="4"/>
  <c r="AH92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69" i="4"/>
  <c r="AI63" i="4"/>
  <c r="AI64" i="4" s="1"/>
  <c r="AI65" i="4" s="1"/>
  <c r="AJ63" i="4"/>
  <c r="AJ64" i="4" s="1"/>
  <c r="AJ65" i="4" s="1"/>
  <c r="AK63" i="4"/>
  <c r="AK64" i="4" s="1"/>
  <c r="AK65" i="4" s="1"/>
  <c r="AH63" i="4"/>
  <c r="AH64" i="4" s="1"/>
  <c r="AH65" i="4" s="1"/>
  <c r="AL57" i="4"/>
  <c r="AL58" i="4"/>
  <c r="AL59" i="4"/>
  <c r="AL60" i="4"/>
  <c r="AL61" i="4"/>
  <c r="AL62" i="4"/>
  <c r="AL56" i="4"/>
  <c r="AI47" i="4"/>
  <c r="AJ47" i="4"/>
  <c r="AK47" i="4"/>
  <c r="AH47" i="4"/>
  <c r="AL46" i="4"/>
  <c r="AL47" i="4" s="1"/>
  <c r="AI44" i="4"/>
  <c r="AJ44" i="4"/>
  <c r="AK44" i="4"/>
  <c r="AH44" i="4"/>
  <c r="AL43" i="4"/>
  <c r="AL42" i="4"/>
  <c r="AI38" i="4"/>
  <c r="AJ38" i="4"/>
  <c r="AK38" i="4"/>
  <c r="AH38" i="4"/>
  <c r="AL37" i="4"/>
  <c r="AL38" i="4" s="1"/>
  <c r="AI35" i="4"/>
  <c r="AJ35" i="4"/>
  <c r="AK35" i="4"/>
  <c r="AH35" i="4"/>
  <c r="AL34" i="4"/>
  <c r="AL33" i="4"/>
  <c r="AI31" i="4"/>
  <c r="AJ31" i="4"/>
  <c r="AK31" i="4"/>
  <c r="AH31" i="4"/>
  <c r="AL30" i="4"/>
  <c r="AL31" i="4" s="1"/>
  <c r="AI28" i="4"/>
  <c r="AJ28" i="4"/>
  <c r="AK28" i="4"/>
  <c r="AH28" i="4"/>
  <c r="AL27" i="4"/>
  <c r="AL28" i="4" s="1"/>
  <c r="AI25" i="4"/>
  <c r="AJ25" i="4"/>
  <c r="AK25" i="4"/>
  <c r="AH25" i="4"/>
  <c r="AL19" i="4"/>
  <c r="AL20" i="4"/>
  <c r="AL21" i="4"/>
  <c r="AL22" i="4"/>
  <c r="AL23" i="4"/>
  <c r="AL24" i="4"/>
  <c r="AL18" i="4"/>
  <c r="AI12" i="4"/>
  <c r="AI13" i="4" s="1"/>
  <c r="AI14" i="4" s="1"/>
  <c r="AJ12" i="4"/>
  <c r="AJ13" i="4" s="1"/>
  <c r="AJ14" i="4" s="1"/>
  <c r="AK12" i="4"/>
  <c r="AK13" i="4" s="1"/>
  <c r="AK14" i="4" s="1"/>
  <c r="AH12" i="4"/>
  <c r="AH13" i="4" s="1"/>
  <c r="AH14" i="4" s="1"/>
  <c r="AL10" i="4"/>
  <c r="AL11" i="4"/>
  <c r="AL9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L14" i="6"/>
  <c r="M14" i="6"/>
  <c r="K14" i="6"/>
  <c r="M4" i="6"/>
  <c r="M5" i="6"/>
  <c r="M6" i="6"/>
  <c r="M7" i="6"/>
  <c r="M8" i="6"/>
  <c r="M9" i="6"/>
  <c r="M10" i="6"/>
  <c r="M11" i="6"/>
  <c r="M12" i="6"/>
  <c r="M13" i="6"/>
  <c r="M3" i="6"/>
  <c r="L4" i="6"/>
  <c r="L5" i="6"/>
  <c r="L6" i="6"/>
  <c r="L7" i="6"/>
  <c r="L8" i="6"/>
  <c r="L9" i="6"/>
  <c r="L10" i="6"/>
  <c r="L11" i="6"/>
  <c r="L12" i="6"/>
  <c r="L13" i="6"/>
  <c r="L3" i="6"/>
  <c r="K4" i="6"/>
  <c r="K5" i="6"/>
  <c r="K6" i="6"/>
  <c r="K7" i="6"/>
  <c r="K8" i="6"/>
  <c r="K9" i="6"/>
  <c r="K10" i="6"/>
  <c r="K11" i="6"/>
  <c r="K12" i="6"/>
  <c r="K13" i="6"/>
  <c r="K3" i="6"/>
  <c r="I14" i="6"/>
  <c r="H14" i="6"/>
  <c r="J4" i="6"/>
  <c r="J5" i="6"/>
  <c r="J6" i="6"/>
  <c r="J7" i="6"/>
  <c r="J8" i="6"/>
  <c r="J9" i="6"/>
  <c r="J10" i="6"/>
  <c r="J11" i="6"/>
  <c r="J12" i="6"/>
  <c r="J13" i="6"/>
  <c r="J3" i="6"/>
  <c r="F14" i="6"/>
  <c r="E14" i="6"/>
  <c r="G4" i="6"/>
  <c r="G5" i="6"/>
  <c r="G6" i="6"/>
  <c r="G7" i="6"/>
  <c r="G8" i="6"/>
  <c r="G9" i="6"/>
  <c r="G10" i="6"/>
  <c r="G11" i="6"/>
  <c r="G12" i="6"/>
  <c r="G13" i="6"/>
  <c r="G3" i="6"/>
  <c r="C14" i="6"/>
  <c r="B14" i="6"/>
  <c r="D4" i="6"/>
  <c r="D5" i="6"/>
  <c r="D6" i="6"/>
  <c r="D7" i="6"/>
  <c r="D8" i="6"/>
  <c r="D9" i="6"/>
  <c r="D10" i="6"/>
  <c r="D11" i="6"/>
  <c r="D12" i="6"/>
  <c r="D13" i="6"/>
  <c r="D3" i="6"/>
  <c r="AE288" i="4"/>
  <c r="AF288" i="4"/>
  <c r="AF287" i="4"/>
  <c r="AE287" i="4"/>
  <c r="AC289" i="4"/>
  <c r="AB289" i="4"/>
  <c r="AD288" i="4"/>
  <c r="AD287" i="4"/>
  <c r="AE284" i="4"/>
  <c r="AF284" i="4"/>
  <c r="AF283" i="4"/>
  <c r="AE283" i="4"/>
  <c r="AC285" i="4"/>
  <c r="AC290" i="4" s="1"/>
  <c r="AC291" i="4" s="1"/>
  <c r="AB285" i="4"/>
  <c r="AB290" i="4" s="1"/>
  <c r="AB291" i="4" s="1"/>
  <c r="AD284" i="4"/>
  <c r="AD283" i="4"/>
  <c r="AE275" i="4"/>
  <c r="AF275" i="4"/>
  <c r="AE276" i="4"/>
  <c r="AF276" i="4"/>
  <c r="AF274" i="4"/>
  <c r="AE274" i="4"/>
  <c r="AC277" i="4"/>
  <c r="AC278" i="4" s="1"/>
  <c r="AC279" i="4" s="1"/>
  <c r="AB277" i="4"/>
  <c r="AB278" i="4" s="1"/>
  <c r="AB279" i="4" s="1"/>
  <c r="AD275" i="4"/>
  <c r="AD276" i="4"/>
  <c r="AD274" i="4"/>
  <c r="AE267" i="4"/>
  <c r="AF267" i="4"/>
  <c r="AF266" i="4"/>
  <c r="AE266" i="4"/>
  <c r="AC268" i="4"/>
  <c r="AC269" i="4" s="1"/>
  <c r="AB268" i="4"/>
  <c r="AB269" i="4" s="1"/>
  <c r="AD267" i="4"/>
  <c r="AD266" i="4"/>
  <c r="AC262" i="4"/>
  <c r="AC263" i="4" s="1"/>
  <c r="AB262" i="4"/>
  <c r="AB263" i="4" s="1"/>
  <c r="AB270" i="4" s="1"/>
  <c r="AD256" i="4"/>
  <c r="AD257" i="4"/>
  <c r="AD258" i="4"/>
  <c r="AD259" i="4"/>
  <c r="AD260" i="4"/>
  <c r="AD261" i="4"/>
  <c r="AD255" i="4"/>
  <c r="AE245" i="4"/>
  <c r="AF245" i="4"/>
  <c r="AE246" i="4"/>
  <c r="AF246" i="4"/>
  <c r="AE247" i="4"/>
  <c r="AF247" i="4"/>
  <c r="AE248" i="4"/>
  <c r="AF248" i="4"/>
  <c r="AF244" i="4"/>
  <c r="AE244" i="4"/>
  <c r="AC249" i="4"/>
  <c r="AC250" i="4" s="1"/>
  <c r="AB249" i="4"/>
  <c r="AB250" i="4" s="1"/>
  <c r="AD245" i="4"/>
  <c r="AD246" i="4"/>
  <c r="AD247" i="4"/>
  <c r="AD248" i="4"/>
  <c r="AD244" i="4"/>
  <c r="AE235" i="4"/>
  <c r="AF235" i="4"/>
  <c r="AE236" i="4"/>
  <c r="AF236" i="4"/>
  <c r="AE237" i="4"/>
  <c r="AF237" i="4"/>
  <c r="AE239" i="4"/>
  <c r="AF239" i="4"/>
  <c r="AF234" i="4"/>
  <c r="AE234" i="4"/>
  <c r="AC240" i="4"/>
  <c r="AB240" i="4"/>
  <c r="AD235" i="4"/>
  <c r="AD236" i="4"/>
  <c r="AD237" i="4"/>
  <c r="AD239" i="4"/>
  <c r="AD234" i="4"/>
  <c r="AE228" i="4"/>
  <c r="AF228" i="4"/>
  <c r="AE229" i="4"/>
  <c r="AF229" i="4"/>
  <c r="AE230" i="4"/>
  <c r="AF230" i="4"/>
  <c r="AE231" i="4"/>
  <c r="AF231" i="4"/>
  <c r="AF227" i="4"/>
  <c r="AE227" i="4"/>
  <c r="AC232" i="4"/>
  <c r="AB232" i="4"/>
  <c r="AD228" i="4"/>
  <c r="AD229" i="4"/>
  <c r="AD230" i="4"/>
  <c r="AD231" i="4"/>
  <c r="AD227" i="4"/>
  <c r="AE213" i="4"/>
  <c r="AF213" i="4"/>
  <c r="AE214" i="4"/>
  <c r="AF214" i="4"/>
  <c r="AE215" i="4"/>
  <c r="AF215" i="4"/>
  <c r="AE216" i="4"/>
  <c r="AF216" i="4"/>
  <c r="AE217" i="4"/>
  <c r="AF217" i="4"/>
  <c r="AE218" i="4"/>
  <c r="AF218" i="4"/>
  <c r="AE219" i="4"/>
  <c r="AF219" i="4"/>
  <c r="AE220" i="4"/>
  <c r="AF220" i="4"/>
  <c r="AF212" i="4"/>
  <c r="AE212" i="4"/>
  <c r="AC221" i="4"/>
  <c r="AB221" i="4"/>
  <c r="AD213" i="4"/>
  <c r="AD214" i="4"/>
  <c r="AD215" i="4"/>
  <c r="AD216" i="4"/>
  <c r="AD217" i="4"/>
  <c r="AD218" i="4"/>
  <c r="AD219" i="4"/>
  <c r="AD220" i="4"/>
  <c r="AD212" i="4"/>
  <c r="AE199" i="4"/>
  <c r="AF199" i="4"/>
  <c r="AE200" i="4"/>
  <c r="AF200" i="4"/>
  <c r="AE201" i="4"/>
  <c r="AF201" i="4"/>
  <c r="AE202" i="4"/>
  <c r="AF202" i="4"/>
  <c r="AE203" i="4"/>
  <c r="AF203" i="4"/>
  <c r="AE204" i="4"/>
  <c r="AF204" i="4"/>
  <c r="AE205" i="4"/>
  <c r="AF205" i="4"/>
  <c r="AE206" i="4"/>
  <c r="AF206" i="4"/>
  <c r="AE207" i="4"/>
  <c r="AF207" i="4"/>
  <c r="AE208" i="4"/>
  <c r="AF208" i="4"/>
  <c r="AE209" i="4"/>
  <c r="AF209" i="4"/>
  <c r="AF198" i="4"/>
  <c r="AE198" i="4"/>
  <c r="AC210" i="4"/>
  <c r="AB210" i="4"/>
  <c r="AD199" i="4"/>
  <c r="AD200" i="4"/>
  <c r="AD201" i="4"/>
  <c r="AD202" i="4"/>
  <c r="AD203" i="4"/>
  <c r="AD204" i="4"/>
  <c r="AD205" i="4"/>
  <c r="AD206" i="4"/>
  <c r="AD207" i="4"/>
  <c r="AD208" i="4"/>
  <c r="AD209" i="4"/>
  <c r="AD198" i="4"/>
  <c r="AF191" i="4"/>
  <c r="AF192" i="4" s="1"/>
  <c r="AE191" i="4"/>
  <c r="AE192" i="4" s="1"/>
  <c r="AC192" i="4"/>
  <c r="AB192" i="4"/>
  <c r="AD191" i="4"/>
  <c r="AD192" i="4" s="1"/>
  <c r="AE187" i="4"/>
  <c r="AF187" i="4"/>
  <c r="AE188" i="4"/>
  <c r="AF188" i="4"/>
  <c r="AF185" i="4"/>
  <c r="AE185" i="4"/>
  <c r="AC189" i="4"/>
  <c r="AB189" i="4"/>
  <c r="AD187" i="4"/>
  <c r="AD188" i="4"/>
  <c r="AD185" i="4"/>
  <c r="AE179" i="4"/>
  <c r="AF179" i="4"/>
  <c r="AE180" i="4"/>
  <c r="AF180" i="4"/>
  <c r="AE181" i="4"/>
  <c r="AF181" i="4"/>
  <c r="AE182" i="4"/>
  <c r="AF182" i="4"/>
  <c r="AF178" i="4"/>
  <c r="AE178" i="4"/>
  <c r="AC183" i="4"/>
  <c r="AB183" i="4"/>
  <c r="AD179" i="4"/>
  <c r="AD180" i="4"/>
  <c r="AD181" i="4"/>
  <c r="AD182" i="4"/>
  <c r="AD178" i="4"/>
  <c r="AE167" i="4"/>
  <c r="AF167" i="4"/>
  <c r="AE168" i="4"/>
  <c r="AF168" i="4"/>
  <c r="AE169" i="4"/>
  <c r="AF169" i="4"/>
  <c r="AE170" i="4"/>
  <c r="AF170" i="4"/>
  <c r="AE171" i="4"/>
  <c r="AF171" i="4"/>
  <c r="AF166" i="4"/>
  <c r="AE166" i="4"/>
  <c r="AC172" i="4"/>
  <c r="AB172" i="4"/>
  <c r="AD167" i="4"/>
  <c r="AD168" i="4"/>
  <c r="AD169" i="4"/>
  <c r="AD170" i="4"/>
  <c r="AD171" i="4"/>
  <c r="AD166" i="4"/>
  <c r="AF163" i="4"/>
  <c r="AF164" i="4" s="1"/>
  <c r="AE163" i="4"/>
  <c r="AE164" i="4" s="1"/>
  <c r="AC164" i="4"/>
  <c r="AB164" i="4"/>
  <c r="AD163" i="4"/>
  <c r="AD164" i="4" s="1"/>
  <c r="AF154" i="4"/>
  <c r="AF155" i="4" s="1"/>
  <c r="AE154" i="4"/>
  <c r="AE155" i="4" s="1"/>
  <c r="AC155" i="4"/>
  <c r="AB155" i="4"/>
  <c r="AD154" i="4"/>
  <c r="AD155" i="4" s="1"/>
  <c r="AF151" i="4"/>
  <c r="AF152" i="4" s="1"/>
  <c r="AE151" i="4"/>
  <c r="AE152" i="4" s="1"/>
  <c r="AC152" i="4"/>
  <c r="AB152" i="4"/>
  <c r="AD151" i="4"/>
  <c r="AD152" i="4" s="1"/>
  <c r="AE146" i="4"/>
  <c r="AF146" i="4"/>
  <c r="AE147" i="4"/>
  <c r="AF147" i="4"/>
  <c r="AE148" i="4"/>
  <c r="AF148" i="4"/>
  <c r="AF145" i="4"/>
  <c r="AE145" i="4"/>
  <c r="AC149" i="4"/>
  <c r="AB149" i="4"/>
  <c r="AD146" i="4"/>
  <c r="AD147" i="4"/>
  <c r="AD148" i="4"/>
  <c r="AD145" i="4"/>
  <c r="AE142" i="4"/>
  <c r="AF142" i="4"/>
  <c r="AF141" i="4"/>
  <c r="AE141" i="4"/>
  <c r="AG141" i="4" s="1"/>
  <c r="AC143" i="4"/>
  <c r="AB143" i="4"/>
  <c r="AD142" i="4"/>
  <c r="AD141" i="4"/>
  <c r="AE134" i="4"/>
  <c r="AF134" i="4"/>
  <c r="AE135" i="4"/>
  <c r="AF135" i="4"/>
  <c r="AE136" i="4"/>
  <c r="AF136" i="4"/>
  <c r="AE137" i="4"/>
  <c r="AF137" i="4"/>
  <c r="AE138" i="4"/>
  <c r="AF138" i="4"/>
  <c r="AF133" i="4"/>
  <c r="AE133" i="4"/>
  <c r="AC139" i="4"/>
  <c r="AB139" i="4"/>
  <c r="AD134" i="4"/>
  <c r="AD135" i="4"/>
  <c r="AD136" i="4"/>
  <c r="AD137" i="4"/>
  <c r="AD138" i="4"/>
  <c r="AD133" i="4"/>
  <c r="AE125" i="4"/>
  <c r="AF125" i="4"/>
  <c r="AE126" i="4"/>
  <c r="AF126" i="4"/>
  <c r="AE127" i="4"/>
  <c r="AF127" i="4"/>
  <c r="AE128" i="4"/>
  <c r="AF128" i="4"/>
  <c r="AE129" i="4"/>
  <c r="AF129" i="4"/>
  <c r="AE130" i="4"/>
  <c r="AF130" i="4"/>
  <c r="AG130" i="4" s="1"/>
  <c r="AF124" i="4"/>
  <c r="AE124" i="4"/>
  <c r="AC131" i="4"/>
  <c r="AB131" i="4"/>
  <c r="AD125" i="4"/>
  <c r="AD126" i="4"/>
  <c r="AD127" i="4"/>
  <c r="AD128" i="4"/>
  <c r="AD129" i="4"/>
  <c r="AD130" i="4"/>
  <c r="AD124" i="4"/>
  <c r="AE110" i="4"/>
  <c r="AF110" i="4"/>
  <c r="AE111" i="4"/>
  <c r="AF111" i="4"/>
  <c r="AE112" i="4"/>
  <c r="AF112" i="4"/>
  <c r="AE113" i="4"/>
  <c r="AF113" i="4"/>
  <c r="AE114" i="4"/>
  <c r="AF114" i="4"/>
  <c r="AE115" i="4"/>
  <c r="AF115" i="4"/>
  <c r="AE116" i="4"/>
  <c r="AF116" i="4"/>
  <c r="AE117" i="4"/>
  <c r="AF117" i="4"/>
  <c r="AF109" i="4"/>
  <c r="AE109" i="4"/>
  <c r="AC118" i="4"/>
  <c r="AC119" i="4" s="1"/>
  <c r="AB118" i="4"/>
  <c r="AB119" i="4" s="1"/>
  <c r="AD110" i="4"/>
  <c r="AD111" i="4"/>
  <c r="AD112" i="4"/>
  <c r="AD113" i="4"/>
  <c r="AD114" i="4"/>
  <c r="AD115" i="4"/>
  <c r="AD116" i="4"/>
  <c r="AD117" i="4"/>
  <c r="AD109" i="4"/>
  <c r="AE95" i="4"/>
  <c r="AF95" i="4"/>
  <c r="AE96" i="4"/>
  <c r="AF96" i="4"/>
  <c r="AE97" i="4"/>
  <c r="AF97" i="4"/>
  <c r="AE98" i="4"/>
  <c r="AF98" i="4"/>
  <c r="AE99" i="4"/>
  <c r="AF99" i="4"/>
  <c r="AE100" i="4"/>
  <c r="AF100" i="4"/>
  <c r="AE101" i="4"/>
  <c r="AF101" i="4"/>
  <c r="AE102" i="4"/>
  <c r="AF102" i="4"/>
  <c r="AE103" i="4"/>
  <c r="AF103" i="4"/>
  <c r="AE104" i="4"/>
  <c r="AF104" i="4"/>
  <c r="AF94" i="4"/>
  <c r="AE94" i="4"/>
  <c r="AC105" i="4"/>
  <c r="AB105" i="4"/>
  <c r="AD95" i="4"/>
  <c r="AD96" i="4"/>
  <c r="AD97" i="4"/>
  <c r="AD98" i="4"/>
  <c r="AD99" i="4"/>
  <c r="AD100" i="4"/>
  <c r="AD101" i="4"/>
  <c r="AD102" i="4"/>
  <c r="AD103" i="4"/>
  <c r="AD104" i="4"/>
  <c r="AD94" i="4"/>
  <c r="AE70" i="4"/>
  <c r="AF70" i="4"/>
  <c r="AE71" i="4"/>
  <c r="AF71" i="4"/>
  <c r="AE72" i="4"/>
  <c r="AF72" i="4"/>
  <c r="AE73" i="4"/>
  <c r="AF73" i="4"/>
  <c r="AE74" i="4"/>
  <c r="AF74" i="4"/>
  <c r="AE75" i="4"/>
  <c r="AF75" i="4"/>
  <c r="AE76" i="4"/>
  <c r="AF76" i="4"/>
  <c r="AE77" i="4"/>
  <c r="AF77" i="4"/>
  <c r="AE78" i="4"/>
  <c r="AF78" i="4"/>
  <c r="AE79" i="4"/>
  <c r="AF79" i="4"/>
  <c r="AE80" i="4"/>
  <c r="AF80" i="4"/>
  <c r="AE81" i="4"/>
  <c r="AF81" i="4"/>
  <c r="AE82" i="4"/>
  <c r="AF82" i="4"/>
  <c r="AE83" i="4"/>
  <c r="AF83" i="4"/>
  <c r="AE84" i="4"/>
  <c r="AF84" i="4"/>
  <c r="AE85" i="4"/>
  <c r="AF85" i="4"/>
  <c r="AE86" i="4"/>
  <c r="AF86" i="4"/>
  <c r="AE87" i="4"/>
  <c r="AF87" i="4"/>
  <c r="AE88" i="4"/>
  <c r="AF88" i="4"/>
  <c r="AE89" i="4"/>
  <c r="AF89" i="4"/>
  <c r="AE90" i="4"/>
  <c r="AF90" i="4"/>
  <c r="AE91" i="4"/>
  <c r="AF91" i="4"/>
  <c r="AF69" i="4"/>
  <c r="AE69" i="4"/>
  <c r="AC92" i="4"/>
  <c r="AB92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69" i="4"/>
  <c r="AE57" i="4"/>
  <c r="AF57" i="4"/>
  <c r="AE58" i="4"/>
  <c r="AF58" i="4"/>
  <c r="AE59" i="4"/>
  <c r="AF59" i="4"/>
  <c r="AE60" i="4"/>
  <c r="AF60" i="4"/>
  <c r="AE61" i="4"/>
  <c r="AF61" i="4"/>
  <c r="AE62" i="4"/>
  <c r="AF62" i="4"/>
  <c r="AF56" i="4"/>
  <c r="AE56" i="4"/>
  <c r="AC63" i="4"/>
  <c r="AC64" i="4" s="1"/>
  <c r="AC65" i="4" s="1"/>
  <c r="AB63" i="4"/>
  <c r="AB64" i="4" s="1"/>
  <c r="AB65" i="4" s="1"/>
  <c r="AD57" i="4"/>
  <c r="AD58" i="4"/>
  <c r="AD59" i="4"/>
  <c r="AD60" i="4"/>
  <c r="AD61" i="4"/>
  <c r="AD62" i="4"/>
  <c r="AD56" i="4"/>
  <c r="AF46" i="4"/>
  <c r="AF47" i="4" s="1"/>
  <c r="AE46" i="4"/>
  <c r="AC47" i="4"/>
  <c r="AB47" i="4"/>
  <c r="AD46" i="4"/>
  <c r="AD47" i="4" s="1"/>
  <c r="AE43" i="4"/>
  <c r="AF43" i="4"/>
  <c r="AF42" i="4"/>
  <c r="AE42" i="4"/>
  <c r="AC44" i="4"/>
  <c r="AB44" i="4"/>
  <c r="AD43" i="4"/>
  <c r="AD42" i="4"/>
  <c r="AC38" i="4"/>
  <c r="AB38" i="4"/>
  <c r="AD37" i="4"/>
  <c r="AD38" i="4" s="1"/>
  <c r="AF37" i="4"/>
  <c r="AE37" i="4"/>
  <c r="AC35" i="4"/>
  <c r="AB35" i="4"/>
  <c r="AD34" i="4"/>
  <c r="AD33" i="4"/>
  <c r="AE34" i="4"/>
  <c r="AF34" i="4"/>
  <c r="AF33" i="4"/>
  <c r="AE33" i="4"/>
  <c r="AF30" i="4"/>
  <c r="AF31" i="4" s="1"/>
  <c r="AE30" i="4"/>
  <c r="AE31" i="4" s="1"/>
  <c r="AC31" i="4"/>
  <c r="AB31" i="4"/>
  <c r="AD30" i="4"/>
  <c r="AD31" i="4" s="1"/>
  <c r="AF27" i="4"/>
  <c r="AF28" i="4" s="1"/>
  <c r="AE27" i="4"/>
  <c r="AC28" i="4"/>
  <c r="AB28" i="4"/>
  <c r="AD27" i="4"/>
  <c r="AD28" i="4" s="1"/>
  <c r="AC25" i="4"/>
  <c r="AB25" i="4"/>
  <c r="AD19" i="4"/>
  <c r="AD20" i="4"/>
  <c r="AD21" i="4"/>
  <c r="AD22" i="4"/>
  <c r="AD23" i="4"/>
  <c r="AD24" i="4"/>
  <c r="AD18" i="4"/>
  <c r="AF18" i="4"/>
  <c r="AE18" i="4"/>
  <c r="AC12" i="4"/>
  <c r="AC13" i="4" s="1"/>
  <c r="AC14" i="4" s="1"/>
  <c r="AB12" i="4"/>
  <c r="AB13" i="4" s="1"/>
  <c r="AB14" i="4" s="1"/>
  <c r="AD10" i="4"/>
  <c r="AD11" i="4"/>
  <c r="AD9" i="4"/>
  <c r="AF10" i="4"/>
  <c r="AF11" i="4"/>
  <c r="AE10" i="4"/>
  <c r="AE11" i="4"/>
  <c r="AF9" i="4"/>
  <c r="AE9" i="4"/>
  <c r="AF256" i="4"/>
  <c r="AF257" i="4"/>
  <c r="AF258" i="4"/>
  <c r="AF259" i="4"/>
  <c r="AF260" i="4"/>
  <c r="AF261" i="4"/>
  <c r="AE256" i="4"/>
  <c r="AE257" i="4"/>
  <c r="AE258" i="4"/>
  <c r="AE259" i="4"/>
  <c r="AE260" i="4"/>
  <c r="AE261" i="4"/>
  <c r="AF255" i="4"/>
  <c r="AE255" i="4"/>
  <c r="Z289" i="4"/>
  <c r="Y289" i="4"/>
  <c r="AA288" i="4"/>
  <c r="AA287" i="4"/>
  <c r="Z285" i="4"/>
  <c r="Z290" i="4" s="1"/>
  <c r="Z291" i="4" s="1"/>
  <c r="Y285" i="4"/>
  <c r="Y290" i="4" s="1"/>
  <c r="Y291" i="4" s="1"/>
  <c r="AA284" i="4"/>
  <c r="AA283" i="4"/>
  <c r="Z277" i="4"/>
  <c r="Z278" i="4" s="1"/>
  <c r="Z279" i="4" s="1"/>
  <c r="Y277" i="4"/>
  <c r="Y278" i="4" s="1"/>
  <c r="Y279" i="4" s="1"/>
  <c r="AA275" i="4"/>
  <c r="AA276" i="4"/>
  <c r="AA274" i="4"/>
  <c r="Z268" i="4"/>
  <c r="Z269" i="4" s="1"/>
  <c r="Y268" i="4"/>
  <c r="Y269" i="4" s="1"/>
  <c r="AA267" i="4"/>
  <c r="AA266" i="4"/>
  <c r="Z262" i="4"/>
  <c r="Z263" i="4" s="1"/>
  <c r="Y262" i="4"/>
  <c r="Y263" i="4" s="1"/>
  <c r="AA256" i="4"/>
  <c r="AA257" i="4"/>
  <c r="AA258" i="4"/>
  <c r="AA259" i="4"/>
  <c r="AA260" i="4"/>
  <c r="AA261" i="4"/>
  <c r="AA255" i="4"/>
  <c r="Z250" i="4"/>
  <c r="Y250" i="4"/>
  <c r="AA245" i="4"/>
  <c r="AA246" i="4"/>
  <c r="AA247" i="4"/>
  <c r="AA248" i="4"/>
  <c r="AA244" i="4"/>
  <c r="Z240" i="4"/>
  <c r="Y240" i="4"/>
  <c r="AA235" i="4"/>
  <c r="AA236" i="4"/>
  <c r="AA237" i="4"/>
  <c r="AA239" i="4"/>
  <c r="AA234" i="4"/>
  <c r="Z232" i="4"/>
  <c r="Y232" i="4"/>
  <c r="AA228" i="4"/>
  <c r="AA229" i="4"/>
  <c r="AA230" i="4"/>
  <c r="AA231" i="4"/>
  <c r="AA227" i="4"/>
  <c r="Z221" i="4"/>
  <c r="Y221" i="4"/>
  <c r="AA213" i="4"/>
  <c r="AA214" i="4"/>
  <c r="AA215" i="4"/>
  <c r="AA216" i="4"/>
  <c r="AA217" i="4"/>
  <c r="AA218" i="4"/>
  <c r="AA219" i="4"/>
  <c r="AA220" i="4"/>
  <c r="AA212" i="4"/>
  <c r="Z210" i="4"/>
  <c r="Y210" i="4"/>
  <c r="AA199" i="4"/>
  <c r="AA200" i="4"/>
  <c r="AA201" i="4"/>
  <c r="AA202" i="4"/>
  <c r="AA203" i="4"/>
  <c r="AA204" i="4"/>
  <c r="AA205" i="4"/>
  <c r="AA206" i="4"/>
  <c r="AA207" i="4"/>
  <c r="AA208" i="4"/>
  <c r="AA209" i="4"/>
  <c r="AA198" i="4"/>
  <c r="Z192" i="4"/>
  <c r="Y192" i="4"/>
  <c r="AA191" i="4"/>
  <c r="AA192" i="4" s="1"/>
  <c r="Z189" i="4"/>
  <c r="Y189" i="4"/>
  <c r="AA188" i="4"/>
  <c r="AA187" i="4"/>
  <c r="AA185" i="4"/>
  <c r="Z183" i="4"/>
  <c r="Y183" i="4"/>
  <c r="AA179" i="4"/>
  <c r="AA180" i="4"/>
  <c r="AA181" i="4"/>
  <c r="AA182" i="4"/>
  <c r="AA178" i="4"/>
  <c r="Z172" i="4"/>
  <c r="Y172" i="4"/>
  <c r="AA167" i="4"/>
  <c r="AA168" i="4"/>
  <c r="AA169" i="4"/>
  <c r="AA170" i="4"/>
  <c r="AA171" i="4"/>
  <c r="AA166" i="4"/>
  <c r="Z164" i="4"/>
  <c r="Y164" i="4"/>
  <c r="AA163" i="4"/>
  <c r="AA164" i="4" s="1"/>
  <c r="Z155" i="4"/>
  <c r="Y155" i="4"/>
  <c r="AA154" i="4"/>
  <c r="AA155" i="4" s="1"/>
  <c r="Z152" i="4"/>
  <c r="Y152" i="4"/>
  <c r="AA151" i="4"/>
  <c r="AA152" i="4" s="1"/>
  <c r="Z149" i="4"/>
  <c r="Y149" i="4"/>
  <c r="AA146" i="4"/>
  <c r="AA147" i="4"/>
  <c r="AA148" i="4"/>
  <c r="AA145" i="4"/>
  <c r="Z143" i="4"/>
  <c r="Y143" i="4"/>
  <c r="AA142" i="4"/>
  <c r="AA141" i="4"/>
  <c r="Z139" i="4"/>
  <c r="Y139" i="4"/>
  <c r="AA134" i="4"/>
  <c r="AA135" i="4"/>
  <c r="AA136" i="4"/>
  <c r="AA137" i="4"/>
  <c r="AA138" i="4"/>
  <c r="AA133" i="4"/>
  <c r="Z131" i="4"/>
  <c r="Y131" i="4"/>
  <c r="AA125" i="4"/>
  <c r="AA126" i="4"/>
  <c r="AA127" i="4"/>
  <c r="AA128" i="4"/>
  <c r="AA129" i="4"/>
  <c r="AA130" i="4"/>
  <c r="AA124" i="4"/>
  <c r="Z118" i="4"/>
  <c r="Z119" i="4" s="1"/>
  <c r="Y118" i="4"/>
  <c r="Y119" i="4" s="1"/>
  <c r="AA110" i="4"/>
  <c r="AA111" i="4"/>
  <c r="AA112" i="4"/>
  <c r="AA113" i="4"/>
  <c r="AA114" i="4"/>
  <c r="AA115" i="4"/>
  <c r="AA116" i="4"/>
  <c r="AA117" i="4"/>
  <c r="AA109" i="4"/>
  <c r="Z105" i="4"/>
  <c r="Y105" i="4"/>
  <c r="AA95" i="4"/>
  <c r="AA96" i="4"/>
  <c r="AA97" i="4"/>
  <c r="AA98" i="4"/>
  <c r="AA99" i="4"/>
  <c r="AA100" i="4"/>
  <c r="AA101" i="4"/>
  <c r="AA102" i="4"/>
  <c r="AA103" i="4"/>
  <c r="AA104" i="4"/>
  <c r="AA94" i="4"/>
  <c r="Z92" i="4"/>
  <c r="Y92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69" i="4"/>
  <c r="Z63" i="4"/>
  <c r="Z64" i="4" s="1"/>
  <c r="Z65" i="4" s="1"/>
  <c r="Y63" i="4"/>
  <c r="Y64" i="4" s="1"/>
  <c r="Y65" i="4" s="1"/>
  <c r="AA57" i="4"/>
  <c r="AA58" i="4"/>
  <c r="AA59" i="4"/>
  <c r="AA60" i="4"/>
  <c r="AA61" i="4"/>
  <c r="AA62" i="4"/>
  <c r="AA56" i="4"/>
  <c r="Z47" i="4"/>
  <c r="Y47" i="4"/>
  <c r="AA46" i="4"/>
  <c r="AA47" i="4" s="1"/>
  <c r="Z44" i="4"/>
  <c r="AA43" i="4"/>
  <c r="Y44" i="4"/>
  <c r="AA42" i="4"/>
  <c r="Z38" i="4"/>
  <c r="Y38" i="4"/>
  <c r="AA37" i="4"/>
  <c r="AA38" i="4" s="1"/>
  <c r="Z35" i="4"/>
  <c r="Y35" i="4"/>
  <c r="AA34" i="4"/>
  <c r="AA33" i="4"/>
  <c r="Z31" i="4"/>
  <c r="Y31" i="4"/>
  <c r="AA30" i="4"/>
  <c r="AA31" i="4" s="1"/>
  <c r="Z28" i="4"/>
  <c r="Y28" i="4"/>
  <c r="AA27" i="4"/>
  <c r="AA28" i="4" s="1"/>
  <c r="Z25" i="4"/>
  <c r="Y25" i="4"/>
  <c r="AA19" i="4"/>
  <c r="AA20" i="4"/>
  <c r="AA21" i="4"/>
  <c r="AA22" i="4"/>
  <c r="AA23" i="4"/>
  <c r="AA24" i="4"/>
  <c r="AA18" i="4"/>
  <c r="Z12" i="4"/>
  <c r="Z13" i="4" s="1"/>
  <c r="Z14" i="4" s="1"/>
  <c r="Y12" i="4"/>
  <c r="Y13" i="4" s="1"/>
  <c r="Y14" i="4" s="1"/>
  <c r="AA10" i="4"/>
  <c r="AA11" i="4"/>
  <c r="AA9" i="4"/>
  <c r="W289" i="4"/>
  <c r="V289" i="4"/>
  <c r="X288" i="4"/>
  <c r="X287" i="4"/>
  <c r="W285" i="4"/>
  <c r="W290" i="4" s="1"/>
  <c r="W291" i="4" s="1"/>
  <c r="V285" i="4"/>
  <c r="V290" i="4" s="1"/>
  <c r="V291" i="4" s="1"/>
  <c r="X284" i="4"/>
  <c r="X283" i="4"/>
  <c r="W277" i="4"/>
  <c r="W278" i="4" s="1"/>
  <c r="W279" i="4" s="1"/>
  <c r="V277" i="4"/>
  <c r="V278" i="4" s="1"/>
  <c r="V279" i="4" s="1"/>
  <c r="X275" i="4"/>
  <c r="X276" i="4"/>
  <c r="X274" i="4"/>
  <c r="W268" i="4"/>
  <c r="W269" i="4" s="1"/>
  <c r="V268" i="4"/>
  <c r="V269" i="4" s="1"/>
  <c r="X267" i="4"/>
  <c r="X266" i="4"/>
  <c r="W262" i="4"/>
  <c r="W263" i="4" s="1"/>
  <c r="V262" i="4"/>
  <c r="V263" i="4" s="1"/>
  <c r="X256" i="4"/>
  <c r="X257" i="4"/>
  <c r="X258" i="4"/>
  <c r="X259" i="4"/>
  <c r="X260" i="4"/>
  <c r="X261" i="4"/>
  <c r="X255" i="4"/>
  <c r="W249" i="4"/>
  <c r="W250" i="4" s="1"/>
  <c r="V249" i="4"/>
  <c r="V250" i="4" s="1"/>
  <c r="X245" i="4"/>
  <c r="X246" i="4"/>
  <c r="X247" i="4"/>
  <c r="X248" i="4"/>
  <c r="X244" i="4"/>
  <c r="W240" i="4"/>
  <c r="V240" i="4"/>
  <c r="X235" i="4"/>
  <c r="X236" i="4"/>
  <c r="X237" i="4"/>
  <c r="X239" i="4"/>
  <c r="X234" i="4"/>
  <c r="W232" i="4"/>
  <c r="V232" i="4"/>
  <c r="X231" i="4"/>
  <c r="X228" i="4"/>
  <c r="X229" i="4"/>
  <c r="X230" i="4"/>
  <c r="X227" i="4"/>
  <c r="W221" i="4"/>
  <c r="V221" i="4"/>
  <c r="X213" i="4"/>
  <c r="X214" i="4"/>
  <c r="X215" i="4"/>
  <c r="X216" i="4"/>
  <c r="X217" i="4"/>
  <c r="X218" i="4"/>
  <c r="X219" i="4"/>
  <c r="X220" i="4"/>
  <c r="X212" i="4"/>
  <c r="W210" i="4"/>
  <c r="V210" i="4"/>
  <c r="X199" i="4"/>
  <c r="X200" i="4"/>
  <c r="X201" i="4"/>
  <c r="X202" i="4"/>
  <c r="X203" i="4"/>
  <c r="X204" i="4"/>
  <c r="X205" i="4"/>
  <c r="X206" i="4"/>
  <c r="X207" i="4"/>
  <c r="X208" i="4"/>
  <c r="X209" i="4"/>
  <c r="X198" i="4"/>
  <c r="W192" i="4"/>
  <c r="V192" i="4"/>
  <c r="X191" i="4"/>
  <c r="X192" i="4" s="1"/>
  <c r="W189" i="4"/>
  <c r="V189" i="4"/>
  <c r="X187" i="4"/>
  <c r="X188" i="4"/>
  <c r="X185" i="4"/>
  <c r="W183" i="4"/>
  <c r="V183" i="4"/>
  <c r="X179" i="4"/>
  <c r="X180" i="4"/>
  <c r="X181" i="4"/>
  <c r="X182" i="4"/>
  <c r="X178" i="4"/>
  <c r="W172" i="4"/>
  <c r="V172" i="4"/>
  <c r="X167" i="4"/>
  <c r="X168" i="4"/>
  <c r="X169" i="4"/>
  <c r="X170" i="4"/>
  <c r="X171" i="4"/>
  <c r="X166" i="4"/>
  <c r="W164" i="4"/>
  <c r="V164" i="4"/>
  <c r="X163" i="4"/>
  <c r="X164" i="4" s="1"/>
  <c r="W155" i="4"/>
  <c r="V155" i="4"/>
  <c r="X154" i="4"/>
  <c r="X155" i="4" s="1"/>
  <c r="W152" i="4"/>
  <c r="V152" i="4"/>
  <c r="X151" i="4"/>
  <c r="X152" i="4" s="1"/>
  <c r="X146" i="4"/>
  <c r="X147" i="4"/>
  <c r="X148" i="4"/>
  <c r="W149" i="4"/>
  <c r="V149" i="4"/>
  <c r="X145" i="4"/>
  <c r="W143" i="4"/>
  <c r="V143" i="4"/>
  <c r="X142" i="4"/>
  <c r="X141" i="4"/>
  <c r="X134" i="4"/>
  <c r="X135" i="4"/>
  <c r="X136" i="4"/>
  <c r="X137" i="4"/>
  <c r="X138" i="4"/>
  <c r="X133" i="4"/>
  <c r="W139" i="4"/>
  <c r="V139" i="4"/>
  <c r="W131" i="4"/>
  <c r="V131" i="4"/>
  <c r="X125" i="4"/>
  <c r="X126" i="4"/>
  <c r="X127" i="4"/>
  <c r="X128" i="4"/>
  <c r="X129" i="4"/>
  <c r="X130" i="4"/>
  <c r="X124" i="4"/>
  <c r="W118" i="4"/>
  <c r="W119" i="4" s="1"/>
  <c r="V118" i="4"/>
  <c r="V119" i="4" s="1"/>
  <c r="X110" i="4"/>
  <c r="X111" i="4"/>
  <c r="X112" i="4"/>
  <c r="X113" i="4"/>
  <c r="X114" i="4"/>
  <c r="X115" i="4"/>
  <c r="X116" i="4"/>
  <c r="X117" i="4"/>
  <c r="X109" i="4"/>
  <c r="X95" i="4"/>
  <c r="X96" i="4"/>
  <c r="X97" i="4"/>
  <c r="X98" i="4"/>
  <c r="X99" i="4"/>
  <c r="X100" i="4"/>
  <c r="X101" i="4"/>
  <c r="X102" i="4"/>
  <c r="X103" i="4"/>
  <c r="X104" i="4"/>
  <c r="X94" i="4"/>
  <c r="W105" i="4"/>
  <c r="V105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69" i="4"/>
  <c r="W92" i="4"/>
  <c r="V92" i="4"/>
  <c r="W63" i="4"/>
  <c r="W64" i="4" s="1"/>
  <c r="W65" i="4" s="1"/>
  <c r="X57" i="4"/>
  <c r="X58" i="4"/>
  <c r="X59" i="4"/>
  <c r="X60" i="4"/>
  <c r="X61" i="4"/>
  <c r="X62" i="4"/>
  <c r="X56" i="4"/>
  <c r="AG56" i="4" s="1"/>
  <c r="V63" i="4"/>
  <c r="V64" i="4" s="1"/>
  <c r="V65" i="4" s="1"/>
  <c r="W47" i="4"/>
  <c r="V47" i="4"/>
  <c r="F47" i="4"/>
  <c r="G47" i="4"/>
  <c r="I47" i="4"/>
  <c r="J47" i="4"/>
  <c r="D47" i="4"/>
  <c r="C47" i="4"/>
  <c r="X46" i="4"/>
  <c r="X47" i="4" s="1"/>
  <c r="R46" i="4"/>
  <c r="R47" i="4" s="1"/>
  <c r="Q46" i="4"/>
  <c r="Q47" i="4" s="1"/>
  <c r="P46" i="4"/>
  <c r="P47" i="4" s="1"/>
  <c r="M46" i="4"/>
  <c r="T46" i="4" s="1"/>
  <c r="T47" i="4" s="1"/>
  <c r="L46" i="4"/>
  <c r="S46" i="4" s="1"/>
  <c r="S47" i="4" s="1"/>
  <c r="K46" i="4"/>
  <c r="K47" i="4" s="1"/>
  <c r="H46" i="4"/>
  <c r="H47" i="4" s="1"/>
  <c r="E46" i="4"/>
  <c r="E47" i="4" s="1"/>
  <c r="AG27" i="4" l="1"/>
  <c r="AG28" i="4" s="1"/>
  <c r="AC106" i="4"/>
  <c r="AG111" i="4"/>
  <c r="AH156" i="4"/>
  <c r="AI193" i="4"/>
  <c r="AI194" i="4" s="1"/>
  <c r="AI173" i="4"/>
  <c r="AL189" i="4"/>
  <c r="AB51" i="4"/>
  <c r="AG109" i="4"/>
  <c r="AE289" i="4"/>
  <c r="AL35" i="4"/>
  <c r="AJ222" i="4"/>
  <c r="AJ223" i="4" s="1"/>
  <c r="AC51" i="4"/>
  <c r="AG43" i="4"/>
  <c r="AB106" i="4"/>
  <c r="AH193" i="4"/>
  <c r="AH194" i="4" s="1"/>
  <c r="AH106" i="4"/>
  <c r="AC173" i="4"/>
  <c r="AG170" i="4"/>
  <c r="AG182" i="4"/>
  <c r="AC193" i="4"/>
  <c r="AC194" i="4" s="1"/>
  <c r="AG188" i="4"/>
  <c r="AG216" i="4"/>
  <c r="AE268" i="4"/>
  <c r="AE269" i="4" s="1"/>
  <c r="AD277" i="4"/>
  <c r="AD278" i="4" s="1"/>
  <c r="AD279" i="4" s="1"/>
  <c r="AD285" i="4"/>
  <c r="AF285" i="4"/>
  <c r="AG287" i="4"/>
  <c r="AJ51" i="4"/>
  <c r="AJ52" i="4" s="1"/>
  <c r="AJ106" i="4"/>
  <c r="AJ120" i="4" s="1"/>
  <c r="AJ193" i="4"/>
  <c r="AJ194" i="4" s="1"/>
  <c r="AK222" i="4"/>
  <c r="AK223" i="4" s="1"/>
  <c r="AG258" i="4"/>
  <c r="AG46" i="4"/>
  <c r="AG47" i="4" s="1"/>
  <c r="AH173" i="4"/>
  <c r="AG274" i="4"/>
  <c r="AK173" i="4"/>
  <c r="AK193" i="4"/>
  <c r="AK194" i="4" s="1"/>
  <c r="AG77" i="4"/>
  <c r="AG75" i="4"/>
  <c r="AG102" i="4"/>
  <c r="AG100" i="4"/>
  <c r="AG230" i="4"/>
  <c r="AG283" i="4"/>
  <c r="AF289" i="4"/>
  <c r="AI39" i="4"/>
  <c r="AJ39" i="4"/>
  <c r="AL44" i="4"/>
  <c r="AL51" i="4" s="1"/>
  <c r="AL52" i="4" s="1"/>
  <c r="AK51" i="4"/>
  <c r="AK52" i="4" s="1"/>
  <c r="AK106" i="4"/>
  <c r="AK120" i="4" s="1"/>
  <c r="AJ156" i="4"/>
  <c r="AJ173" i="4"/>
  <c r="AI222" i="4"/>
  <c r="AI223" i="4" s="1"/>
  <c r="AG244" i="4"/>
  <c r="AG247" i="4"/>
  <c r="AG245" i="4"/>
  <c r="AG266" i="4"/>
  <c r="AD289" i="4"/>
  <c r="AD290" i="4" s="1"/>
  <c r="AD291" i="4" s="1"/>
  <c r="AK39" i="4"/>
  <c r="AH39" i="4"/>
  <c r="AI51" i="4"/>
  <c r="AI52" i="4" s="1"/>
  <c r="AI106" i="4"/>
  <c r="AI120" i="4" s="1"/>
  <c r="AH174" i="4"/>
  <c r="AB156" i="4"/>
  <c r="AG275" i="4"/>
  <c r="AG284" i="4"/>
  <c r="AG288" i="4"/>
  <c r="AH51" i="4"/>
  <c r="AH52" i="4" s="1"/>
  <c r="AH120" i="4"/>
  <c r="AG115" i="4"/>
  <c r="AL232" i="4"/>
  <c r="AG76" i="4"/>
  <c r="AG99" i="4"/>
  <c r="AG19" i="4"/>
  <c r="AL210" i="4"/>
  <c r="AL221" i="4"/>
  <c r="AG171" i="4"/>
  <c r="AL139" i="4"/>
  <c r="AL149" i="4"/>
  <c r="AL172" i="4"/>
  <c r="AL173" i="4" s="1"/>
  <c r="AG85" i="4"/>
  <c r="AG78" i="4"/>
  <c r="AG24" i="4"/>
  <c r="AG22" i="4"/>
  <c r="AG20" i="4"/>
  <c r="AL92" i="4"/>
  <c r="AL105" i="4"/>
  <c r="AL118" i="4"/>
  <c r="AL119" i="4" s="1"/>
  <c r="AL131" i="4"/>
  <c r="AG21" i="4"/>
  <c r="AL183" i="4"/>
  <c r="AL193" i="4" s="1"/>
  <c r="AL194" i="4" s="1"/>
  <c r="AG88" i="4"/>
  <c r="AL63" i="4"/>
  <c r="AL64" i="4" s="1"/>
  <c r="AL65" i="4" s="1"/>
  <c r="AK156" i="4"/>
  <c r="AK174" i="4" s="1"/>
  <c r="AI156" i="4"/>
  <c r="AI174" i="4" s="1"/>
  <c r="AF25" i="4"/>
  <c r="AG91" i="4"/>
  <c r="AG83" i="4"/>
  <c r="AG70" i="4"/>
  <c r="AG97" i="4"/>
  <c r="AG117" i="4"/>
  <c r="AC156" i="4"/>
  <c r="AC174" i="4" s="1"/>
  <c r="AG146" i="4"/>
  <c r="AG204" i="4"/>
  <c r="AG202" i="4"/>
  <c r="AG220" i="4"/>
  <c r="AG213" i="4"/>
  <c r="AF268" i="4"/>
  <c r="AF269" i="4" s="1"/>
  <c r="AE277" i="4"/>
  <c r="AE278" i="4" s="1"/>
  <c r="AE279" i="4" s="1"/>
  <c r="AE285" i="4"/>
  <c r="AE92" i="4"/>
  <c r="AL12" i="4"/>
  <c r="AL13" i="4" s="1"/>
  <c r="AL14" i="4" s="1"/>
  <c r="AL25" i="4"/>
  <c r="AL39" i="4" s="1"/>
  <c r="AG90" i="4"/>
  <c r="AG84" i="4"/>
  <c r="AG81" i="4"/>
  <c r="AG73" i="4"/>
  <c r="AG116" i="4"/>
  <c r="AG124" i="4"/>
  <c r="AG136" i="4"/>
  <c r="AG134" i="4"/>
  <c r="AG142" i="4"/>
  <c r="AG143" i="4" s="1"/>
  <c r="AF149" i="4"/>
  <c r="AG185" i="4"/>
  <c r="AG207" i="4"/>
  <c r="AG212" i="4"/>
  <c r="AG219" i="4"/>
  <c r="AG214" i="4"/>
  <c r="AG234" i="4"/>
  <c r="AG276" i="4"/>
  <c r="N50" i="4"/>
  <c r="U49" i="4"/>
  <c r="U50" i="4" s="1"/>
  <c r="AG237" i="4"/>
  <c r="AG229" i="4"/>
  <c r="AG231" i="4"/>
  <c r="AG227" i="4"/>
  <c r="V241" i="4"/>
  <c r="AG191" i="4"/>
  <c r="AG192" i="4" s="1"/>
  <c r="AD189" i="4"/>
  <c r="AG181" i="4"/>
  <c r="AE183" i="4"/>
  <c r="AG169" i="4"/>
  <c r="AG151" i="4"/>
  <c r="AG152" i="4" s="1"/>
  <c r="AG147" i="4"/>
  <c r="AE149" i="4"/>
  <c r="AG145" i="4"/>
  <c r="AF143" i="4"/>
  <c r="AE139" i="4"/>
  <c r="AG127" i="4"/>
  <c r="AE131" i="4"/>
  <c r="AE118" i="4"/>
  <c r="AE119" i="4" s="1"/>
  <c r="AG98" i="4"/>
  <c r="AG94" i="4"/>
  <c r="AF44" i="4"/>
  <c r="AF51" i="4" s="1"/>
  <c r="AG33" i="4"/>
  <c r="AG34" i="4"/>
  <c r="AG30" i="4"/>
  <c r="AG31" i="4" s="1"/>
  <c r="AG23" i="4"/>
  <c r="J14" i="6"/>
  <c r="G14" i="6"/>
  <c r="D14" i="6"/>
  <c r="AD268" i="4"/>
  <c r="AD269" i="4" s="1"/>
  <c r="AC270" i="4"/>
  <c r="AF189" i="4"/>
  <c r="AG154" i="4"/>
  <c r="AG155" i="4" s="1"/>
  <c r="AF277" i="4"/>
  <c r="AF278" i="4" s="1"/>
  <c r="AF279" i="4" s="1"/>
  <c r="AF221" i="4"/>
  <c r="AG208" i="4"/>
  <c r="Z222" i="4"/>
  <c r="Z223" i="4" s="1"/>
  <c r="AG198" i="4"/>
  <c r="AF183" i="4"/>
  <c r="AF139" i="4"/>
  <c r="AG125" i="4"/>
  <c r="AG62" i="4"/>
  <c r="AG59" i="4"/>
  <c r="AG11" i="4"/>
  <c r="AF240" i="4"/>
  <c r="AF172" i="4"/>
  <c r="AF173" i="4" s="1"/>
  <c r="AF105" i="4"/>
  <c r="X143" i="4"/>
  <c r="V193" i="4"/>
  <c r="V194" i="4" s="1"/>
  <c r="Z51" i="4"/>
  <c r="AA285" i="4"/>
  <c r="AA289" i="4"/>
  <c r="AC39" i="4"/>
  <c r="AC52" i="4" s="1"/>
  <c r="AG42" i="4"/>
  <c r="AG44" i="4" s="1"/>
  <c r="AG51" i="4" s="1"/>
  <c r="AG61" i="4"/>
  <c r="AG58" i="4"/>
  <c r="AG87" i="4"/>
  <c r="AG82" i="4"/>
  <c r="AG79" i="4"/>
  <c r="AG72" i="4"/>
  <c r="AG104" i="4"/>
  <c r="AG95" i="4"/>
  <c r="AB120" i="4"/>
  <c r="AG113" i="4"/>
  <c r="AG129" i="4"/>
  <c r="AG133" i="4"/>
  <c r="AG137" i="4"/>
  <c r="AG135" i="4"/>
  <c r="AD143" i="4"/>
  <c r="AE143" i="4"/>
  <c r="AG148" i="4"/>
  <c r="AB173" i="4"/>
  <c r="AB174" i="4" s="1"/>
  <c r="AG167" i="4"/>
  <c r="AG180" i="4"/>
  <c r="AG218" i="4"/>
  <c r="AE221" i="4"/>
  <c r="AF232" i="4"/>
  <c r="AE240" i="4"/>
  <c r="AG236" i="4"/>
  <c r="AG248" i="4"/>
  <c r="AG246" i="4"/>
  <c r="AF249" i="4"/>
  <c r="AF250" i="4" s="1"/>
  <c r="AG267" i="4"/>
  <c r="AG268" i="4" s="1"/>
  <c r="AG269" i="4" s="1"/>
  <c r="AA44" i="4"/>
  <c r="AA51" i="4" s="1"/>
  <c r="AG57" i="4"/>
  <c r="AG69" i="4"/>
  <c r="AE105" i="4"/>
  <c r="AE106" i="4" s="1"/>
  <c r="AE120" i="4" s="1"/>
  <c r="AC120" i="4"/>
  <c r="AF118" i="4"/>
  <c r="AF119" i="4" s="1"/>
  <c r="AG163" i="4"/>
  <c r="AG164" i="4" s="1"/>
  <c r="AG178" i="4"/>
  <c r="AB193" i="4"/>
  <c r="AB194" i="4" s="1"/>
  <c r="AE189" i="4"/>
  <c r="AB222" i="4"/>
  <c r="AB223" i="4" s="1"/>
  <c r="AE249" i="4"/>
  <c r="AE250" i="4" s="1"/>
  <c r="AF92" i="4"/>
  <c r="AC241" i="4"/>
  <c r="AC251" i="4" s="1"/>
  <c r="X285" i="4"/>
  <c r="X289" i="4"/>
  <c r="AB39" i="4"/>
  <c r="AB52" i="4" s="1"/>
  <c r="AG60" i="4"/>
  <c r="AG89" i="4"/>
  <c r="AG86" i="4"/>
  <c r="AG80" i="4"/>
  <c r="AG74" i="4"/>
  <c r="AG71" i="4"/>
  <c r="AG103" i="4"/>
  <c r="AG101" i="4"/>
  <c r="AG96" i="4"/>
  <c r="AG112" i="4"/>
  <c r="AG110" i="4"/>
  <c r="AG128" i="4"/>
  <c r="AG126" i="4"/>
  <c r="AG138" i="4"/>
  <c r="AE172" i="4"/>
  <c r="AE173" i="4" s="1"/>
  <c r="AG168" i="4"/>
  <c r="AG179" i="4"/>
  <c r="AG209" i="4"/>
  <c r="AG205" i="4"/>
  <c r="AC222" i="4"/>
  <c r="AC223" i="4" s="1"/>
  <c r="AG217" i="4"/>
  <c r="AG215" i="4"/>
  <c r="AG228" i="4"/>
  <c r="AG232" i="4" s="1"/>
  <c r="AG235" i="4"/>
  <c r="AG261" i="4"/>
  <c r="AE262" i="4"/>
  <c r="AE263" i="4" s="1"/>
  <c r="AE270" i="4" s="1"/>
  <c r="AF262" i="4"/>
  <c r="AF263" i="4" s="1"/>
  <c r="AF270" i="4" s="1"/>
  <c r="AD262" i="4"/>
  <c r="AD263" i="4" s="1"/>
  <c r="AG239" i="4"/>
  <c r="AE232" i="4"/>
  <c r="AB241" i="4"/>
  <c r="AB251" i="4" s="1"/>
  <c r="AD249" i="4"/>
  <c r="AD250" i="4" s="1"/>
  <c r="AD240" i="4"/>
  <c r="AD232" i="4"/>
  <c r="AD221" i="4"/>
  <c r="AG199" i="4"/>
  <c r="AG200" i="4"/>
  <c r="AG203" i="4"/>
  <c r="AF210" i="4"/>
  <c r="AG206" i="4"/>
  <c r="AD210" i="4"/>
  <c r="AG201" i="4"/>
  <c r="AE210" i="4"/>
  <c r="AG187" i="4"/>
  <c r="AD183" i="4"/>
  <c r="AG166" i="4"/>
  <c r="AD172" i="4"/>
  <c r="AD173" i="4" s="1"/>
  <c r="AD149" i="4"/>
  <c r="AD139" i="4"/>
  <c r="AF131" i="4"/>
  <c r="AD131" i="4"/>
  <c r="AG114" i="4"/>
  <c r="AD118" i="4"/>
  <c r="AD119" i="4" s="1"/>
  <c r="AD105" i="4"/>
  <c r="AD92" i="4"/>
  <c r="AF63" i="4"/>
  <c r="AF64" i="4" s="1"/>
  <c r="AF65" i="4" s="1"/>
  <c r="AE63" i="4"/>
  <c r="AE64" i="4" s="1"/>
  <c r="AE65" i="4" s="1"/>
  <c r="AD63" i="4"/>
  <c r="AD64" i="4" s="1"/>
  <c r="AD65" i="4" s="1"/>
  <c r="W173" i="4"/>
  <c r="W193" i="4"/>
  <c r="W194" i="4" s="1"/>
  <c r="Z156" i="4"/>
  <c r="Z193" i="4"/>
  <c r="Z194" i="4" s="1"/>
  <c r="Z241" i="4"/>
  <c r="Z251" i="4" s="1"/>
  <c r="AG255" i="4"/>
  <c r="AG260" i="4"/>
  <c r="AG257" i="4"/>
  <c r="AG10" i="4"/>
  <c r="AE28" i="4"/>
  <c r="AE44" i="4"/>
  <c r="AE47" i="4"/>
  <c r="W156" i="4"/>
  <c r="Z39" i="4"/>
  <c r="AD12" i="4"/>
  <c r="AD13" i="4" s="1"/>
  <c r="AD14" i="4" s="1"/>
  <c r="W106" i="4"/>
  <c r="W120" i="4" s="1"/>
  <c r="V222" i="4"/>
  <c r="V223" i="4" s="1"/>
  <c r="W241" i="4"/>
  <c r="W251" i="4" s="1"/>
  <c r="AF12" i="4"/>
  <c r="AF13" i="4" s="1"/>
  <c r="AF14" i="4" s="1"/>
  <c r="AD35" i="4"/>
  <c r="AD44" i="4"/>
  <c r="AD51" i="4" s="1"/>
  <c r="AG37" i="4"/>
  <c r="AF35" i="4"/>
  <c r="AE35" i="4"/>
  <c r="AD25" i="4"/>
  <c r="AG18" i="4"/>
  <c r="AE25" i="4"/>
  <c r="AE12" i="4"/>
  <c r="AE13" i="4" s="1"/>
  <c r="AE14" i="4" s="1"/>
  <c r="AG9" i="4"/>
  <c r="AG259" i="4"/>
  <c r="AG256" i="4"/>
  <c r="AA277" i="4"/>
  <c r="AA278" i="4" s="1"/>
  <c r="AA279" i="4" s="1"/>
  <c r="Y51" i="4"/>
  <c r="Z173" i="4"/>
  <c r="AA268" i="4"/>
  <c r="AA269" i="4" s="1"/>
  <c r="V156" i="4"/>
  <c r="V173" i="4"/>
  <c r="W222" i="4"/>
  <c r="W223" i="4" s="1"/>
  <c r="X268" i="4"/>
  <c r="X269" i="4" s="1"/>
  <c r="Z106" i="4"/>
  <c r="Z120" i="4" s="1"/>
  <c r="Z270" i="4"/>
  <c r="AA262" i="4"/>
  <c r="AA263" i="4" s="1"/>
  <c r="Y270" i="4"/>
  <c r="AA232" i="4"/>
  <c r="Y241" i="4"/>
  <c r="Y251" i="4" s="1"/>
  <c r="AA249" i="4"/>
  <c r="AA250" i="4" s="1"/>
  <c r="AA240" i="4"/>
  <c r="Y222" i="4"/>
  <c r="Y223" i="4" s="1"/>
  <c r="AA221" i="4"/>
  <c r="AA210" i="4"/>
  <c r="Y193" i="4"/>
  <c r="Y194" i="4" s="1"/>
  <c r="AA189" i="4"/>
  <c r="AA183" i="4"/>
  <c r="Y173" i="4"/>
  <c r="AA143" i="4"/>
  <c r="Y156" i="4"/>
  <c r="AA172" i="4"/>
  <c r="AA173" i="4" s="1"/>
  <c r="AA149" i="4"/>
  <c r="AA139" i="4"/>
  <c r="AA131" i="4"/>
  <c r="Y106" i="4"/>
  <c r="Y120" i="4" s="1"/>
  <c r="AA118" i="4"/>
  <c r="AA119" i="4" s="1"/>
  <c r="AA105" i="4"/>
  <c r="AA92" i="4"/>
  <c r="AA63" i="4"/>
  <c r="AA64" i="4" s="1"/>
  <c r="AA65" i="4" s="1"/>
  <c r="Y39" i="4"/>
  <c r="AA35" i="4"/>
  <c r="AA25" i="4"/>
  <c r="AA12" i="4"/>
  <c r="AA13" i="4" s="1"/>
  <c r="AA14" i="4" s="1"/>
  <c r="X277" i="4"/>
  <c r="X278" i="4" s="1"/>
  <c r="X279" i="4" s="1"/>
  <c r="W270" i="4"/>
  <c r="X262" i="4"/>
  <c r="X263" i="4" s="1"/>
  <c r="V270" i="4"/>
  <c r="V251" i="4"/>
  <c r="X249" i="4"/>
  <c r="X250" i="4" s="1"/>
  <c r="X240" i="4"/>
  <c r="X232" i="4"/>
  <c r="X221" i="4"/>
  <c r="X210" i="4"/>
  <c r="X189" i="4"/>
  <c r="X183" i="4"/>
  <c r="X172" i="4"/>
  <c r="X173" i="4" s="1"/>
  <c r="X149" i="4"/>
  <c r="X139" i="4"/>
  <c r="X131" i="4"/>
  <c r="V106" i="4"/>
  <c r="V120" i="4" s="1"/>
  <c r="X118" i="4"/>
  <c r="X119" i="4" s="1"/>
  <c r="X105" i="4"/>
  <c r="X92" i="4"/>
  <c r="X63" i="4"/>
  <c r="X64" i="4" s="1"/>
  <c r="X65" i="4" s="1"/>
  <c r="M47" i="4"/>
  <c r="L47" i="4"/>
  <c r="N46" i="4"/>
  <c r="W44" i="4"/>
  <c r="W51" i="4" s="1"/>
  <c r="V44" i="4"/>
  <c r="V51" i="4" s="1"/>
  <c r="X43" i="4"/>
  <c r="X42" i="4"/>
  <c r="W38" i="4"/>
  <c r="AF38" i="4" s="1"/>
  <c r="V38" i="4"/>
  <c r="AE38" i="4" s="1"/>
  <c r="X37" i="4"/>
  <c r="X38" i="4" s="1"/>
  <c r="W35" i="4"/>
  <c r="V35" i="4"/>
  <c r="X34" i="4"/>
  <c r="X33" i="4"/>
  <c r="W31" i="4"/>
  <c r="V31" i="4"/>
  <c r="X30" i="4"/>
  <c r="X31" i="4" s="1"/>
  <c r="W28" i="4"/>
  <c r="V28" i="4"/>
  <c r="X27" i="4"/>
  <c r="X28" i="4" s="1"/>
  <c r="X19" i="4"/>
  <c r="X20" i="4"/>
  <c r="X21" i="4"/>
  <c r="X22" i="4"/>
  <c r="X23" i="4"/>
  <c r="X24" i="4"/>
  <c r="X18" i="4"/>
  <c r="W25" i="4"/>
  <c r="V25" i="4"/>
  <c r="W12" i="4"/>
  <c r="W13" i="4" s="1"/>
  <c r="W14" i="4" s="1"/>
  <c r="X10" i="4"/>
  <c r="X11" i="4"/>
  <c r="X9" i="4"/>
  <c r="V12" i="4"/>
  <c r="V13" i="4" s="1"/>
  <c r="V14" i="4" s="1"/>
  <c r="AE290" i="4" l="1"/>
  <c r="AE291" i="4" s="1"/>
  <c r="AD39" i="4"/>
  <c r="AG285" i="4"/>
  <c r="AG290" i="4" s="1"/>
  <c r="AG291" i="4" s="1"/>
  <c r="AG289" i="4"/>
  <c r="AG277" i="4"/>
  <c r="AG278" i="4" s="1"/>
  <c r="AG279" i="4" s="1"/>
  <c r="AL156" i="4"/>
  <c r="AL174" i="4" s="1"/>
  <c r="AF290" i="4"/>
  <c r="AF291" i="4" s="1"/>
  <c r="X290" i="4"/>
  <c r="X291" i="4" s="1"/>
  <c r="AJ174" i="4"/>
  <c r="AF193" i="4"/>
  <c r="AF194" i="4" s="1"/>
  <c r="AA270" i="4"/>
  <c r="Z52" i="4"/>
  <c r="AA290" i="4"/>
  <c r="AA291" i="4" s="1"/>
  <c r="AL222" i="4"/>
  <c r="AL223" i="4" s="1"/>
  <c r="AE193" i="4"/>
  <c r="AE194" i="4" s="1"/>
  <c r="AG149" i="4"/>
  <c r="AE241" i="4"/>
  <c r="AE251" i="4" s="1"/>
  <c r="AL106" i="4"/>
  <c r="AL120" i="4" s="1"/>
  <c r="AD156" i="4"/>
  <c r="AG189" i="4"/>
  <c r="AG105" i="4"/>
  <c r="AE156" i="4"/>
  <c r="AE174" i="4" s="1"/>
  <c r="AF39" i="4"/>
  <c r="AF52" i="4" s="1"/>
  <c r="AD222" i="4"/>
  <c r="AD223" i="4" s="1"/>
  <c r="AG221" i="4"/>
  <c r="AG35" i="4"/>
  <c r="AD270" i="4"/>
  <c r="AE222" i="4"/>
  <c r="AE223" i="4" s="1"/>
  <c r="AD193" i="4"/>
  <c r="AD194" i="4" s="1"/>
  <c r="Y174" i="4"/>
  <c r="AC292" i="4"/>
  <c r="AB292" i="4"/>
  <c r="AG25" i="4"/>
  <c r="AG118" i="4"/>
  <c r="AG119" i="4" s="1"/>
  <c r="AG249" i="4"/>
  <c r="AG250" i="4" s="1"/>
  <c r="AF222" i="4"/>
  <c r="AF223" i="4" s="1"/>
  <c r="AF156" i="4"/>
  <c r="AF174" i="4" s="1"/>
  <c r="AG131" i="4"/>
  <c r="Z174" i="4"/>
  <c r="Z292" i="4" s="1"/>
  <c r="AG63" i="4"/>
  <c r="AG64" i="4" s="1"/>
  <c r="AG65" i="4" s="1"/>
  <c r="AF241" i="4"/>
  <c r="AF251" i="4" s="1"/>
  <c r="AD106" i="4"/>
  <c r="AD120" i="4" s="1"/>
  <c r="AG240" i="4"/>
  <c r="AG241" i="4" s="1"/>
  <c r="AG183" i="4"/>
  <c r="AG139" i="4"/>
  <c r="AD174" i="4"/>
  <c r="W174" i="4"/>
  <c r="AG172" i="4"/>
  <c r="AG173" i="4" s="1"/>
  <c r="AG210" i="4"/>
  <c r="AG222" i="4" s="1"/>
  <c r="AG223" i="4" s="1"/>
  <c r="AF106" i="4"/>
  <c r="AF120" i="4" s="1"/>
  <c r="AG92" i="4"/>
  <c r="AD241" i="4"/>
  <c r="AD251" i="4" s="1"/>
  <c r="AG38" i="4"/>
  <c r="AA241" i="4"/>
  <c r="AA251" i="4" s="1"/>
  <c r="AE39" i="4"/>
  <c r="AE51" i="4"/>
  <c r="AG12" i="4"/>
  <c r="AG13" i="4" s="1"/>
  <c r="AG14" i="4" s="1"/>
  <c r="AG262" i="4"/>
  <c r="AG263" i="4" s="1"/>
  <c r="AG270" i="4" s="1"/>
  <c r="X193" i="4"/>
  <c r="X194" i="4" s="1"/>
  <c r="X241" i="4"/>
  <c r="X251" i="4" s="1"/>
  <c r="AA193" i="4"/>
  <c r="AA194" i="4" s="1"/>
  <c r="V174" i="4"/>
  <c r="AD52" i="4"/>
  <c r="X270" i="4"/>
  <c r="W39" i="4"/>
  <c r="W52" i="4" s="1"/>
  <c r="X156" i="4"/>
  <c r="X174" i="4" s="1"/>
  <c r="X222" i="4"/>
  <c r="X223" i="4" s="1"/>
  <c r="Y52" i="4"/>
  <c r="AA222" i="4"/>
  <c r="AA223" i="4" s="1"/>
  <c r="AA156" i="4"/>
  <c r="AA174" i="4" s="1"/>
  <c r="AA106" i="4"/>
  <c r="AA120" i="4" s="1"/>
  <c r="AA39" i="4"/>
  <c r="AA52" i="4" s="1"/>
  <c r="X106" i="4"/>
  <c r="X120" i="4" s="1"/>
  <c r="V39" i="4"/>
  <c r="U46" i="4"/>
  <c r="U47" i="4" s="1"/>
  <c r="N47" i="4"/>
  <c r="X35" i="4"/>
  <c r="V52" i="4"/>
  <c r="V292" i="4" s="1"/>
  <c r="X44" i="4"/>
  <c r="X51" i="4" s="1"/>
  <c r="X25" i="4"/>
  <c r="X12" i="4"/>
  <c r="X13" i="4" s="1"/>
  <c r="X14" i="4" s="1"/>
  <c r="AM289" i="4"/>
  <c r="AN289" i="4" s="1"/>
  <c r="AM285" i="4"/>
  <c r="AN285" i="4" s="1"/>
  <c r="AM277" i="4"/>
  <c r="AN277" i="4" s="1"/>
  <c r="AM268" i="4"/>
  <c r="AM269" i="4" s="1"/>
  <c r="AN269" i="4" s="1"/>
  <c r="AM262" i="4"/>
  <c r="AN262" i="4" s="1"/>
  <c r="AM249" i="4"/>
  <c r="AN249" i="4" s="1"/>
  <c r="AM240" i="4"/>
  <c r="AN240" i="4" s="1"/>
  <c r="AM232" i="4"/>
  <c r="AN232" i="4" s="1"/>
  <c r="AM221" i="4"/>
  <c r="AN221" i="4" s="1"/>
  <c r="AM210" i="4"/>
  <c r="AN210" i="4" s="1"/>
  <c r="AM192" i="4"/>
  <c r="AN192" i="4" s="1"/>
  <c r="AM189" i="4"/>
  <c r="AN189" i="4" s="1"/>
  <c r="AM183" i="4"/>
  <c r="AN183" i="4" s="1"/>
  <c r="AM172" i="4"/>
  <c r="AN172" i="4" s="1"/>
  <c r="AM164" i="4"/>
  <c r="AN164" i="4" s="1"/>
  <c r="AM155" i="4"/>
  <c r="AN155" i="4" s="1"/>
  <c r="AM152" i="4"/>
  <c r="AN152" i="4" s="1"/>
  <c r="AM149" i="4"/>
  <c r="AN149" i="4" s="1"/>
  <c r="AM143" i="4"/>
  <c r="AN143" i="4" s="1"/>
  <c r="AM139" i="4"/>
  <c r="AN139" i="4" s="1"/>
  <c r="AM131" i="4"/>
  <c r="AN131" i="4" s="1"/>
  <c r="AM118" i="4"/>
  <c r="AM119" i="4" s="1"/>
  <c r="AN119" i="4" s="1"/>
  <c r="AM105" i="4"/>
  <c r="AN105" i="4" s="1"/>
  <c r="AM92" i="4"/>
  <c r="AN92" i="4" s="1"/>
  <c r="AM63" i="4"/>
  <c r="AM64" i="4" s="1"/>
  <c r="AM44" i="4"/>
  <c r="AN44" i="4" s="1"/>
  <c r="AM38" i="4"/>
  <c r="AN38" i="4" s="1"/>
  <c r="AM35" i="4"/>
  <c r="AN35" i="4" s="1"/>
  <c r="AM31" i="4"/>
  <c r="AN31" i="4" s="1"/>
  <c r="AM28" i="4"/>
  <c r="AN28" i="4" s="1"/>
  <c r="AM25" i="4"/>
  <c r="AN25" i="4" s="1"/>
  <c r="AN288" i="4"/>
  <c r="AN287" i="4"/>
  <c r="AN284" i="4"/>
  <c r="AN283" i="4"/>
  <c r="AN276" i="4"/>
  <c r="AN275" i="4"/>
  <c r="AN274" i="4"/>
  <c r="AN267" i="4"/>
  <c r="AN266" i="4"/>
  <c r="AN261" i="4"/>
  <c r="AN260" i="4"/>
  <c r="AN259" i="4"/>
  <c r="AN258" i="4"/>
  <c r="AN257" i="4"/>
  <c r="AN256" i="4"/>
  <c r="AN255" i="4"/>
  <c r="AN248" i="4"/>
  <c r="AN247" i="4"/>
  <c r="AN246" i="4"/>
  <c r="AN245" i="4"/>
  <c r="AN244" i="4"/>
  <c r="AN239" i="4"/>
  <c r="AN237" i="4"/>
  <c r="AN236" i="4"/>
  <c r="AN235" i="4"/>
  <c r="AN234" i="4"/>
  <c r="AN231" i="4"/>
  <c r="AN230" i="4"/>
  <c r="AN229" i="4"/>
  <c r="AN228" i="4"/>
  <c r="AN227" i="4"/>
  <c r="AN220" i="4"/>
  <c r="AN219" i="4"/>
  <c r="AN218" i="4"/>
  <c r="AN217" i="4"/>
  <c r="AN216" i="4"/>
  <c r="AN215" i="4"/>
  <c r="AN214" i="4"/>
  <c r="AN213" i="4"/>
  <c r="AN212" i="4"/>
  <c r="AN209" i="4"/>
  <c r="AN208" i="4"/>
  <c r="AN207" i="4"/>
  <c r="AN206" i="4"/>
  <c r="AN205" i="4"/>
  <c r="AN204" i="4"/>
  <c r="AN203" i="4"/>
  <c r="AN202" i="4"/>
  <c r="AN201" i="4"/>
  <c r="AN200" i="4"/>
  <c r="AN199" i="4"/>
  <c r="AN198" i="4"/>
  <c r="AN191" i="4"/>
  <c r="AN188" i="4"/>
  <c r="AN187" i="4"/>
  <c r="AN185" i="4"/>
  <c r="AN182" i="4"/>
  <c r="AN181" i="4"/>
  <c r="AN180" i="4"/>
  <c r="AN179" i="4"/>
  <c r="AN178" i="4"/>
  <c r="AN171" i="4"/>
  <c r="AN170" i="4"/>
  <c r="AN169" i="4"/>
  <c r="AN168" i="4"/>
  <c r="AN167" i="4"/>
  <c r="AN166" i="4"/>
  <c r="AN163" i="4"/>
  <c r="AN154" i="4"/>
  <c r="AN151" i="4"/>
  <c r="AN148" i="4"/>
  <c r="AN147" i="4"/>
  <c r="AN146" i="4"/>
  <c r="AN145" i="4"/>
  <c r="AN142" i="4"/>
  <c r="AN141" i="4"/>
  <c r="AN138" i="4"/>
  <c r="AN137" i="4"/>
  <c r="AN136" i="4"/>
  <c r="AN135" i="4"/>
  <c r="AN134" i="4"/>
  <c r="AN133" i="4"/>
  <c r="AN130" i="4"/>
  <c r="AN129" i="4"/>
  <c r="AN128" i="4"/>
  <c r="AN127" i="4"/>
  <c r="AN126" i="4"/>
  <c r="AN125" i="4"/>
  <c r="AN124" i="4"/>
  <c r="AN117" i="4"/>
  <c r="AN116" i="4"/>
  <c r="AN115" i="4"/>
  <c r="AN114" i="4"/>
  <c r="AN113" i="4"/>
  <c r="AN112" i="4"/>
  <c r="AN111" i="4"/>
  <c r="AN110" i="4"/>
  <c r="AN109" i="4"/>
  <c r="AN104" i="4"/>
  <c r="AN103" i="4"/>
  <c r="AN102" i="4"/>
  <c r="AN101" i="4"/>
  <c r="AN100" i="4"/>
  <c r="AN99" i="4"/>
  <c r="AN98" i="4"/>
  <c r="AN97" i="4"/>
  <c r="AN96" i="4"/>
  <c r="AN95" i="4"/>
  <c r="AN94" i="4"/>
  <c r="AN91" i="4"/>
  <c r="AN90" i="4"/>
  <c r="AN89" i="4"/>
  <c r="AN88" i="4"/>
  <c r="AN87" i="4"/>
  <c r="AN86" i="4"/>
  <c r="AN85" i="4"/>
  <c r="AN84" i="4"/>
  <c r="AN83" i="4"/>
  <c r="AN82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2" i="4"/>
  <c r="AN61" i="4"/>
  <c r="AN60" i="4"/>
  <c r="AN59" i="4"/>
  <c r="AN58" i="4"/>
  <c r="AN57" i="4"/>
  <c r="AN56" i="4"/>
  <c r="AN43" i="4"/>
  <c r="AN42" i="4"/>
  <c r="AN37" i="4"/>
  <c r="AN34" i="4"/>
  <c r="AN33" i="4"/>
  <c r="AN30" i="4"/>
  <c r="AN27" i="4"/>
  <c r="AN24" i="4"/>
  <c r="AN23" i="4"/>
  <c r="AN22" i="4"/>
  <c r="AN21" i="4"/>
  <c r="AN20" i="4"/>
  <c r="AN19" i="4"/>
  <c r="AN18" i="4"/>
  <c r="AM12" i="4"/>
  <c r="AN12" i="4" s="1"/>
  <c r="AN10" i="4"/>
  <c r="AN11" i="4"/>
  <c r="AN9" i="4"/>
  <c r="Y292" i="4" l="1"/>
  <c r="AG39" i="4"/>
  <c r="AG52" i="4" s="1"/>
  <c r="AG193" i="4"/>
  <c r="AG194" i="4" s="1"/>
  <c r="AG106" i="4"/>
  <c r="AG251" i="4"/>
  <c r="AF292" i="4"/>
  <c r="AG156" i="4"/>
  <c r="AG174" i="4" s="1"/>
  <c r="AG120" i="4"/>
  <c r="AE52" i="4"/>
  <c r="AE292" i="4" s="1"/>
  <c r="AD292" i="4"/>
  <c r="AA292" i="4"/>
  <c r="W292" i="4"/>
  <c r="X39" i="4"/>
  <c r="X52" i="4" s="1"/>
  <c r="X292" i="4" s="1"/>
  <c r="AN118" i="4"/>
  <c r="AM241" i="4"/>
  <c r="AN241" i="4" s="1"/>
  <c r="AM65" i="4"/>
  <c r="AN65" i="4" s="1"/>
  <c r="AN64" i="4"/>
  <c r="AN268" i="4"/>
  <c r="AM106" i="4"/>
  <c r="AN106" i="4" s="1"/>
  <c r="AM222" i="4"/>
  <c r="AN222" i="4" s="1"/>
  <c r="AN63" i="4"/>
  <c r="AM193" i="4"/>
  <c r="AN193" i="4" s="1"/>
  <c r="AM250" i="4"/>
  <c r="AN250" i="4" s="1"/>
  <c r="AM278" i="4"/>
  <c r="AN278" i="4" s="1"/>
  <c r="AM156" i="4"/>
  <c r="AM13" i="4"/>
  <c r="AM39" i="4"/>
  <c r="AM263" i="4"/>
  <c r="AM290" i="4"/>
  <c r="AM51" i="4"/>
  <c r="AN51" i="4" s="1"/>
  <c r="AM173" i="4"/>
  <c r="AN173" i="4" s="1"/>
  <c r="AG292" i="4" l="1"/>
  <c r="AM223" i="4"/>
  <c r="AN223" i="4" s="1"/>
  <c r="AM194" i="4"/>
  <c r="AN194" i="4" s="1"/>
  <c r="AM120" i="4"/>
  <c r="AN120" i="4" s="1"/>
  <c r="AM279" i="4"/>
  <c r="AN279" i="4" s="1"/>
  <c r="AM251" i="4"/>
  <c r="AN251" i="4" s="1"/>
  <c r="AN156" i="4"/>
  <c r="AM174" i="4"/>
  <c r="AN174" i="4" s="1"/>
  <c r="AN290" i="4"/>
  <c r="AM291" i="4"/>
  <c r="AN291" i="4" s="1"/>
  <c r="AN39" i="4"/>
  <c r="AM52" i="4"/>
  <c r="AN52" i="4" s="1"/>
  <c r="AN263" i="4"/>
  <c r="AM270" i="4"/>
  <c r="AN270" i="4" s="1"/>
  <c r="AN13" i="4"/>
  <c r="AM14" i="4"/>
  <c r="O12" i="4"/>
  <c r="O13" i="4" s="1"/>
  <c r="O14" i="4" s="1"/>
  <c r="O25" i="4"/>
  <c r="O28" i="4"/>
  <c r="O31" i="4"/>
  <c r="O35" i="4"/>
  <c r="O38" i="4"/>
  <c r="O44" i="4"/>
  <c r="O51" i="4" s="1"/>
  <c r="O63" i="4"/>
  <c r="O64" i="4" s="1"/>
  <c r="O65" i="4" s="1"/>
  <c r="O92" i="4"/>
  <c r="O105" i="4"/>
  <c r="O118" i="4"/>
  <c r="O119" i="4" s="1"/>
  <c r="O131" i="4"/>
  <c r="O139" i="4"/>
  <c r="O143" i="4"/>
  <c r="O149" i="4"/>
  <c r="O152" i="4"/>
  <c r="O155" i="4"/>
  <c r="O172" i="4"/>
  <c r="O173" i="4" s="1"/>
  <c r="O183" i="4"/>
  <c r="O189" i="4"/>
  <c r="O192" i="4"/>
  <c r="O210" i="4"/>
  <c r="O221" i="4"/>
  <c r="O232" i="4"/>
  <c r="O240" i="4"/>
  <c r="O249" i="4"/>
  <c r="O250" i="4" s="1"/>
  <c r="O262" i="4"/>
  <c r="O268" i="4"/>
  <c r="O277" i="4"/>
  <c r="O278" i="4" s="1"/>
  <c r="O285" i="4"/>
  <c r="O289" i="4"/>
  <c r="O290" i="4" l="1"/>
  <c r="O291" i="4" s="1"/>
  <c r="O39" i="4"/>
  <c r="O52" i="4" s="1"/>
  <c r="AN14" i="4"/>
  <c r="AM292" i="4"/>
  <c r="AN292" i="4" s="1"/>
  <c r="O106" i="4"/>
  <c r="O120" i="4" s="1"/>
  <c r="O222" i="4"/>
  <c r="O223" i="4" s="1"/>
  <c r="O156" i="4"/>
  <c r="O174" i="4" s="1"/>
  <c r="O241" i="4"/>
  <c r="O251" i="4" s="1"/>
  <c r="O193" i="4"/>
  <c r="O194" i="4" s="1"/>
  <c r="S219" i="4"/>
  <c r="T219" i="4"/>
  <c r="U219" i="4"/>
  <c r="S220" i="4"/>
  <c r="T220" i="4"/>
  <c r="U220" i="4"/>
  <c r="U218" i="4"/>
  <c r="T218" i="4"/>
  <c r="S218" i="4"/>
  <c r="U217" i="4"/>
  <c r="T217" i="4"/>
  <c r="S217" i="4"/>
  <c r="U216" i="4"/>
  <c r="T216" i="4"/>
  <c r="S216" i="4"/>
  <c r="U215" i="4"/>
  <c r="T215" i="4"/>
  <c r="S215" i="4"/>
  <c r="U214" i="4"/>
  <c r="T214" i="4"/>
  <c r="S214" i="4"/>
  <c r="U213" i="4"/>
  <c r="T213" i="4"/>
  <c r="S213" i="4"/>
  <c r="U212" i="4"/>
  <c r="T212" i="4"/>
  <c r="S212" i="4"/>
  <c r="L219" i="4"/>
  <c r="P219" i="4" s="1"/>
  <c r="L220" i="4"/>
  <c r="P220" i="4" s="1"/>
  <c r="M219" i="4"/>
  <c r="Q219" i="4" s="1"/>
  <c r="K219" i="4"/>
  <c r="H219" i="4"/>
  <c r="E219" i="4"/>
  <c r="M218" i="4"/>
  <c r="Q218" i="4" s="1"/>
  <c r="L218" i="4"/>
  <c r="P218" i="4" s="1"/>
  <c r="K218" i="4"/>
  <c r="H218" i="4"/>
  <c r="E218" i="4"/>
  <c r="O292" i="4" l="1"/>
  <c r="N219" i="4"/>
  <c r="R219" i="4" s="1"/>
  <c r="N218" i="4"/>
  <c r="R218" i="4" s="1"/>
  <c r="M288" i="4" l="1"/>
  <c r="L288" i="4"/>
  <c r="M287" i="4"/>
  <c r="L287" i="4"/>
  <c r="M283" i="4"/>
  <c r="L283" i="4"/>
  <c r="M276" i="4"/>
  <c r="L276" i="4"/>
  <c r="M275" i="4"/>
  <c r="L275" i="4"/>
  <c r="M274" i="4"/>
  <c r="L274" i="4"/>
  <c r="M267" i="4"/>
  <c r="L267" i="4"/>
  <c r="M266" i="4"/>
  <c r="L266" i="4"/>
  <c r="M261" i="4"/>
  <c r="L261" i="4"/>
  <c r="M260" i="4"/>
  <c r="L260" i="4"/>
  <c r="M259" i="4"/>
  <c r="L259" i="4"/>
  <c r="M258" i="4"/>
  <c r="L258" i="4"/>
  <c r="M257" i="4"/>
  <c r="L257" i="4"/>
  <c r="M256" i="4"/>
  <c r="L256" i="4"/>
  <c r="M255" i="4"/>
  <c r="L255" i="4"/>
  <c r="M248" i="4"/>
  <c r="L248" i="4"/>
  <c r="M247" i="4"/>
  <c r="L247" i="4"/>
  <c r="M246" i="4"/>
  <c r="L246" i="4"/>
  <c r="M245" i="4"/>
  <c r="L245" i="4"/>
  <c r="M244" i="4"/>
  <c r="L244" i="4"/>
  <c r="M239" i="4"/>
  <c r="L239" i="4"/>
  <c r="M237" i="4"/>
  <c r="L237" i="4"/>
  <c r="M236" i="4"/>
  <c r="L236" i="4"/>
  <c r="M235" i="4"/>
  <c r="L235" i="4"/>
  <c r="M234" i="4"/>
  <c r="L234" i="4"/>
  <c r="M231" i="4"/>
  <c r="L231" i="4"/>
  <c r="M230" i="4"/>
  <c r="L230" i="4"/>
  <c r="M229" i="4"/>
  <c r="L229" i="4"/>
  <c r="M228" i="4"/>
  <c r="L228" i="4"/>
  <c r="M227" i="4"/>
  <c r="L227" i="4"/>
  <c r="M216" i="4"/>
  <c r="Q216" i="4" s="1"/>
  <c r="L216" i="4"/>
  <c r="P216" i="4" s="1"/>
  <c r="M220" i="4"/>
  <c r="Q220" i="4" s="1"/>
  <c r="M217" i="4"/>
  <c r="L217" i="4"/>
  <c r="M215" i="4"/>
  <c r="Q215" i="4" s="1"/>
  <c r="L215" i="4"/>
  <c r="P215" i="4" s="1"/>
  <c r="M214" i="4"/>
  <c r="Q214" i="4" s="1"/>
  <c r="L214" i="4"/>
  <c r="P214" i="4" s="1"/>
  <c r="M213" i="4"/>
  <c r="L213" i="4"/>
  <c r="M212" i="4"/>
  <c r="L212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1" i="4"/>
  <c r="L191" i="4"/>
  <c r="M188" i="4"/>
  <c r="L188" i="4"/>
  <c r="M187" i="4"/>
  <c r="L187" i="4"/>
  <c r="M185" i="4"/>
  <c r="L185" i="4"/>
  <c r="M182" i="4"/>
  <c r="L182" i="4"/>
  <c r="M181" i="4"/>
  <c r="L181" i="4"/>
  <c r="M180" i="4"/>
  <c r="L180" i="4"/>
  <c r="M179" i="4"/>
  <c r="L179" i="4"/>
  <c r="M178" i="4"/>
  <c r="L178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3" i="4"/>
  <c r="M164" i="4" s="1"/>
  <c r="L163" i="4"/>
  <c r="L164" i="4" s="1"/>
  <c r="M154" i="4"/>
  <c r="L154" i="4"/>
  <c r="M151" i="4"/>
  <c r="L151" i="4"/>
  <c r="M148" i="4"/>
  <c r="L148" i="4"/>
  <c r="M147" i="4"/>
  <c r="L147" i="4"/>
  <c r="M146" i="4"/>
  <c r="L146" i="4"/>
  <c r="M145" i="4"/>
  <c r="L145" i="4"/>
  <c r="M142" i="4"/>
  <c r="L142" i="4"/>
  <c r="M141" i="4"/>
  <c r="L141" i="4"/>
  <c r="M138" i="4"/>
  <c r="L138" i="4"/>
  <c r="M137" i="4"/>
  <c r="L137" i="4"/>
  <c r="M136" i="4"/>
  <c r="L136" i="4"/>
  <c r="M135" i="4"/>
  <c r="L135" i="4"/>
  <c r="M134" i="4"/>
  <c r="L134" i="4"/>
  <c r="M133" i="4"/>
  <c r="L133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43" i="4"/>
  <c r="L43" i="4"/>
  <c r="M42" i="4"/>
  <c r="L42" i="4"/>
  <c r="M37" i="4"/>
  <c r="L37" i="4"/>
  <c r="M34" i="4"/>
  <c r="L34" i="4"/>
  <c r="M33" i="4"/>
  <c r="L33" i="4"/>
  <c r="M30" i="4"/>
  <c r="L30" i="4"/>
  <c r="M27" i="4"/>
  <c r="L27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1" i="4"/>
  <c r="L11" i="4"/>
  <c r="M10" i="4"/>
  <c r="L10" i="4"/>
  <c r="M9" i="4"/>
  <c r="L9" i="4"/>
  <c r="N58" i="4" l="1"/>
  <c r="N73" i="4"/>
  <c r="N37" i="4"/>
  <c r="N79" i="4"/>
  <c r="N145" i="4"/>
  <c r="N179" i="4"/>
  <c r="N200" i="4"/>
  <c r="N283" i="4"/>
  <c r="N101" i="4"/>
  <c r="N110" i="4"/>
  <c r="N112" i="4"/>
  <c r="N134" i="4"/>
  <c r="N146" i="4"/>
  <c r="N207" i="4"/>
  <c r="N213" i="4"/>
  <c r="N220" i="4"/>
  <c r="R220" i="4" s="1"/>
  <c r="N275" i="4"/>
  <c r="N229" i="4"/>
  <c r="N72" i="4"/>
  <c r="N20" i="4"/>
  <c r="N22" i="4"/>
  <c r="N95" i="4"/>
  <c r="N102" i="4"/>
  <c r="N111" i="4"/>
  <c r="N167" i="4"/>
  <c r="N169" i="4"/>
  <c r="N171" i="4"/>
  <c r="N216" i="4"/>
  <c r="R216" i="4" s="1"/>
  <c r="N228" i="4"/>
  <c r="N60" i="4"/>
  <c r="N187" i="4"/>
  <c r="N114" i="4"/>
  <c r="N227" i="4"/>
  <c r="N27" i="4"/>
  <c r="N77" i="4"/>
  <c r="N88" i="4"/>
  <c r="N116" i="4"/>
  <c r="N117" i="4"/>
  <c r="N163" i="4"/>
  <c r="N168" i="4"/>
  <c r="N198" i="4"/>
  <c r="N217" i="4"/>
  <c r="N239" i="4"/>
  <c r="N245" i="4"/>
  <c r="N276" i="4"/>
  <c r="N288" i="4"/>
  <c r="N287" i="4"/>
  <c r="N274" i="4"/>
  <c r="N266" i="4"/>
  <c r="N267" i="4"/>
  <c r="N257" i="4"/>
  <c r="N259" i="4"/>
  <c r="N258" i="4"/>
  <c r="N255" i="4"/>
  <c r="N261" i="4"/>
  <c r="N260" i="4"/>
  <c r="N256" i="4"/>
  <c r="N244" i="4"/>
  <c r="N248" i="4"/>
  <c r="N247" i="4"/>
  <c r="N246" i="4"/>
  <c r="N235" i="4"/>
  <c r="N236" i="4"/>
  <c r="N234" i="4"/>
  <c r="N237" i="4"/>
  <c r="N231" i="4"/>
  <c r="N230" i="4"/>
  <c r="N215" i="4"/>
  <c r="R215" i="4" s="1"/>
  <c r="N214" i="4"/>
  <c r="R214" i="4" s="1"/>
  <c r="N212" i="4"/>
  <c r="N205" i="4"/>
  <c r="N201" i="4"/>
  <c r="N204" i="4"/>
  <c r="N209" i="4"/>
  <c r="N208" i="4"/>
  <c r="N206" i="4"/>
  <c r="N203" i="4"/>
  <c r="N202" i="4"/>
  <c r="N199" i="4"/>
  <c r="N191" i="4"/>
  <c r="N185" i="4"/>
  <c r="N188" i="4"/>
  <c r="N182" i="4"/>
  <c r="N180" i="4"/>
  <c r="N178" i="4"/>
  <c r="N181" i="4"/>
  <c r="N170" i="4"/>
  <c r="N166" i="4"/>
  <c r="N154" i="4"/>
  <c r="N151" i="4"/>
  <c r="N147" i="4"/>
  <c r="N148" i="4"/>
  <c r="N141" i="4"/>
  <c r="N142" i="4"/>
  <c r="N138" i="4"/>
  <c r="N136" i="4"/>
  <c r="N133" i="4"/>
  <c r="N137" i="4"/>
  <c r="N135" i="4"/>
  <c r="N129" i="4"/>
  <c r="N130" i="4"/>
  <c r="N128" i="4"/>
  <c r="N127" i="4"/>
  <c r="N125" i="4"/>
  <c r="N124" i="4"/>
  <c r="N126" i="4"/>
  <c r="N109" i="4"/>
  <c r="N115" i="4"/>
  <c r="N113" i="4"/>
  <c r="N104" i="4"/>
  <c r="N103" i="4"/>
  <c r="N98" i="4"/>
  <c r="N94" i="4"/>
  <c r="N100" i="4"/>
  <c r="N97" i="4"/>
  <c r="N99" i="4"/>
  <c r="N96" i="4"/>
  <c r="N87" i="4"/>
  <c r="N69" i="4"/>
  <c r="N91" i="4"/>
  <c r="N90" i="4"/>
  <c r="N85" i="4"/>
  <c r="N84" i="4"/>
  <c r="N80" i="4"/>
  <c r="N78" i="4"/>
  <c r="N70" i="4"/>
  <c r="N76" i="4"/>
  <c r="N89" i="4"/>
  <c r="N86" i="4"/>
  <c r="N83" i="4"/>
  <c r="N82" i="4"/>
  <c r="N81" i="4"/>
  <c r="N75" i="4"/>
  <c r="N74" i="4"/>
  <c r="N71" i="4"/>
  <c r="N56" i="4"/>
  <c r="N62" i="4"/>
  <c r="N61" i="4"/>
  <c r="N59" i="4"/>
  <c r="N57" i="4"/>
  <c r="N43" i="4"/>
  <c r="N42" i="4"/>
  <c r="N34" i="4"/>
  <c r="N33" i="4"/>
  <c r="N30" i="4"/>
  <c r="N24" i="4"/>
  <c r="N23" i="4"/>
  <c r="N21" i="4"/>
  <c r="N19" i="4"/>
  <c r="N18" i="4"/>
  <c r="N11" i="4"/>
  <c r="N10" i="4"/>
  <c r="N164" i="4" l="1"/>
  <c r="P245" i="4" l="1"/>
  <c r="K94" i="4" l="1"/>
  <c r="E9" i="4" l="1"/>
  <c r="H9" i="4"/>
  <c r="K9" i="4"/>
  <c r="P9" i="4"/>
  <c r="Q9" i="4"/>
  <c r="S9" i="4"/>
  <c r="T9" i="4"/>
  <c r="U9" i="4"/>
  <c r="E10" i="4"/>
  <c r="H10" i="4"/>
  <c r="K10" i="4"/>
  <c r="Q10" i="4"/>
  <c r="P10" i="4"/>
  <c r="S10" i="4"/>
  <c r="T10" i="4"/>
  <c r="U10" i="4"/>
  <c r="E11" i="4"/>
  <c r="H11" i="4"/>
  <c r="K11" i="4"/>
  <c r="Q11" i="4"/>
  <c r="U11" i="4" s="1"/>
  <c r="S11" i="4"/>
  <c r="T11" i="4"/>
  <c r="C12" i="4"/>
  <c r="D12" i="4"/>
  <c r="F12" i="4"/>
  <c r="F13" i="4" s="1"/>
  <c r="F14" i="4" s="1"/>
  <c r="G12" i="4"/>
  <c r="G13" i="4" s="1"/>
  <c r="G14" i="4" s="1"/>
  <c r="I12" i="4"/>
  <c r="I13" i="4" s="1"/>
  <c r="I14" i="4" s="1"/>
  <c r="J12" i="4"/>
  <c r="J13" i="4" s="1"/>
  <c r="J14" i="4" s="1"/>
  <c r="E18" i="4"/>
  <c r="H18" i="4"/>
  <c r="K18" i="4"/>
  <c r="T18" i="4"/>
  <c r="P18" i="4"/>
  <c r="Q18" i="4"/>
  <c r="R18" i="4" s="1"/>
  <c r="E19" i="4"/>
  <c r="H19" i="4"/>
  <c r="K19" i="4"/>
  <c r="T19" i="4"/>
  <c r="P19" i="4"/>
  <c r="Q19" i="4"/>
  <c r="R19" i="4" s="1"/>
  <c r="E20" i="4"/>
  <c r="H20" i="4"/>
  <c r="K20" i="4"/>
  <c r="T20" i="4"/>
  <c r="P20" i="4"/>
  <c r="Q20" i="4"/>
  <c r="R20" i="4" s="1"/>
  <c r="E21" i="4"/>
  <c r="H21" i="4"/>
  <c r="K21" i="4"/>
  <c r="T21" i="4"/>
  <c r="P21" i="4"/>
  <c r="Q21" i="4"/>
  <c r="R21" i="4" s="1"/>
  <c r="E22" i="4"/>
  <c r="H22" i="4"/>
  <c r="K22" i="4"/>
  <c r="P22" i="4"/>
  <c r="Q22" i="4"/>
  <c r="R22" i="4" s="1"/>
  <c r="S22" i="4"/>
  <c r="E23" i="4"/>
  <c r="H23" i="4"/>
  <c r="K23" i="4"/>
  <c r="T23" i="4"/>
  <c r="P23" i="4"/>
  <c r="Q23" i="4"/>
  <c r="R23" i="4" s="1"/>
  <c r="E24" i="4"/>
  <c r="H24" i="4"/>
  <c r="K24" i="4"/>
  <c r="T24" i="4"/>
  <c r="P24" i="4"/>
  <c r="Q24" i="4"/>
  <c r="R24" i="4" s="1"/>
  <c r="C25" i="4"/>
  <c r="D25" i="4"/>
  <c r="F25" i="4"/>
  <c r="G25" i="4"/>
  <c r="I25" i="4"/>
  <c r="J25" i="4"/>
  <c r="E27" i="4"/>
  <c r="E28" i="4" s="1"/>
  <c r="H27" i="4"/>
  <c r="H28" i="4" s="1"/>
  <c r="K27" i="4"/>
  <c r="K28" i="4" s="1"/>
  <c r="P27" i="4"/>
  <c r="P28" i="4" s="1"/>
  <c r="Q27" i="4"/>
  <c r="Q28" i="4" s="1"/>
  <c r="R27" i="4"/>
  <c r="R28" i="4" s="1"/>
  <c r="T27" i="4"/>
  <c r="T28" i="4" s="1"/>
  <c r="C28" i="4"/>
  <c r="D28" i="4"/>
  <c r="F28" i="4"/>
  <c r="G28" i="4"/>
  <c r="I28" i="4"/>
  <c r="J28" i="4"/>
  <c r="E30" i="4"/>
  <c r="E31" i="4" s="1"/>
  <c r="H30" i="4"/>
  <c r="H31" i="4" s="1"/>
  <c r="K30" i="4"/>
  <c r="K31" i="4" s="1"/>
  <c r="S30" i="4"/>
  <c r="S31" i="4" s="1"/>
  <c r="P30" i="4"/>
  <c r="P31" i="4" s="1"/>
  <c r="Q30" i="4"/>
  <c r="Q31" i="4" s="1"/>
  <c r="R30" i="4"/>
  <c r="R31" i="4" s="1"/>
  <c r="C31" i="4"/>
  <c r="D31" i="4"/>
  <c r="F31" i="4"/>
  <c r="G31" i="4"/>
  <c r="I31" i="4"/>
  <c r="J31" i="4"/>
  <c r="E33" i="4"/>
  <c r="H33" i="4"/>
  <c r="K33" i="4"/>
  <c r="P33" i="4"/>
  <c r="Q33" i="4"/>
  <c r="R33" i="4"/>
  <c r="T33" i="4"/>
  <c r="E34" i="4"/>
  <c r="H34" i="4"/>
  <c r="K34" i="4"/>
  <c r="T34" i="4"/>
  <c r="P34" i="4"/>
  <c r="Q34" i="4"/>
  <c r="R34" i="4"/>
  <c r="C35" i="4"/>
  <c r="D35" i="4"/>
  <c r="F35" i="4"/>
  <c r="G35" i="4"/>
  <c r="I35" i="4"/>
  <c r="J35" i="4"/>
  <c r="E37" i="4"/>
  <c r="E38" i="4" s="1"/>
  <c r="H37" i="4"/>
  <c r="H38" i="4" s="1"/>
  <c r="K37" i="4"/>
  <c r="K38" i="4" s="1"/>
  <c r="U37" i="4"/>
  <c r="U38" i="4" s="1"/>
  <c r="P37" i="4"/>
  <c r="P38" i="4" s="1"/>
  <c r="Q37" i="4"/>
  <c r="Q38" i="4" s="1"/>
  <c r="R37" i="4"/>
  <c r="R38" i="4" s="1"/>
  <c r="S37" i="4"/>
  <c r="S38" i="4" s="1"/>
  <c r="C38" i="4"/>
  <c r="D38" i="4"/>
  <c r="F38" i="4"/>
  <c r="G38" i="4"/>
  <c r="I38" i="4"/>
  <c r="J38" i="4"/>
  <c r="E42" i="4"/>
  <c r="H42" i="4"/>
  <c r="K42" i="4"/>
  <c r="T42" i="4"/>
  <c r="P42" i="4"/>
  <c r="Q42" i="4"/>
  <c r="R42" i="4"/>
  <c r="E43" i="4"/>
  <c r="H43" i="4"/>
  <c r="K43" i="4"/>
  <c r="T43" i="4"/>
  <c r="P43" i="4"/>
  <c r="Q43" i="4"/>
  <c r="R43" i="4"/>
  <c r="C44" i="4"/>
  <c r="C51" i="4" s="1"/>
  <c r="D44" i="4"/>
  <c r="D51" i="4" s="1"/>
  <c r="F44" i="4"/>
  <c r="F51" i="4" s="1"/>
  <c r="G44" i="4"/>
  <c r="G51" i="4" s="1"/>
  <c r="I44" i="4"/>
  <c r="I51" i="4" s="1"/>
  <c r="J44" i="4"/>
  <c r="J51" i="4" s="1"/>
  <c r="E56" i="4"/>
  <c r="H56" i="4"/>
  <c r="K56" i="4"/>
  <c r="U56" i="4"/>
  <c r="P56" i="4"/>
  <c r="Q56" i="4"/>
  <c r="R56" i="4"/>
  <c r="S56" i="4"/>
  <c r="E57" i="4"/>
  <c r="H57" i="4"/>
  <c r="K57" i="4"/>
  <c r="P57" i="4"/>
  <c r="Q57" i="4"/>
  <c r="R57" i="4"/>
  <c r="T57" i="4"/>
  <c r="E58" i="4"/>
  <c r="H58" i="4"/>
  <c r="K58" i="4"/>
  <c r="S58" i="4"/>
  <c r="P58" i="4"/>
  <c r="Q58" i="4"/>
  <c r="R58" i="4"/>
  <c r="E59" i="4"/>
  <c r="H59" i="4"/>
  <c r="K59" i="4"/>
  <c r="P59" i="4"/>
  <c r="Q59" i="4"/>
  <c r="R59" i="4"/>
  <c r="T59" i="4"/>
  <c r="E60" i="4"/>
  <c r="H60" i="4"/>
  <c r="K60" i="4"/>
  <c r="S60" i="4"/>
  <c r="P60" i="4"/>
  <c r="Q60" i="4"/>
  <c r="R60" i="4"/>
  <c r="E61" i="4"/>
  <c r="H61" i="4"/>
  <c r="K61" i="4"/>
  <c r="T61" i="4"/>
  <c r="P61" i="4"/>
  <c r="Q61" i="4"/>
  <c r="R61" i="4"/>
  <c r="E62" i="4"/>
  <c r="H62" i="4"/>
  <c r="K62" i="4"/>
  <c r="S62" i="4"/>
  <c r="P62" i="4"/>
  <c r="Q62" i="4"/>
  <c r="R62" i="4"/>
  <c r="C63" i="4"/>
  <c r="D63" i="4"/>
  <c r="F63" i="4"/>
  <c r="F64" i="4" s="1"/>
  <c r="F65" i="4" s="1"/>
  <c r="G63" i="4"/>
  <c r="G64" i="4" s="1"/>
  <c r="G65" i="4" s="1"/>
  <c r="I63" i="4"/>
  <c r="I64" i="4" s="1"/>
  <c r="I65" i="4" s="1"/>
  <c r="J63" i="4"/>
  <c r="J64" i="4" s="1"/>
  <c r="J65" i="4" s="1"/>
  <c r="E69" i="4"/>
  <c r="H69" i="4"/>
  <c r="K69" i="4"/>
  <c r="T69" i="4"/>
  <c r="P69" i="4"/>
  <c r="Q69" i="4"/>
  <c r="R69" i="4"/>
  <c r="E70" i="4"/>
  <c r="H70" i="4"/>
  <c r="K70" i="4"/>
  <c r="T70" i="4"/>
  <c r="P70" i="4"/>
  <c r="Q70" i="4"/>
  <c r="R70" i="4"/>
  <c r="E71" i="4"/>
  <c r="H71" i="4"/>
  <c r="K71" i="4"/>
  <c r="P71" i="4"/>
  <c r="Q71" i="4"/>
  <c r="R71" i="4"/>
  <c r="T71" i="4"/>
  <c r="E72" i="4"/>
  <c r="H72" i="4"/>
  <c r="K72" i="4"/>
  <c r="T72" i="4"/>
  <c r="P72" i="4"/>
  <c r="Q72" i="4"/>
  <c r="R72" i="4"/>
  <c r="E73" i="4"/>
  <c r="H73" i="4"/>
  <c r="K73" i="4"/>
  <c r="T73" i="4"/>
  <c r="P73" i="4"/>
  <c r="Q73" i="4"/>
  <c r="R73" i="4"/>
  <c r="S73" i="4"/>
  <c r="E74" i="4"/>
  <c r="H74" i="4"/>
  <c r="K74" i="4"/>
  <c r="T74" i="4"/>
  <c r="P74" i="4"/>
  <c r="Q74" i="4"/>
  <c r="R74" i="4"/>
  <c r="E75" i="4"/>
  <c r="H75" i="4"/>
  <c r="K75" i="4"/>
  <c r="T75" i="4"/>
  <c r="P75" i="4"/>
  <c r="Q75" i="4"/>
  <c r="R75" i="4"/>
  <c r="S75" i="4"/>
  <c r="E76" i="4"/>
  <c r="H76" i="4"/>
  <c r="K76" i="4"/>
  <c r="P76" i="4"/>
  <c r="Q76" i="4"/>
  <c r="R76" i="4"/>
  <c r="T76" i="4"/>
  <c r="E77" i="4"/>
  <c r="H77" i="4"/>
  <c r="K77" i="4"/>
  <c r="T77" i="4"/>
  <c r="P77" i="4"/>
  <c r="Q77" i="4"/>
  <c r="R77" i="4"/>
  <c r="E78" i="4"/>
  <c r="H78" i="4"/>
  <c r="K78" i="4"/>
  <c r="T78" i="4"/>
  <c r="P78" i="4"/>
  <c r="Q78" i="4"/>
  <c r="R78" i="4"/>
  <c r="E79" i="4"/>
  <c r="H79" i="4"/>
  <c r="K79" i="4"/>
  <c r="U79" i="4"/>
  <c r="T79" i="4"/>
  <c r="P79" i="4"/>
  <c r="Q79" i="4"/>
  <c r="R79" i="4"/>
  <c r="E80" i="4"/>
  <c r="H80" i="4"/>
  <c r="K80" i="4"/>
  <c r="S80" i="4"/>
  <c r="T80" i="4"/>
  <c r="P80" i="4"/>
  <c r="Q80" i="4"/>
  <c r="R80" i="4"/>
  <c r="E81" i="4"/>
  <c r="H81" i="4"/>
  <c r="K81" i="4"/>
  <c r="P81" i="4"/>
  <c r="Q81" i="4"/>
  <c r="R81" i="4"/>
  <c r="T81" i="4"/>
  <c r="E82" i="4"/>
  <c r="H82" i="4"/>
  <c r="K82" i="4"/>
  <c r="T82" i="4"/>
  <c r="P82" i="4"/>
  <c r="Q82" i="4"/>
  <c r="R82" i="4"/>
  <c r="E83" i="4"/>
  <c r="H83" i="4"/>
  <c r="K83" i="4"/>
  <c r="T83" i="4"/>
  <c r="P83" i="4"/>
  <c r="Q83" i="4"/>
  <c r="R83" i="4"/>
  <c r="E84" i="4"/>
  <c r="H84" i="4"/>
  <c r="K84" i="4"/>
  <c r="T84" i="4"/>
  <c r="P84" i="4"/>
  <c r="Q84" i="4"/>
  <c r="R84" i="4"/>
  <c r="S84" i="4"/>
  <c r="E85" i="4"/>
  <c r="H85" i="4"/>
  <c r="K85" i="4"/>
  <c r="T85" i="4"/>
  <c r="P85" i="4"/>
  <c r="Q85" i="4"/>
  <c r="R85" i="4"/>
  <c r="E86" i="4"/>
  <c r="H86" i="4"/>
  <c r="K86" i="4"/>
  <c r="P86" i="4"/>
  <c r="Q86" i="4"/>
  <c r="R86" i="4"/>
  <c r="T86" i="4"/>
  <c r="E87" i="4"/>
  <c r="H87" i="4"/>
  <c r="K87" i="4"/>
  <c r="P87" i="4"/>
  <c r="Q87" i="4"/>
  <c r="R87" i="4"/>
  <c r="T87" i="4"/>
  <c r="E88" i="4"/>
  <c r="H88" i="4"/>
  <c r="K88" i="4"/>
  <c r="T88" i="4"/>
  <c r="P88" i="4"/>
  <c r="Q88" i="4"/>
  <c r="R88" i="4"/>
  <c r="E89" i="4"/>
  <c r="H89" i="4"/>
  <c r="K89" i="4"/>
  <c r="T89" i="4"/>
  <c r="P89" i="4"/>
  <c r="Q89" i="4"/>
  <c r="R89" i="4"/>
  <c r="E90" i="4"/>
  <c r="H90" i="4"/>
  <c r="K90" i="4"/>
  <c r="U90" i="4"/>
  <c r="T90" i="4"/>
  <c r="P90" i="4"/>
  <c r="Q90" i="4"/>
  <c r="R90" i="4"/>
  <c r="E91" i="4"/>
  <c r="H91" i="4"/>
  <c r="K91" i="4"/>
  <c r="T91" i="4"/>
  <c r="P91" i="4"/>
  <c r="Q91" i="4"/>
  <c r="R91" i="4"/>
  <c r="C92" i="4"/>
  <c r="D92" i="4"/>
  <c r="F92" i="4"/>
  <c r="G92" i="4"/>
  <c r="I92" i="4"/>
  <c r="J92" i="4"/>
  <c r="E94" i="4"/>
  <c r="H94" i="4"/>
  <c r="T94" i="4"/>
  <c r="P94" i="4"/>
  <c r="Q94" i="4"/>
  <c r="R94" i="4"/>
  <c r="E95" i="4"/>
  <c r="H95" i="4"/>
  <c r="K95" i="4"/>
  <c r="U95" i="4"/>
  <c r="T95" i="4"/>
  <c r="P95" i="4"/>
  <c r="Q95" i="4"/>
  <c r="R95" i="4"/>
  <c r="E96" i="4"/>
  <c r="H96" i="4"/>
  <c r="K96" i="4"/>
  <c r="T96" i="4"/>
  <c r="P96" i="4"/>
  <c r="Q96" i="4"/>
  <c r="R96" i="4"/>
  <c r="E97" i="4"/>
  <c r="H97" i="4"/>
  <c r="K97" i="4"/>
  <c r="T97" i="4"/>
  <c r="P97" i="4"/>
  <c r="Q97" i="4"/>
  <c r="R97" i="4"/>
  <c r="E98" i="4"/>
  <c r="H98" i="4"/>
  <c r="K98" i="4"/>
  <c r="T98" i="4"/>
  <c r="P98" i="4"/>
  <c r="Q98" i="4"/>
  <c r="R98" i="4"/>
  <c r="E99" i="4"/>
  <c r="H99" i="4"/>
  <c r="K99" i="4"/>
  <c r="S99" i="4"/>
  <c r="P99" i="4"/>
  <c r="Q99" i="4"/>
  <c r="R99" i="4"/>
  <c r="T99" i="4"/>
  <c r="E100" i="4"/>
  <c r="H100" i="4"/>
  <c r="K100" i="4"/>
  <c r="T100" i="4"/>
  <c r="P100" i="4"/>
  <c r="Q100" i="4"/>
  <c r="R100" i="4"/>
  <c r="E101" i="4"/>
  <c r="H101" i="4"/>
  <c r="K101" i="4"/>
  <c r="P101" i="4"/>
  <c r="Q101" i="4"/>
  <c r="R101" i="4"/>
  <c r="T101" i="4"/>
  <c r="E102" i="4"/>
  <c r="H102" i="4"/>
  <c r="K102" i="4"/>
  <c r="T102" i="4"/>
  <c r="P102" i="4"/>
  <c r="Q102" i="4"/>
  <c r="R102" i="4"/>
  <c r="E103" i="4"/>
  <c r="H103" i="4"/>
  <c r="K103" i="4"/>
  <c r="T103" i="4"/>
  <c r="P103" i="4"/>
  <c r="Q103" i="4"/>
  <c r="R103" i="4"/>
  <c r="E104" i="4"/>
  <c r="H104" i="4"/>
  <c r="K104" i="4"/>
  <c r="S104" i="4"/>
  <c r="P104" i="4"/>
  <c r="Q104" i="4"/>
  <c r="R104" i="4"/>
  <c r="C105" i="4"/>
  <c r="D105" i="4"/>
  <c r="F105" i="4"/>
  <c r="G105" i="4"/>
  <c r="I105" i="4"/>
  <c r="J105" i="4"/>
  <c r="E109" i="4"/>
  <c r="H109" i="4"/>
  <c r="K109" i="4"/>
  <c r="P109" i="4"/>
  <c r="Q109" i="4"/>
  <c r="R109" i="4"/>
  <c r="T109" i="4"/>
  <c r="E110" i="4"/>
  <c r="H110" i="4"/>
  <c r="K110" i="4"/>
  <c r="T110" i="4"/>
  <c r="P110" i="4"/>
  <c r="Q110" i="4"/>
  <c r="R110" i="4"/>
  <c r="E111" i="4"/>
  <c r="H111" i="4"/>
  <c r="K111" i="4"/>
  <c r="U111" i="4"/>
  <c r="P111" i="4"/>
  <c r="Q111" i="4"/>
  <c r="R111" i="4"/>
  <c r="S111" i="4"/>
  <c r="E112" i="4"/>
  <c r="H112" i="4"/>
  <c r="K112" i="4"/>
  <c r="T112" i="4"/>
  <c r="P112" i="4"/>
  <c r="Q112" i="4"/>
  <c r="R112" i="4"/>
  <c r="E113" i="4"/>
  <c r="H113" i="4"/>
  <c r="K113" i="4"/>
  <c r="P113" i="4"/>
  <c r="Q113" i="4"/>
  <c r="R113" i="4"/>
  <c r="T113" i="4"/>
  <c r="E114" i="4"/>
  <c r="H114" i="4"/>
  <c r="K114" i="4"/>
  <c r="T114" i="4"/>
  <c r="P114" i="4"/>
  <c r="Q114" i="4"/>
  <c r="R114" i="4"/>
  <c r="E115" i="4"/>
  <c r="H115" i="4"/>
  <c r="K115" i="4"/>
  <c r="S115" i="4"/>
  <c r="P115" i="4"/>
  <c r="Q115" i="4"/>
  <c r="R115" i="4"/>
  <c r="E116" i="4"/>
  <c r="H116" i="4"/>
  <c r="K116" i="4"/>
  <c r="T116" i="4"/>
  <c r="P116" i="4"/>
  <c r="Q116" i="4"/>
  <c r="R116" i="4"/>
  <c r="E117" i="4"/>
  <c r="H117" i="4"/>
  <c r="K117" i="4"/>
  <c r="T117" i="4"/>
  <c r="P117" i="4"/>
  <c r="Q117" i="4"/>
  <c r="R117" i="4"/>
  <c r="C118" i="4"/>
  <c r="D118" i="4"/>
  <c r="F118" i="4"/>
  <c r="F119" i="4" s="1"/>
  <c r="G118" i="4"/>
  <c r="G119" i="4" s="1"/>
  <c r="I118" i="4"/>
  <c r="I119" i="4" s="1"/>
  <c r="J118" i="4"/>
  <c r="J119" i="4" s="1"/>
  <c r="E124" i="4"/>
  <c r="H124" i="4"/>
  <c r="K124" i="4"/>
  <c r="P124" i="4"/>
  <c r="Q124" i="4"/>
  <c r="R124" i="4"/>
  <c r="T124" i="4"/>
  <c r="E125" i="4"/>
  <c r="H125" i="4"/>
  <c r="K125" i="4"/>
  <c r="Q125" i="4"/>
  <c r="P125" i="4"/>
  <c r="S125" i="4"/>
  <c r="T125" i="4"/>
  <c r="U125" i="4"/>
  <c r="E126" i="4"/>
  <c r="H126" i="4"/>
  <c r="K126" i="4"/>
  <c r="Q126" i="4"/>
  <c r="S126" i="4"/>
  <c r="T126" i="4"/>
  <c r="U126" i="4"/>
  <c r="E127" i="4"/>
  <c r="H127" i="4"/>
  <c r="K127" i="4"/>
  <c r="Q127" i="4"/>
  <c r="S127" i="4"/>
  <c r="T127" i="4"/>
  <c r="U127" i="4"/>
  <c r="E128" i="4"/>
  <c r="H128" i="4"/>
  <c r="K128" i="4"/>
  <c r="Q128" i="4"/>
  <c r="S128" i="4"/>
  <c r="T128" i="4"/>
  <c r="U128" i="4"/>
  <c r="E129" i="4"/>
  <c r="H129" i="4"/>
  <c r="K129" i="4"/>
  <c r="P129" i="4"/>
  <c r="Q129" i="4"/>
  <c r="R129" i="4"/>
  <c r="T129" i="4"/>
  <c r="E130" i="4"/>
  <c r="H130" i="4"/>
  <c r="K130" i="4"/>
  <c r="P130" i="4"/>
  <c r="Q130" i="4"/>
  <c r="R130" i="4"/>
  <c r="T130" i="4"/>
  <c r="C131" i="4"/>
  <c r="D131" i="4"/>
  <c r="F131" i="4"/>
  <c r="G131" i="4"/>
  <c r="I131" i="4"/>
  <c r="J131" i="4"/>
  <c r="E133" i="4"/>
  <c r="H133" i="4"/>
  <c r="K133" i="4"/>
  <c r="Q133" i="4"/>
  <c r="S133" i="4"/>
  <c r="T133" i="4"/>
  <c r="U133" i="4"/>
  <c r="E134" i="4"/>
  <c r="H134" i="4"/>
  <c r="K134" i="4"/>
  <c r="Q134" i="4"/>
  <c r="S134" i="4"/>
  <c r="T134" i="4"/>
  <c r="U134" i="4"/>
  <c r="E135" i="4"/>
  <c r="H135" i="4"/>
  <c r="K135" i="4"/>
  <c r="P135" i="4"/>
  <c r="Q135" i="4"/>
  <c r="S135" i="4"/>
  <c r="T135" i="4"/>
  <c r="E136" i="4"/>
  <c r="H136" i="4"/>
  <c r="K136" i="4"/>
  <c r="Q136" i="4"/>
  <c r="S136" i="4"/>
  <c r="T136" i="4"/>
  <c r="E137" i="4"/>
  <c r="H137" i="4"/>
  <c r="K137" i="4"/>
  <c r="Q137" i="4"/>
  <c r="P137" i="4"/>
  <c r="S137" i="4"/>
  <c r="T137" i="4"/>
  <c r="U137" i="4"/>
  <c r="E138" i="4"/>
  <c r="H138" i="4"/>
  <c r="K138" i="4"/>
  <c r="P138" i="4"/>
  <c r="Q138" i="4"/>
  <c r="R138" i="4"/>
  <c r="T138" i="4"/>
  <c r="C139" i="4"/>
  <c r="D139" i="4"/>
  <c r="F139" i="4"/>
  <c r="G139" i="4"/>
  <c r="I139" i="4"/>
  <c r="J139" i="4"/>
  <c r="E141" i="4"/>
  <c r="H141" i="4"/>
  <c r="K141" i="4"/>
  <c r="P141" i="4"/>
  <c r="Q141" i="4"/>
  <c r="R141" i="4"/>
  <c r="T141" i="4"/>
  <c r="E142" i="4"/>
  <c r="H142" i="4"/>
  <c r="K142" i="4"/>
  <c r="T142" i="4"/>
  <c r="P142" i="4"/>
  <c r="Q142" i="4"/>
  <c r="R142" i="4"/>
  <c r="C143" i="4"/>
  <c r="D143" i="4"/>
  <c r="F143" i="4"/>
  <c r="G143" i="4"/>
  <c r="I143" i="4"/>
  <c r="J143" i="4"/>
  <c r="E145" i="4"/>
  <c r="H145" i="4"/>
  <c r="K145" i="4"/>
  <c r="P145" i="4"/>
  <c r="Q145" i="4"/>
  <c r="S145" i="4"/>
  <c r="T145" i="4"/>
  <c r="U145" i="4"/>
  <c r="E146" i="4"/>
  <c r="H146" i="4"/>
  <c r="K146" i="4"/>
  <c r="T146" i="4"/>
  <c r="P146" i="4"/>
  <c r="Q146" i="4"/>
  <c r="R146" i="4"/>
  <c r="E147" i="4"/>
  <c r="H147" i="4"/>
  <c r="K147" i="4"/>
  <c r="T147" i="4"/>
  <c r="P147" i="4"/>
  <c r="Q147" i="4"/>
  <c r="R147" i="4"/>
  <c r="E148" i="4"/>
  <c r="H148" i="4"/>
  <c r="K148" i="4"/>
  <c r="Q148" i="4"/>
  <c r="S148" i="4"/>
  <c r="T148" i="4"/>
  <c r="U148" i="4"/>
  <c r="C149" i="4"/>
  <c r="D149" i="4"/>
  <c r="I149" i="4"/>
  <c r="J149" i="4"/>
  <c r="E151" i="4"/>
  <c r="E152" i="4" s="1"/>
  <c r="H151" i="4"/>
  <c r="H152" i="4" s="1"/>
  <c r="K151" i="4"/>
  <c r="K152" i="4" s="1"/>
  <c r="S151" i="4"/>
  <c r="S152" i="4" s="1"/>
  <c r="T151" i="4"/>
  <c r="T152" i="4" s="1"/>
  <c r="P151" i="4"/>
  <c r="P152" i="4" s="1"/>
  <c r="Q151" i="4"/>
  <c r="Q152" i="4" s="1"/>
  <c r="R151" i="4"/>
  <c r="R152" i="4" s="1"/>
  <c r="C152" i="4"/>
  <c r="D152" i="4"/>
  <c r="F152" i="4"/>
  <c r="G152" i="4"/>
  <c r="I152" i="4"/>
  <c r="J152" i="4"/>
  <c r="E154" i="4"/>
  <c r="E155" i="4" s="1"/>
  <c r="H154" i="4"/>
  <c r="H155" i="4" s="1"/>
  <c r="K154" i="4"/>
  <c r="K155" i="4" s="1"/>
  <c r="T154" i="4"/>
  <c r="T155" i="4" s="1"/>
  <c r="P154" i="4"/>
  <c r="P155" i="4" s="1"/>
  <c r="Q154" i="4"/>
  <c r="Q155" i="4" s="1"/>
  <c r="R154" i="4"/>
  <c r="R155" i="4" s="1"/>
  <c r="C155" i="4"/>
  <c r="D155" i="4"/>
  <c r="F155" i="4"/>
  <c r="G155" i="4"/>
  <c r="I155" i="4"/>
  <c r="J155" i="4"/>
  <c r="E159" i="4"/>
  <c r="H159" i="4"/>
  <c r="K159" i="4"/>
  <c r="L159" i="4"/>
  <c r="M159" i="4"/>
  <c r="E160" i="4"/>
  <c r="H160" i="4"/>
  <c r="K160" i="4"/>
  <c r="L160" i="4"/>
  <c r="M160" i="4"/>
  <c r="E161" i="4"/>
  <c r="H161" i="4"/>
  <c r="K161" i="4"/>
  <c r="L161" i="4"/>
  <c r="M161" i="4"/>
  <c r="E162" i="4"/>
  <c r="H162" i="4"/>
  <c r="K162" i="4"/>
  <c r="L162" i="4"/>
  <c r="M162" i="4"/>
  <c r="E163" i="4"/>
  <c r="H163" i="4"/>
  <c r="K163" i="4"/>
  <c r="P163" i="4"/>
  <c r="P164" i="4" s="1"/>
  <c r="S163" i="4"/>
  <c r="S164" i="4" s="1"/>
  <c r="T163" i="4"/>
  <c r="T164" i="4" s="1"/>
  <c r="U163" i="4"/>
  <c r="U164" i="4" s="1"/>
  <c r="C164" i="4"/>
  <c r="D164" i="4"/>
  <c r="F164" i="4"/>
  <c r="G164" i="4"/>
  <c r="I164" i="4"/>
  <c r="J164" i="4"/>
  <c r="E166" i="4"/>
  <c r="H166" i="4"/>
  <c r="K166" i="4"/>
  <c r="P166" i="4"/>
  <c r="Q166" i="4"/>
  <c r="S166" i="4"/>
  <c r="T166" i="4"/>
  <c r="U166" i="4"/>
  <c r="E167" i="4"/>
  <c r="H167" i="4"/>
  <c r="K167" i="4"/>
  <c r="P167" i="4"/>
  <c r="Q167" i="4"/>
  <c r="R167" i="4"/>
  <c r="S167" i="4"/>
  <c r="T167" i="4"/>
  <c r="U167" i="4"/>
  <c r="E168" i="4"/>
  <c r="H168" i="4"/>
  <c r="K168" i="4"/>
  <c r="P168" i="4"/>
  <c r="Q168" i="4"/>
  <c r="R168" i="4"/>
  <c r="T168" i="4"/>
  <c r="E169" i="4"/>
  <c r="H169" i="4"/>
  <c r="K169" i="4"/>
  <c r="T169" i="4"/>
  <c r="P169" i="4"/>
  <c r="Q169" i="4"/>
  <c r="R169" i="4"/>
  <c r="E170" i="4"/>
  <c r="H170" i="4"/>
  <c r="K170" i="4"/>
  <c r="Q170" i="4"/>
  <c r="S170" i="4"/>
  <c r="T170" i="4"/>
  <c r="U170" i="4"/>
  <c r="E171" i="4"/>
  <c r="H171" i="4"/>
  <c r="K171" i="4"/>
  <c r="P171" i="4"/>
  <c r="Q171" i="4"/>
  <c r="R171" i="4"/>
  <c r="S171" i="4"/>
  <c r="T171" i="4"/>
  <c r="U171" i="4"/>
  <c r="C172" i="4"/>
  <c r="D172" i="4"/>
  <c r="F172" i="4"/>
  <c r="G172" i="4"/>
  <c r="I172" i="4"/>
  <c r="J172" i="4"/>
  <c r="E178" i="4"/>
  <c r="H178" i="4"/>
  <c r="K178" i="4"/>
  <c r="P178" i="4"/>
  <c r="Q178" i="4"/>
  <c r="R178" i="4"/>
  <c r="T178" i="4"/>
  <c r="E179" i="4"/>
  <c r="H179" i="4"/>
  <c r="K179" i="4"/>
  <c r="T179" i="4"/>
  <c r="P179" i="4"/>
  <c r="Q179" i="4"/>
  <c r="R179" i="4"/>
  <c r="E180" i="4"/>
  <c r="H180" i="4"/>
  <c r="K180" i="4"/>
  <c r="P180" i="4"/>
  <c r="Q180" i="4"/>
  <c r="R180" i="4"/>
  <c r="T180" i="4"/>
  <c r="E181" i="4"/>
  <c r="H181" i="4"/>
  <c r="K181" i="4"/>
  <c r="T181" i="4"/>
  <c r="P181" i="4"/>
  <c r="Q181" i="4"/>
  <c r="R181" i="4"/>
  <c r="E182" i="4"/>
  <c r="H182" i="4"/>
  <c r="K182" i="4"/>
  <c r="T182" i="4"/>
  <c r="P182" i="4"/>
  <c r="Q182" i="4"/>
  <c r="R182" i="4"/>
  <c r="C183" i="4"/>
  <c r="D183" i="4"/>
  <c r="F183" i="4"/>
  <c r="G183" i="4"/>
  <c r="I183" i="4"/>
  <c r="J183" i="4"/>
  <c r="E185" i="4"/>
  <c r="H185" i="4"/>
  <c r="K185" i="4"/>
  <c r="T185" i="4"/>
  <c r="P185" i="4"/>
  <c r="Q185" i="4"/>
  <c r="R185" i="4"/>
  <c r="E187" i="4"/>
  <c r="H187" i="4"/>
  <c r="K187" i="4"/>
  <c r="P187" i="4"/>
  <c r="Q187" i="4"/>
  <c r="R187" i="4"/>
  <c r="T187" i="4"/>
  <c r="E188" i="4"/>
  <c r="H188" i="4"/>
  <c r="K188" i="4"/>
  <c r="T188" i="4"/>
  <c r="P188" i="4"/>
  <c r="Q188" i="4"/>
  <c r="R188" i="4"/>
  <c r="C189" i="4"/>
  <c r="D189" i="4"/>
  <c r="F189" i="4"/>
  <c r="G189" i="4"/>
  <c r="I189" i="4"/>
  <c r="J189" i="4"/>
  <c r="E191" i="4"/>
  <c r="E192" i="4" s="1"/>
  <c r="H191" i="4"/>
  <c r="H192" i="4" s="1"/>
  <c r="K191" i="4"/>
  <c r="K192" i="4" s="1"/>
  <c r="Q191" i="4"/>
  <c r="Q192" i="4" s="1"/>
  <c r="S191" i="4"/>
  <c r="S192" i="4" s="1"/>
  <c r="T191" i="4"/>
  <c r="T192" i="4" s="1"/>
  <c r="U191" i="4"/>
  <c r="U192" i="4" s="1"/>
  <c r="C192" i="4"/>
  <c r="D192" i="4"/>
  <c r="F192" i="4"/>
  <c r="G192" i="4"/>
  <c r="I192" i="4"/>
  <c r="J192" i="4"/>
  <c r="E198" i="4"/>
  <c r="H198" i="4"/>
  <c r="K198" i="4"/>
  <c r="S198" i="4"/>
  <c r="T198" i="4"/>
  <c r="P198" i="4"/>
  <c r="Q198" i="4"/>
  <c r="R198" i="4"/>
  <c r="E199" i="4"/>
  <c r="H199" i="4"/>
  <c r="K199" i="4"/>
  <c r="P199" i="4"/>
  <c r="Q199" i="4"/>
  <c r="R199" i="4"/>
  <c r="T199" i="4"/>
  <c r="E200" i="4"/>
  <c r="H200" i="4"/>
  <c r="K200" i="4"/>
  <c r="S200" i="4"/>
  <c r="Q200" i="4"/>
  <c r="T200" i="4"/>
  <c r="E201" i="4"/>
  <c r="H201" i="4"/>
  <c r="K201" i="4"/>
  <c r="Q201" i="4"/>
  <c r="S201" i="4"/>
  <c r="T201" i="4"/>
  <c r="U201" i="4"/>
  <c r="E202" i="4"/>
  <c r="H202" i="4"/>
  <c r="K202" i="4"/>
  <c r="Q202" i="4"/>
  <c r="S202" i="4"/>
  <c r="T202" i="4"/>
  <c r="U202" i="4"/>
  <c r="E203" i="4"/>
  <c r="H203" i="4"/>
  <c r="K203" i="4"/>
  <c r="Q203" i="4"/>
  <c r="P203" i="4"/>
  <c r="S203" i="4"/>
  <c r="T203" i="4"/>
  <c r="U203" i="4"/>
  <c r="E204" i="4"/>
  <c r="H204" i="4"/>
  <c r="K204" i="4"/>
  <c r="P204" i="4"/>
  <c r="Q204" i="4"/>
  <c r="S204" i="4"/>
  <c r="T204" i="4"/>
  <c r="U204" i="4"/>
  <c r="E205" i="4"/>
  <c r="H205" i="4"/>
  <c r="K205" i="4"/>
  <c r="Q205" i="4"/>
  <c r="S205" i="4"/>
  <c r="T205" i="4"/>
  <c r="U205" i="4"/>
  <c r="E206" i="4"/>
  <c r="H206" i="4"/>
  <c r="K206" i="4"/>
  <c r="S206" i="4"/>
  <c r="T206" i="4"/>
  <c r="P206" i="4"/>
  <c r="Q206" i="4"/>
  <c r="R206" i="4"/>
  <c r="E207" i="4"/>
  <c r="H207" i="4"/>
  <c r="K207" i="4"/>
  <c r="P207" i="4"/>
  <c r="Q207" i="4"/>
  <c r="R207" i="4"/>
  <c r="T207" i="4"/>
  <c r="E208" i="4"/>
  <c r="H208" i="4"/>
  <c r="K208" i="4"/>
  <c r="S208" i="4"/>
  <c r="T208" i="4"/>
  <c r="P208" i="4"/>
  <c r="Q208" i="4"/>
  <c r="R208" i="4"/>
  <c r="E209" i="4"/>
  <c r="H209" i="4"/>
  <c r="K209" i="4"/>
  <c r="T209" i="4"/>
  <c r="P209" i="4"/>
  <c r="Q209" i="4"/>
  <c r="R209" i="4"/>
  <c r="C210" i="4"/>
  <c r="D210" i="4"/>
  <c r="F210" i="4"/>
  <c r="G210" i="4"/>
  <c r="I210" i="4"/>
  <c r="J210" i="4"/>
  <c r="E212" i="4"/>
  <c r="H212" i="4"/>
  <c r="K212" i="4"/>
  <c r="Q212" i="4"/>
  <c r="E213" i="4"/>
  <c r="H213" i="4"/>
  <c r="K213" i="4"/>
  <c r="P213" i="4"/>
  <c r="Q213" i="4"/>
  <c r="E214" i="4"/>
  <c r="H214" i="4"/>
  <c r="K214" i="4"/>
  <c r="E215" i="4"/>
  <c r="H215" i="4"/>
  <c r="K215" i="4"/>
  <c r="E217" i="4"/>
  <c r="H217" i="4"/>
  <c r="K217" i="4"/>
  <c r="Q217" i="4"/>
  <c r="E220" i="4"/>
  <c r="H220" i="4"/>
  <c r="K220" i="4"/>
  <c r="E216" i="4"/>
  <c r="H216" i="4"/>
  <c r="K216" i="4"/>
  <c r="C221" i="4"/>
  <c r="D221" i="4"/>
  <c r="F221" i="4"/>
  <c r="G221" i="4"/>
  <c r="I221" i="4"/>
  <c r="J221" i="4"/>
  <c r="E227" i="4"/>
  <c r="H227" i="4"/>
  <c r="K227" i="4"/>
  <c r="P227" i="4"/>
  <c r="Q227" i="4"/>
  <c r="R227" i="4"/>
  <c r="T227" i="4"/>
  <c r="E228" i="4"/>
  <c r="H228" i="4"/>
  <c r="K228" i="4"/>
  <c r="S228" i="4"/>
  <c r="T228" i="4"/>
  <c r="P228" i="4"/>
  <c r="Q228" i="4"/>
  <c r="R228" i="4"/>
  <c r="E229" i="4"/>
  <c r="H229" i="4"/>
  <c r="K229" i="4"/>
  <c r="P229" i="4"/>
  <c r="Q229" i="4"/>
  <c r="R229" i="4"/>
  <c r="T229" i="4"/>
  <c r="E230" i="4"/>
  <c r="H230" i="4"/>
  <c r="K230" i="4"/>
  <c r="S230" i="4"/>
  <c r="T230" i="4"/>
  <c r="P230" i="4"/>
  <c r="Q230" i="4"/>
  <c r="R230" i="4"/>
  <c r="E231" i="4"/>
  <c r="H231" i="4"/>
  <c r="K231" i="4"/>
  <c r="P231" i="4"/>
  <c r="Q231" i="4"/>
  <c r="R231" i="4"/>
  <c r="T231" i="4"/>
  <c r="C232" i="4"/>
  <c r="D232" i="4"/>
  <c r="F232" i="4"/>
  <c r="G232" i="4"/>
  <c r="I232" i="4"/>
  <c r="J232" i="4"/>
  <c r="E234" i="4"/>
  <c r="H234" i="4"/>
  <c r="K234" i="4"/>
  <c r="U234" i="4"/>
  <c r="T234" i="4"/>
  <c r="P234" i="4"/>
  <c r="Q234" i="4"/>
  <c r="R234" i="4"/>
  <c r="E235" i="4"/>
  <c r="H235" i="4"/>
  <c r="K235" i="4"/>
  <c r="P235" i="4"/>
  <c r="Q235" i="4"/>
  <c r="R235" i="4"/>
  <c r="T235" i="4"/>
  <c r="E236" i="4"/>
  <c r="H236" i="4"/>
  <c r="K236" i="4"/>
  <c r="S236" i="4"/>
  <c r="T236" i="4"/>
  <c r="P236" i="4"/>
  <c r="Q236" i="4"/>
  <c r="R236" i="4"/>
  <c r="E237" i="4"/>
  <c r="H237" i="4"/>
  <c r="K237" i="4"/>
  <c r="P237" i="4"/>
  <c r="Q237" i="4"/>
  <c r="R237" i="4"/>
  <c r="T237" i="4"/>
  <c r="E239" i="4"/>
  <c r="H239" i="4"/>
  <c r="K239" i="4"/>
  <c r="S239" i="4"/>
  <c r="P239" i="4"/>
  <c r="Q239" i="4"/>
  <c r="R239" i="4"/>
  <c r="C240" i="4"/>
  <c r="D240" i="4"/>
  <c r="F240" i="4"/>
  <c r="G240" i="4"/>
  <c r="I240" i="4"/>
  <c r="J240" i="4"/>
  <c r="E244" i="4"/>
  <c r="H244" i="4"/>
  <c r="K244" i="4"/>
  <c r="T244" i="4"/>
  <c r="P244" i="4"/>
  <c r="Q244" i="4"/>
  <c r="R244" i="4"/>
  <c r="E245" i="4"/>
  <c r="H245" i="4"/>
  <c r="K245" i="4"/>
  <c r="T245" i="4"/>
  <c r="Q245" i="4"/>
  <c r="R245" i="4"/>
  <c r="E246" i="4"/>
  <c r="H246" i="4"/>
  <c r="K246" i="4"/>
  <c r="T246" i="4"/>
  <c r="P246" i="4"/>
  <c r="Q246" i="4"/>
  <c r="R246" i="4"/>
  <c r="E247" i="4"/>
  <c r="H247" i="4"/>
  <c r="K247" i="4"/>
  <c r="T247" i="4"/>
  <c r="P247" i="4"/>
  <c r="Q247" i="4"/>
  <c r="R247" i="4"/>
  <c r="E248" i="4"/>
  <c r="H248" i="4"/>
  <c r="K248" i="4"/>
  <c r="T248" i="4"/>
  <c r="P248" i="4"/>
  <c r="Q248" i="4"/>
  <c r="R248" i="4"/>
  <c r="C249" i="4"/>
  <c r="D249" i="4"/>
  <c r="F249" i="4"/>
  <c r="F250" i="4" s="1"/>
  <c r="G249" i="4"/>
  <c r="G250" i="4" s="1"/>
  <c r="I249" i="4"/>
  <c r="I250" i="4" s="1"/>
  <c r="J249" i="4"/>
  <c r="J250" i="4" s="1"/>
  <c r="E255" i="4"/>
  <c r="H255" i="4"/>
  <c r="K255" i="4"/>
  <c r="P255" i="4"/>
  <c r="Q255" i="4"/>
  <c r="R255" i="4"/>
  <c r="T255" i="4"/>
  <c r="E256" i="4"/>
  <c r="H256" i="4"/>
  <c r="K256" i="4"/>
  <c r="S256" i="4"/>
  <c r="T256" i="4"/>
  <c r="P256" i="4"/>
  <c r="Q256" i="4"/>
  <c r="R256" i="4"/>
  <c r="E257" i="4"/>
  <c r="H257" i="4"/>
  <c r="K257" i="4"/>
  <c r="P257" i="4"/>
  <c r="Q257" i="4"/>
  <c r="R257" i="4"/>
  <c r="T257" i="4"/>
  <c r="E258" i="4"/>
  <c r="H258" i="4"/>
  <c r="K258" i="4"/>
  <c r="T258" i="4"/>
  <c r="P258" i="4"/>
  <c r="Q258" i="4"/>
  <c r="R258" i="4"/>
  <c r="E259" i="4"/>
  <c r="H259" i="4"/>
  <c r="K259" i="4"/>
  <c r="T259" i="4"/>
  <c r="P259" i="4"/>
  <c r="Q259" i="4"/>
  <c r="R259" i="4"/>
  <c r="E260" i="4"/>
  <c r="H260" i="4"/>
  <c r="K260" i="4"/>
  <c r="U260" i="4"/>
  <c r="P260" i="4"/>
  <c r="Q260" i="4"/>
  <c r="R260" i="4"/>
  <c r="T260" i="4"/>
  <c r="E261" i="4"/>
  <c r="H261" i="4"/>
  <c r="K261" i="4"/>
  <c r="S261" i="4"/>
  <c r="T261" i="4"/>
  <c r="P261" i="4"/>
  <c r="Q261" i="4"/>
  <c r="R261" i="4"/>
  <c r="C262" i="4"/>
  <c r="C263" i="4" s="1"/>
  <c r="D262" i="4"/>
  <c r="D263" i="4" s="1"/>
  <c r="F262" i="4"/>
  <c r="F263" i="4" s="1"/>
  <c r="G262" i="4"/>
  <c r="G263" i="4" s="1"/>
  <c r="I262" i="4"/>
  <c r="I263" i="4" s="1"/>
  <c r="J262" i="4"/>
  <c r="J263" i="4" s="1"/>
  <c r="E266" i="4"/>
  <c r="H266" i="4"/>
  <c r="K266" i="4"/>
  <c r="U266" i="4"/>
  <c r="P266" i="4"/>
  <c r="Q266" i="4"/>
  <c r="R266" i="4"/>
  <c r="T266" i="4"/>
  <c r="E267" i="4"/>
  <c r="H267" i="4"/>
  <c r="K267" i="4"/>
  <c r="T267" i="4"/>
  <c r="P267" i="4"/>
  <c r="Q267" i="4"/>
  <c r="R267" i="4"/>
  <c r="C268" i="4"/>
  <c r="C269" i="4" s="1"/>
  <c r="D268" i="4"/>
  <c r="D269" i="4" s="1"/>
  <c r="F268" i="4"/>
  <c r="F269" i="4" s="1"/>
  <c r="G268" i="4"/>
  <c r="G269" i="4" s="1"/>
  <c r="I268" i="4"/>
  <c r="I269" i="4" s="1"/>
  <c r="J268" i="4"/>
  <c r="J269" i="4" s="1"/>
  <c r="E274" i="4"/>
  <c r="H274" i="4"/>
  <c r="K274" i="4"/>
  <c r="P274" i="4"/>
  <c r="Q274" i="4"/>
  <c r="R274" i="4"/>
  <c r="T274" i="4"/>
  <c r="E275" i="4"/>
  <c r="H275" i="4"/>
  <c r="K275" i="4"/>
  <c r="T275" i="4"/>
  <c r="P275" i="4"/>
  <c r="Q275" i="4"/>
  <c r="R275" i="4"/>
  <c r="E276" i="4"/>
  <c r="K276" i="4"/>
  <c r="P276" i="4"/>
  <c r="Q276" i="4"/>
  <c r="R276" i="4"/>
  <c r="T276" i="4"/>
  <c r="C277" i="4"/>
  <c r="D277" i="4"/>
  <c r="F277" i="4"/>
  <c r="F278" i="4" s="1"/>
  <c r="F279" i="4" s="1"/>
  <c r="G277" i="4"/>
  <c r="I277" i="4"/>
  <c r="I278" i="4" s="1"/>
  <c r="I279" i="4" s="1"/>
  <c r="J277" i="4"/>
  <c r="J278" i="4" s="1"/>
  <c r="J279" i="4" s="1"/>
  <c r="E283" i="4"/>
  <c r="H283" i="4"/>
  <c r="K283" i="4"/>
  <c r="S283" i="4"/>
  <c r="T283" i="4"/>
  <c r="P283" i="4"/>
  <c r="Q283" i="4"/>
  <c r="R283" i="4"/>
  <c r="E284" i="4"/>
  <c r="H284" i="4"/>
  <c r="K284" i="4"/>
  <c r="T284" i="4"/>
  <c r="P284" i="4"/>
  <c r="Q284" i="4"/>
  <c r="R284" i="4"/>
  <c r="C285" i="4"/>
  <c r="D285" i="4"/>
  <c r="F285" i="4"/>
  <c r="G285" i="4"/>
  <c r="I285" i="4"/>
  <c r="J285" i="4"/>
  <c r="E287" i="4"/>
  <c r="H287" i="4"/>
  <c r="K287" i="4"/>
  <c r="S287" i="4"/>
  <c r="T287" i="4"/>
  <c r="P287" i="4"/>
  <c r="Q287" i="4"/>
  <c r="R287" i="4"/>
  <c r="E288" i="4"/>
  <c r="H288" i="4"/>
  <c r="K288" i="4"/>
  <c r="U288" i="4"/>
  <c r="P288" i="4"/>
  <c r="P289" i="4" s="1"/>
  <c r="Q288" i="4"/>
  <c r="Q289" i="4" s="1"/>
  <c r="R288" i="4"/>
  <c r="R289" i="4" s="1"/>
  <c r="T288" i="4"/>
  <c r="C289" i="4"/>
  <c r="D289" i="4"/>
  <c r="F289" i="4"/>
  <c r="G289" i="4"/>
  <c r="I289" i="4"/>
  <c r="J289" i="4"/>
  <c r="F173" i="4" l="1"/>
  <c r="F156" i="4"/>
  <c r="G173" i="4"/>
  <c r="H149" i="4"/>
  <c r="F39" i="4"/>
  <c r="J39" i="4"/>
  <c r="D39" i="4"/>
  <c r="I39" i="4"/>
  <c r="C39" i="4"/>
  <c r="G39" i="4"/>
  <c r="H44" i="4"/>
  <c r="H51" i="4" s="1"/>
  <c r="K189" i="4"/>
  <c r="H285" i="4"/>
  <c r="H289" i="4"/>
  <c r="M221" i="4"/>
  <c r="M289" i="4"/>
  <c r="M31" i="4"/>
  <c r="M192" i="4"/>
  <c r="M28" i="4"/>
  <c r="L289" i="4"/>
  <c r="F241" i="4"/>
  <c r="F251" i="4" s="1"/>
  <c r="N160" i="4"/>
  <c r="M38" i="4"/>
  <c r="M35" i="4"/>
  <c r="L28" i="4"/>
  <c r="L285" i="4"/>
  <c r="L192" i="4"/>
  <c r="L38" i="4"/>
  <c r="L31" i="4"/>
  <c r="G290" i="4"/>
  <c r="M285" i="4"/>
  <c r="D278" i="4"/>
  <c r="D279" i="4" s="1"/>
  <c r="M277" i="4"/>
  <c r="C278" i="4"/>
  <c r="L277" i="4"/>
  <c r="M268" i="4"/>
  <c r="M269" i="4" s="1"/>
  <c r="H268" i="4"/>
  <c r="H269" i="4" s="1"/>
  <c r="L268" i="4"/>
  <c r="L269" i="4" s="1"/>
  <c r="E268" i="4"/>
  <c r="E269" i="4" s="1"/>
  <c r="L262" i="4"/>
  <c r="L263" i="4" s="1"/>
  <c r="M262" i="4"/>
  <c r="M263" i="4" s="1"/>
  <c r="L249" i="4"/>
  <c r="D250" i="4"/>
  <c r="M250" i="4" s="1"/>
  <c r="M249" i="4"/>
  <c r="C250" i="4"/>
  <c r="L250" i="4" s="1"/>
  <c r="M240" i="4"/>
  <c r="L240" i="4"/>
  <c r="M232" i="4"/>
  <c r="L232" i="4"/>
  <c r="D241" i="4"/>
  <c r="L221" i="4"/>
  <c r="M210" i="4"/>
  <c r="F222" i="4"/>
  <c r="F223" i="4" s="1"/>
  <c r="L210" i="4"/>
  <c r="L189" i="4"/>
  <c r="M189" i="4"/>
  <c r="E189" i="4"/>
  <c r="M183" i="4"/>
  <c r="F193" i="4"/>
  <c r="F194" i="4" s="1"/>
  <c r="L183" i="4"/>
  <c r="M172" i="4"/>
  <c r="L172" i="4"/>
  <c r="L155" i="4"/>
  <c r="M155" i="4"/>
  <c r="M152" i="4"/>
  <c r="L152" i="4"/>
  <c r="M149" i="4"/>
  <c r="L149" i="4"/>
  <c r="M143" i="4"/>
  <c r="L143" i="4"/>
  <c r="E143" i="4"/>
  <c r="M139" i="4"/>
  <c r="L139" i="4"/>
  <c r="M131" i="4"/>
  <c r="L131" i="4"/>
  <c r="D119" i="4"/>
  <c r="M119" i="4" s="1"/>
  <c r="M118" i="4"/>
  <c r="C119" i="4"/>
  <c r="L119" i="4" s="1"/>
  <c r="L118" i="4"/>
  <c r="M105" i="4"/>
  <c r="L105" i="4"/>
  <c r="F106" i="4"/>
  <c r="F120" i="4" s="1"/>
  <c r="M92" i="4"/>
  <c r="L92" i="4"/>
  <c r="D64" i="4"/>
  <c r="M63" i="4"/>
  <c r="C64" i="4"/>
  <c r="L63" i="4"/>
  <c r="M44" i="4"/>
  <c r="M51" i="4" s="1"/>
  <c r="L44" i="4"/>
  <c r="L51" i="4" s="1"/>
  <c r="L35" i="4"/>
  <c r="L25" i="4"/>
  <c r="M25" i="4"/>
  <c r="L12" i="4"/>
  <c r="D13" i="4"/>
  <c r="M12" i="4"/>
  <c r="S12" i="4"/>
  <c r="S13" i="4" s="1"/>
  <c r="S14" i="4" s="1"/>
  <c r="R268" i="4"/>
  <c r="R269" i="4" s="1"/>
  <c r="G241" i="4"/>
  <c r="G251" i="4" s="1"/>
  <c r="U179" i="4"/>
  <c r="K289" i="4"/>
  <c r="P268" i="4"/>
  <c r="P269" i="4" s="1"/>
  <c r="H210" i="4"/>
  <c r="U83" i="4"/>
  <c r="Q44" i="4"/>
  <c r="Q51" i="4" s="1"/>
  <c r="K44" i="4"/>
  <c r="K51" i="4" s="1"/>
  <c r="H35" i="4"/>
  <c r="U20" i="4"/>
  <c r="C290" i="4"/>
  <c r="C291" i="4" s="1"/>
  <c r="C241" i="4"/>
  <c r="G222" i="4"/>
  <c r="R191" i="4"/>
  <c r="R192" i="4" s="1"/>
  <c r="T111" i="4"/>
  <c r="T35" i="4"/>
  <c r="R10" i="4"/>
  <c r="N9" i="4"/>
  <c r="Q268" i="4"/>
  <c r="Q269" i="4" s="1"/>
  <c r="U259" i="4"/>
  <c r="U255" i="4"/>
  <c r="U61" i="4"/>
  <c r="K277" i="4"/>
  <c r="K278" i="4" s="1"/>
  <c r="K279" i="4" s="1"/>
  <c r="U248" i="4"/>
  <c r="U247" i="4"/>
  <c r="U246" i="4"/>
  <c r="U245" i="4"/>
  <c r="U230" i="4"/>
  <c r="J222" i="4"/>
  <c r="J223" i="4" s="1"/>
  <c r="I222" i="4"/>
  <c r="I223" i="4" s="1"/>
  <c r="U180" i="4"/>
  <c r="R189" i="4"/>
  <c r="I193" i="4"/>
  <c r="I194" i="4" s="1"/>
  <c r="P143" i="4"/>
  <c r="R125" i="4"/>
  <c r="U147" i="4"/>
  <c r="U99" i="4"/>
  <c r="J106" i="4"/>
  <c r="J120" i="4" s="1"/>
  <c r="U86" i="4"/>
  <c r="U84" i="4"/>
  <c r="U76" i="4"/>
  <c r="U74" i="4"/>
  <c r="I106" i="4"/>
  <c r="I120" i="4" s="1"/>
  <c r="P44" i="4"/>
  <c r="P51" i="4" s="1"/>
  <c r="U275" i="4"/>
  <c r="H139" i="4"/>
  <c r="D290" i="4"/>
  <c r="D291" i="4" s="1"/>
  <c r="U283" i="4"/>
  <c r="T277" i="4"/>
  <c r="T278" i="4" s="1"/>
  <c r="T279" i="4" s="1"/>
  <c r="E277" i="4"/>
  <c r="E278" i="4" s="1"/>
  <c r="E279" i="4" s="1"/>
  <c r="P277" i="4"/>
  <c r="P278" i="4" s="1"/>
  <c r="P279" i="4" s="1"/>
  <c r="H277" i="4"/>
  <c r="H278" i="4" s="1"/>
  <c r="H279" i="4" s="1"/>
  <c r="U239" i="4"/>
  <c r="U228" i="4"/>
  <c r="H232" i="4"/>
  <c r="Q232" i="4"/>
  <c r="K232" i="4"/>
  <c r="U221" i="4"/>
  <c r="C222" i="4"/>
  <c r="R145" i="4"/>
  <c r="R137" i="4"/>
  <c r="S90" i="4"/>
  <c r="S86" i="4"/>
  <c r="H12" i="4"/>
  <c r="H13" i="4" s="1"/>
  <c r="H14" i="4" s="1"/>
  <c r="Q249" i="4"/>
  <c r="Q250" i="4" s="1"/>
  <c r="P148" i="4"/>
  <c r="P149" i="4" s="1"/>
  <c r="R148" i="4"/>
  <c r="E285" i="4"/>
  <c r="Q285" i="4"/>
  <c r="Q290" i="4" s="1"/>
  <c r="Q291" i="4" s="1"/>
  <c r="U276" i="4"/>
  <c r="R277" i="4"/>
  <c r="R278" i="4" s="1"/>
  <c r="R279" i="4" s="1"/>
  <c r="U274" i="4"/>
  <c r="S266" i="4"/>
  <c r="S259" i="4"/>
  <c r="K240" i="4"/>
  <c r="P240" i="4"/>
  <c r="R213" i="4"/>
  <c r="P191" i="4"/>
  <c r="P192" i="4" s="1"/>
  <c r="S180" i="4"/>
  <c r="S179" i="4"/>
  <c r="R170" i="4"/>
  <c r="D173" i="4"/>
  <c r="N161" i="4"/>
  <c r="J290" i="4"/>
  <c r="J291" i="4" s="1"/>
  <c r="F290" i="4"/>
  <c r="R285" i="4"/>
  <c r="R290" i="4" s="1"/>
  <c r="R291" i="4" s="1"/>
  <c r="P285" i="4"/>
  <c r="P290" i="4" s="1"/>
  <c r="P291" i="4" s="1"/>
  <c r="S245" i="4"/>
  <c r="H249" i="4"/>
  <c r="H250" i="4" s="1"/>
  <c r="E249" i="4"/>
  <c r="E250" i="4" s="1"/>
  <c r="T239" i="4"/>
  <c r="T240" i="4" s="1"/>
  <c r="D193" i="4"/>
  <c r="R166" i="4"/>
  <c r="H172" i="4"/>
  <c r="I173" i="4"/>
  <c r="U151" i="4"/>
  <c r="U152" i="4" s="1"/>
  <c r="S147" i="4"/>
  <c r="T139" i="4"/>
  <c r="P134" i="4"/>
  <c r="R134" i="4"/>
  <c r="T115" i="4"/>
  <c r="U115" i="4"/>
  <c r="T104" i="4"/>
  <c r="T105" i="4" s="1"/>
  <c r="U104" i="4"/>
  <c r="U98" i="4"/>
  <c r="U103" i="4"/>
  <c r="U96" i="4"/>
  <c r="K105" i="4"/>
  <c r="U73" i="4"/>
  <c r="U72" i="4"/>
  <c r="U69" i="4"/>
  <c r="U33" i="4"/>
  <c r="U24" i="4"/>
  <c r="K35" i="4"/>
  <c r="U154" i="4"/>
  <c r="U155" i="4" s="1"/>
  <c r="G156" i="4"/>
  <c r="G174" i="4" s="1"/>
  <c r="U142" i="4"/>
  <c r="K143" i="4"/>
  <c r="Q118" i="4"/>
  <c r="Q119" i="4" s="1"/>
  <c r="S98" i="4"/>
  <c r="U97" i="4"/>
  <c r="U81" i="4"/>
  <c r="Q92" i="4"/>
  <c r="K63" i="4"/>
  <c r="K64" i="4" s="1"/>
  <c r="K65" i="4" s="1"/>
  <c r="R44" i="4"/>
  <c r="R51" i="4" s="1"/>
  <c r="U42" i="4"/>
  <c r="P35" i="4"/>
  <c r="R201" i="4"/>
  <c r="P201" i="4"/>
  <c r="K183" i="4"/>
  <c r="U287" i="4"/>
  <c r="U289" i="4" s="1"/>
  <c r="T289" i="4"/>
  <c r="E289" i="4"/>
  <c r="I290" i="4"/>
  <c r="I291" i="4" s="1"/>
  <c r="U284" i="4"/>
  <c r="T285" i="4"/>
  <c r="K285" i="4"/>
  <c r="G278" i="4"/>
  <c r="G279" i="4" s="1"/>
  <c r="R262" i="4"/>
  <c r="R263" i="4" s="1"/>
  <c r="T232" i="4"/>
  <c r="E221" i="4"/>
  <c r="T221" i="4"/>
  <c r="Q163" i="4"/>
  <c r="Q164" i="4" s="1"/>
  <c r="R163" i="4"/>
  <c r="R164" i="4" s="1"/>
  <c r="E164" i="4"/>
  <c r="R105" i="4"/>
  <c r="E232" i="4"/>
  <c r="S275" i="4"/>
  <c r="P262" i="4"/>
  <c r="P263" i="4" s="1"/>
  <c r="T210" i="4"/>
  <c r="R202" i="4"/>
  <c r="P202" i="4"/>
  <c r="J193" i="4"/>
  <c r="J194" i="4" s="1"/>
  <c r="R183" i="4"/>
  <c r="E262" i="4"/>
  <c r="E263" i="4" s="1"/>
  <c r="H221" i="4"/>
  <c r="P200" i="4"/>
  <c r="U188" i="4"/>
  <c r="S188" i="4"/>
  <c r="Q189" i="4"/>
  <c r="E183" i="4"/>
  <c r="U267" i="4"/>
  <c r="U268" i="4" s="1"/>
  <c r="U269" i="4" s="1"/>
  <c r="T268" i="4"/>
  <c r="T269" i="4" s="1"/>
  <c r="K268" i="4"/>
  <c r="K269" i="4" s="1"/>
  <c r="U261" i="4"/>
  <c r="U258" i="4"/>
  <c r="U257" i="4"/>
  <c r="U256" i="4"/>
  <c r="H262" i="4"/>
  <c r="H263" i="4" s="1"/>
  <c r="R249" i="4"/>
  <c r="R250" i="4" s="1"/>
  <c r="U244" i="4"/>
  <c r="J241" i="4"/>
  <c r="J251" i="4" s="1"/>
  <c r="U236" i="4"/>
  <c r="H240" i="4"/>
  <c r="E240" i="4"/>
  <c r="R204" i="4"/>
  <c r="K210" i="4"/>
  <c r="U198" i="4"/>
  <c r="U181" i="4"/>
  <c r="U178" i="4"/>
  <c r="S178" i="4"/>
  <c r="U169" i="4"/>
  <c r="S169" i="4"/>
  <c r="E172" i="4"/>
  <c r="C173" i="4"/>
  <c r="R143" i="4"/>
  <c r="U138" i="4"/>
  <c r="S138" i="4"/>
  <c r="E139" i="4"/>
  <c r="R127" i="4"/>
  <c r="P127" i="4"/>
  <c r="K131" i="4"/>
  <c r="U113" i="4"/>
  <c r="S113" i="4"/>
  <c r="E118" i="4"/>
  <c r="E119" i="4" s="1"/>
  <c r="U94" i="4"/>
  <c r="U89" i="4"/>
  <c r="U82" i="4"/>
  <c r="U78" i="4"/>
  <c r="K25" i="4"/>
  <c r="U18" i="4"/>
  <c r="S18" i="4"/>
  <c r="Q262" i="4"/>
  <c r="Q263" i="4" s="1"/>
  <c r="R240" i="4"/>
  <c r="Q183" i="4"/>
  <c r="H164" i="4"/>
  <c r="H173" i="4" s="1"/>
  <c r="E149" i="4"/>
  <c r="T149" i="4"/>
  <c r="H118" i="4"/>
  <c r="H119" i="4" s="1"/>
  <c r="C106" i="4"/>
  <c r="U87" i="4"/>
  <c r="S87" i="4"/>
  <c r="U77" i="4"/>
  <c r="S77" i="4"/>
  <c r="P92" i="4"/>
  <c r="H92" i="4"/>
  <c r="E92" i="4"/>
  <c r="Q63" i="4"/>
  <c r="Q64" i="4" s="1"/>
  <c r="Q65" i="4" s="1"/>
  <c r="U30" i="4"/>
  <c r="U31" i="4" s="1"/>
  <c r="T30" i="4"/>
  <c r="T31" i="4" s="1"/>
  <c r="Q277" i="4"/>
  <c r="Q278" i="4" s="1"/>
  <c r="Q279" i="4" s="1"/>
  <c r="K262" i="4"/>
  <c r="K263" i="4" s="1"/>
  <c r="S247" i="4"/>
  <c r="P249" i="4"/>
  <c r="P250" i="4" s="1"/>
  <c r="K249" i="4"/>
  <c r="K250" i="4" s="1"/>
  <c r="U237" i="4"/>
  <c r="U235" i="4"/>
  <c r="P232" i="4"/>
  <c r="R232" i="4"/>
  <c r="D222" i="4"/>
  <c r="D223" i="4" s="1"/>
  <c r="R205" i="4"/>
  <c r="R203" i="4"/>
  <c r="U187" i="4"/>
  <c r="U185" i="4"/>
  <c r="P183" i="4"/>
  <c r="U109" i="4"/>
  <c r="S109" i="4"/>
  <c r="U101" i="4"/>
  <c r="S101" i="4"/>
  <c r="U43" i="4"/>
  <c r="S43" i="4"/>
  <c r="N162" i="4"/>
  <c r="N159" i="4"/>
  <c r="Q143" i="4"/>
  <c r="T131" i="4"/>
  <c r="H131" i="4"/>
  <c r="U117" i="4"/>
  <c r="U116" i="4"/>
  <c r="R118" i="4"/>
  <c r="R119" i="4" s="1"/>
  <c r="U110" i="4"/>
  <c r="K118" i="4"/>
  <c r="K119" i="4" s="1"/>
  <c r="G106" i="4"/>
  <c r="G120" i="4" s="1"/>
  <c r="Q105" i="4"/>
  <c r="U91" i="4"/>
  <c r="U85" i="4"/>
  <c r="U70" i="4"/>
  <c r="S70" i="4"/>
  <c r="P63" i="4"/>
  <c r="P64" i="4" s="1"/>
  <c r="P65" i="4" s="1"/>
  <c r="H63" i="4"/>
  <c r="H64" i="4" s="1"/>
  <c r="H65" i="4" s="1"/>
  <c r="E35" i="4"/>
  <c r="Q172" i="4"/>
  <c r="K172" i="4"/>
  <c r="J156" i="4"/>
  <c r="E131" i="4"/>
  <c r="U112" i="4"/>
  <c r="U100" i="4"/>
  <c r="P105" i="4"/>
  <c r="H105" i="4"/>
  <c r="U58" i="4"/>
  <c r="R63" i="4"/>
  <c r="R64" i="4" s="1"/>
  <c r="R65" i="4" s="1"/>
  <c r="E63" i="4"/>
  <c r="E64" i="4" s="1"/>
  <c r="E65" i="4" s="1"/>
  <c r="H189" i="4"/>
  <c r="P189" i="4"/>
  <c r="U182" i="4"/>
  <c r="H183" i="4"/>
  <c r="U168" i="4"/>
  <c r="S154" i="4"/>
  <c r="S155" i="4" s="1"/>
  <c r="C156" i="4"/>
  <c r="S142" i="4"/>
  <c r="K139" i="4"/>
  <c r="U124" i="4"/>
  <c r="P118" i="4"/>
  <c r="P119" i="4" s="1"/>
  <c r="U114" i="4"/>
  <c r="U102" i="4"/>
  <c r="S96" i="4"/>
  <c r="S94" i="4"/>
  <c r="E105" i="4"/>
  <c r="D106" i="4"/>
  <c r="S89" i="4"/>
  <c r="U88" i="4"/>
  <c r="S82" i="4"/>
  <c r="S78" i="4"/>
  <c r="U71" i="4"/>
  <c r="S71" i="4"/>
  <c r="U62" i="4"/>
  <c r="T22" i="4"/>
  <c r="T25" i="4" s="1"/>
  <c r="U22" i="4"/>
  <c r="K12" i="4"/>
  <c r="K13" i="4" s="1"/>
  <c r="K14" i="4" s="1"/>
  <c r="R11" i="4"/>
  <c r="U12" i="4"/>
  <c r="U13" i="4" s="1"/>
  <c r="U14" i="4" s="1"/>
  <c r="K92" i="4"/>
  <c r="R92" i="4"/>
  <c r="U60" i="4"/>
  <c r="U59" i="4"/>
  <c r="U57" i="4"/>
  <c r="R35" i="4"/>
  <c r="U34" i="4"/>
  <c r="S33" i="4"/>
  <c r="S24" i="4"/>
  <c r="S20" i="4"/>
  <c r="T44" i="4"/>
  <c r="T51" i="4" s="1"/>
  <c r="E44" i="4"/>
  <c r="E51" i="4" s="1"/>
  <c r="Q35" i="4"/>
  <c r="P11" i="4"/>
  <c r="P12" i="4" s="1"/>
  <c r="P13" i="4" s="1"/>
  <c r="P14" i="4" s="1"/>
  <c r="E12" i="4"/>
  <c r="E13" i="4" s="1"/>
  <c r="E14" i="4" s="1"/>
  <c r="T262" i="4"/>
  <c r="T263" i="4" s="1"/>
  <c r="T249" i="4"/>
  <c r="T250" i="4" s="1"/>
  <c r="Q221" i="4"/>
  <c r="S284" i="4"/>
  <c r="S285" i="4" s="1"/>
  <c r="S267" i="4"/>
  <c r="S248" i="4"/>
  <c r="S246" i="4"/>
  <c r="S244" i="4"/>
  <c r="I241" i="4"/>
  <c r="I251" i="4" s="1"/>
  <c r="S237" i="4"/>
  <c r="S234" i="4"/>
  <c r="U229" i="4"/>
  <c r="S229" i="4"/>
  <c r="U208" i="4"/>
  <c r="U206" i="4"/>
  <c r="P205" i="4"/>
  <c r="U199" i="4"/>
  <c r="S199" i="4"/>
  <c r="T189" i="4"/>
  <c r="G193" i="4"/>
  <c r="G194" i="4" s="1"/>
  <c r="Q139" i="4"/>
  <c r="U227" i="4"/>
  <c r="S227" i="4"/>
  <c r="S221" i="4"/>
  <c r="Q210" i="4"/>
  <c r="T183" i="4"/>
  <c r="Q240" i="4"/>
  <c r="P212" i="4"/>
  <c r="R212" i="4"/>
  <c r="U209" i="4"/>
  <c r="S209" i="4"/>
  <c r="U207" i="4"/>
  <c r="S207" i="4"/>
  <c r="T172" i="4"/>
  <c r="S288" i="4"/>
  <c r="S289" i="4" s="1"/>
  <c r="S276" i="4"/>
  <c r="S274" i="4"/>
  <c r="S260" i="4"/>
  <c r="S258" i="4"/>
  <c r="S257" i="4"/>
  <c r="S255" i="4"/>
  <c r="S235" i="4"/>
  <c r="U231" i="4"/>
  <c r="S231" i="4"/>
  <c r="P217" i="4"/>
  <c r="R217" i="4"/>
  <c r="K221" i="4"/>
  <c r="E210" i="4"/>
  <c r="C193" i="4"/>
  <c r="Q149" i="4"/>
  <c r="S182" i="4"/>
  <c r="S181" i="4"/>
  <c r="J173" i="4"/>
  <c r="I156" i="4"/>
  <c r="U146" i="4"/>
  <c r="S146" i="4"/>
  <c r="T143" i="4"/>
  <c r="P133" i="4"/>
  <c r="R133" i="4"/>
  <c r="R128" i="4"/>
  <c r="P128" i="4"/>
  <c r="U141" i="4"/>
  <c r="S141" i="4"/>
  <c r="U130" i="4"/>
  <c r="S130" i="4"/>
  <c r="U129" i="4"/>
  <c r="S129" i="4"/>
  <c r="P170" i="4"/>
  <c r="P172" i="4" s="1"/>
  <c r="K164" i="4"/>
  <c r="K149" i="4"/>
  <c r="P136" i="4"/>
  <c r="S187" i="4"/>
  <c r="S185" i="4"/>
  <c r="S168" i="4"/>
  <c r="H143" i="4"/>
  <c r="D156" i="4"/>
  <c r="R126" i="4"/>
  <c r="P126" i="4"/>
  <c r="Q131" i="4"/>
  <c r="T92" i="4"/>
  <c r="S117" i="4"/>
  <c r="S116" i="4"/>
  <c r="S114" i="4"/>
  <c r="S112" i="4"/>
  <c r="S110" i="4"/>
  <c r="S103" i="4"/>
  <c r="S102" i="4"/>
  <c r="S100" i="4"/>
  <c r="S97" i="4"/>
  <c r="S95" i="4"/>
  <c r="S91" i="4"/>
  <c r="S88" i="4"/>
  <c r="S85" i="4"/>
  <c r="S81" i="4"/>
  <c r="S79" i="4"/>
  <c r="S76" i="4"/>
  <c r="S74" i="4"/>
  <c r="S69" i="4"/>
  <c r="U80" i="4"/>
  <c r="U75" i="4"/>
  <c r="R25" i="4"/>
  <c r="S124" i="4"/>
  <c r="S83" i="4"/>
  <c r="S72" i="4"/>
  <c r="T62" i="4"/>
  <c r="T60" i="4"/>
  <c r="T58" i="4"/>
  <c r="T56" i="4"/>
  <c r="S42" i="4"/>
  <c r="T37" i="4"/>
  <c r="T38" i="4" s="1"/>
  <c r="S34" i="4"/>
  <c r="E25" i="4"/>
  <c r="H25" i="4"/>
  <c r="H39" i="4" s="1"/>
  <c r="Q12" i="4"/>
  <c r="Q13" i="4" s="1"/>
  <c r="Q14" i="4" s="1"/>
  <c r="T12" i="4"/>
  <c r="T13" i="4" s="1"/>
  <c r="T14" i="4" s="1"/>
  <c r="U23" i="4"/>
  <c r="S23" i="4"/>
  <c r="U21" i="4"/>
  <c r="S21" i="4"/>
  <c r="U19" i="4"/>
  <c r="S19" i="4"/>
  <c r="U27" i="4"/>
  <c r="U28" i="4" s="1"/>
  <c r="S27" i="4"/>
  <c r="S28" i="4" s="1"/>
  <c r="Q25" i="4"/>
  <c r="C13" i="4"/>
  <c r="S61" i="4"/>
  <c r="S59" i="4"/>
  <c r="S57" i="4"/>
  <c r="P25" i="4"/>
  <c r="E39" i="4" l="1"/>
  <c r="F174" i="4"/>
  <c r="R39" i="4"/>
  <c r="H156" i="4"/>
  <c r="H174" i="4" s="1"/>
  <c r="K39" i="4"/>
  <c r="P39" i="4"/>
  <c r="P52" i="4" s="1"/>
  <c r="Q39" i="4"/>
  <c r="Q52" i="4" s="1"/>
  <c r="L39" i="4"/>
  <c r="L52" i="4" s="1"/>
  <c r="T39" i="4"/>
  <c r="T52" i="4" s="1"/>
  <c r="M39" i="4"/>
  <c r="M52" i="4" s="1"/>
  <c r="L278" i="4"/>
  <c r="L279" i="4" s="1"/>
  <c r="C279" i="4"/>
  <c r="R9" i="4"/>
  <c r="R12" i="4" s="1"/>
  <c r="R13" i="4" s="1"/>
  <c r="R14" i="4" s="1"/>
  <c r="J52" i="4"/>
  <c r="E193" i="4"/>
  <c r="E194" i="4" s="1"/>
  <c r="H241" i="4"/>
  <c r="H251" i="4" s="1"/>
  <c r="N221" i="4"/>
  <c r="N289" i="4"/>
  <c r="N31" i="4"/>
  <c r="N192" i="4"/>
  <c r="S35" i="4"/>
  <c r="G52" i="4"/>
  <c r="N44" i="4"/>
  <c r="N51" i="4" s="1"/>
  <c r="F52" i="4"/>
  <c r="U285" i="4"/>
  <c r="U290" i="4" s="1"/>
  <c r="U291" i="4" s="1"/>
  <c r="H290" i="4"/>
  <c r="H291" i="4" s="1"/>
  <c r="T118" i="4"/>
  <c r="T119" i="4" s="1"/>
  <c r="P270" i="4"/>
  <c r="Q270" i="4"/>
  <c r="H270" i="4"/>
  <c r="N285" i="4"/>
  <c r="N38" i="4"/>
  <c r="D251" i="4"/>
  <c r="M251" i="4" s="1"/>
  <c r="F270" i="4"/>
  <c r="U149" i="4"/>
  <c r="N152" i="4"/>
  <c r="K290" i="4"/>
  <c r="K291" i="4" s="1"/>
  <c r="E270" i="4"/>
  <c r="E290" i="4"/>
  <c r="E291" i="4" s="1"/>
  <c r="G270" i="4"/>
  <c r="N35" i="4"/>
  <c r="N155" i="4"/>
  <c r="N28" i="4"/>
  <c r="N149" i="4"/>
  <c r="N12" i="4"/>
  <c r="R149" i="4"/>
  <c r="R270" i="4"/>
  <c r="N210" i="4"/>
  <c r="S268" i="4"/>
  <c r="S269" i="4" s="1"/>
  <c r="T222" i="4"/>
  <c r="T223" i="4" s="1"/>
  <c r="J270" i="4"/>
  <c r="N143" i="4"/>
  <c r="N268" i="4"/>
  <c r="N269" i="4" s="1"/>
  <c r="G291" i="4"/>
  <c r="M291" i="4" s="1"/>
  <c r="M290" i="4"/>
  <c r="F291" i="4"/>
  <c r="L291" i="4" s="1"/>
  <c r="L290" i="4"/>
  <c r="N277" i="4"/>
  <c r="M278" i="4"/>
  <c r="U277" i="4"/>
  <c r="U278" i="4" s="1"/>
  <c r="U279" i="4" s="1"/>
  <c r="D270" i="4"/>
  <c r="K270" i="4"/>
  <c r="N262" i="4"/>
  <c r="N263" i="4" s="1"/>
  <c r="C270" i="4"/>
  <c r="N250" i="4"/>
  <c r="N249" i="4"/>
  <c r="N240" i="4"/>
  <c r="Q241" i="4"/>
  <c r="Q251" i="4" s="1"/>
  <c r="N232" i="4"/>
  <c r="M241" i="4"/>
  <c r="C251" i="4"/>
  <c r="L251" i="4" s="1"/>
  <c r="L241" i="4"/>
  <c r="G223" i="4"/>
  <c r="M223" i="4" s="1"/>
  <c r="M222" i="4"/>
  <c r="H222" i="4"/>
  <c r="H223" i="4" s="1"/>
  <c r="C223" i="4"/>
  <c r="L223" i="4" s="1"/>
  <c r="L222" i="4"/>
  <c r="N189" i="4"/>
  <c r="H193" i="4"/>
  <c r="H194" i="4" s="1"/>
  <c r="N183" i="4"/>
  <c r="D194" i="4"/>
  <c r="M194" i="4" s="1"/>
  <c r="M193" i="4"/>
  <c r="U183" i="4"/>
  <c r="C194" i="4"/>
  <c r="L194" i="4" s="1"/>
  <c r="L193" i="4"/>
  <c r="R172" i="4"/>
  <c r="M173" i="4"/>
  <c r="N172" i="4"/>
  <c r="L173" i="4"/>
  <c r="N139" i="4"/>
  <c r="N131" i="4"/>
  <c r="D174" i="4"/>
  <c r="M156" i="4"/>
  <c r="C174" i="4"/>
  <c r="L156" i="4"/>
  <c r="E156" i="4"/>
  <c r="N119" i="4"/>
  <c r="N118" i="4"/>
  <c r="N105" i="4"/>
  <c r="H106" i="4"/>
  <c r="H120" i="4" s="1"/>
  <c r="R106" i="4"/>
  <c r="R120" i="4" s="1"/>
  <c r="N92" i="4"/>
  <c r="D120" i="4"/>
  <c r="M120" i="4" s="1"/>
  <c r="M106" i="4"/>
  <c r="C120" i="4"/>
  <c r="L120" i="4" s="1"/>
  <c r="L106" i="4"/>
  <c r="N63" i="4"/>
  <c r="D65" i="4"/>
  <c r="M65" i="4" s="1"/>
  <c r="M64" i="4"/>
  <c r="C65" i="4"/>
  <c r="L65" i="4" s="1"/>
  <c r="L64" i="4"/>
  <c r="I52" i="4"/>
  <c r="U35" i="4"/>
  <c r="N25" i="4"/>
  <c r="C52" i="4"/>
  <c r="D52" i="4"/>
  <c r="D14" i="4"/>
  <c r="M14" i="4" s="1"/>
  <c r="M13" i="4"/>
  <c r="C14" i="4"/>
  <c r="L14" i="4" s="1"/>
  <c r="L13" i="4"/>
  <c r="T290" i="4"/>
  <c r="T291" i="4" s="1"/>
  <c r="U240" i="4"/>
  <c r="S189" i="4"/>
  <c r="S149" i="4"/>
  <c r="S44" i="4"/>
  <c r="S51" i="4" s="1"/>
  <c r="U44" i="4"/>
  <c r="U51" i="4" s="1"/>
  <c r="R131" i="4"/>
  <c r="I270" i="4"/>
  <c r="K241" i="4"/>
  <c r="K251" i="4" s="1"/>
  <c r="R136" i="4"/>
  <c r="U136" i="4"/>
  <c r="R193" i="4"/>
  <c r="R194" i="4" s="1"/>
  <c r="E222" i="4"/>
  <c r="E223" i="4" s="1"/>
  <c r="R200" i="4"/>
  <c r="R210" i="4" s="1"/>
  <c r="U200" i="4"/>
  <c r="U210" i="4" s="1"/>
  <c r="U222" i="4" s="1"/>
  <c r="U223" i="4" s="1"/>
  <c r="R135" i="4"/>
  <c r="U135" i="4"/>
  <c r="K106" i="4"/>
  <c r="K120" i="4" s="1"/>
  <c r="U249" i="4"/>
  <c r="U250" i="4" s="1"/>
  <c r="R241" i="4"/>
  <c r="R251" i="4" s="1"/>
  <c r="K222" i="4"/>
  <c r="K223" i="4" s="1"/>
  <c r="U189" i="4"/>
  <c r="K173" i="4"/>
  <c r="U172" i="4"/>
  <c r="Q173" i="4"/>
  <c r="I174" i="4"/>
  <c r="Q156" i="4"/>
  <c r="S143" i="4"/>
  <c r="U131" i="4"/>
  <c r="U118" i="4"/>
  <c r="U119" i="4" s="1"/>
  <c r="P106" i="4"/>
  <c r="P120" i="4" s="1"/>
  <c r="T241" i="4"/>
  <c r="T251" i="4" s="1"/>
  <c r="T106" i="4"/>
  <c r="T156" i="4"/>
  <c r="S277" i="4"/>
  <c r="S278" i="4" s="1"/>
  <c r="S279" i="4" s="1"/>
  <c r="U63" i="4"/>
  <c r="U64" i="4" s="1"/>
  <c r="U65" i="4" s="1"/>
  <c r="P193" i="4"/>
  <c r="P194" i="4" s="1"/>
  <c r="S25" i="4"/>
  <c r="Q222" i="4"/>
  <c r="Q223" i="4" s="1"/>
  <c r="U105" i="4"/>
  <c r="U262" i="4"/>
  <c r="U263" i="4" s="1"/>
  <c r="T270" i="4"/>
  <c r="Q193" i="4"/>
  <c r="Q194" i="4" s="1"/>
  <c r="P210" i="4"/>
  <c r="U25" i="4"/>
  <c r="J174" i="4"/>
  <c r="T173" i="4"/>
  <c r="E106" i="4"/>
  <c r="E120" i="4" s="1"/>
  <c r="Q106" i="4"/>
  <c r="Q120" i="4" s="1"/>
  <c r="P241" i="4"/>
  <c r="P251" i="4" s="1"/>
  <c r="E241" i="4"/>
  <c r="E251" i="4" s="1"/>
  <c r="S131" i="4"/>
  <c r="S210" i="4"/>
  <c r="S222" i="4" s="1"/>
  <c r="S223" i="4" s="1"/>
  <c r="K156" i="4"/>
  <c r="S240" i="4"/>
  <c r="S249" i="4"/>
  <c r="S250" i="4" s="1"/>
  <c r="E173" i="4"/>
  <c r="K193" i="4"/>
  <c r="K194" i="4" s="1"/>
  <c r="R52" i="4"/>
  <c r="S118" i="4"/>
  <c r="S119" i="4" s="1"/>
  <c r="S172" i="4"/>
  <c r="S139" i="4"/>
  <c r="U143" i="4"/>
  <c r="S290" i="4"/>
  <c r="S291" i="4" s="1"/>
  <c r="S92" i="4"/>
  <c r="S63" i="4"/>
  <c r="S64" i="4" s="1"/>
  <c r="S65" i="4" s="1"/>
  <c r="T63" i="4"/>
  <c r="T64" i="4" s="1"/>
  <c r="T65" i="4" s="1"/>
  <c r="P131" i="4"/>
  <c r="U92" i="4"/>
  <c r="S105" i="4"/>
  <c r="S183" i="4"/>
  <c r="R221" i="4"/>
  <c r="U232" i="4"/>
  <c r="P139" i="4"/>
  <c r="P221" i="4"/>
  <c r="S262" i="4"/>
  <c r="S263" i="4" s="1"/>
  <c r="T193" i="4"/>
  <c r="T194" i="4" s="1"/>
  <c r="S232" i="4"/>
  <c r="P173" i="4"/>
  <c r="U39" i="4" l="1"/>
  <c r="U52" i="4" s="1"/>
  <c r="S39" i="4"/>
  <c r="S52" i="4" s="1"/>
  <c r="N39" i="4"/>
  <c r="N52" i="4" s="1"/>
  <c r="B2" i="5" s="1"/>
  <c r="N278" i="4"/>
  <c r="N279" i="4" s="1"/>
  <c r="B10" i="5" s="1"/>
  <c r="M279" i="4"/>
  <c r="T120" i="4"/>
  <c r="U139" i="4"/>
  <c r="K52" i="4"/>
  <c r="R173" i="4"/>
  <c r="H52" i="4"/>
  <c r="S193" i="4"/>
  <c r="S194" i="4" s="1"/>
  <c r="S270" i="4"/>
  <c r="E52" i="4"/>
  <c r="J292" i="4"/>
  <c r="N290" i="4"/>
  <c r="M270" i="4"/>
  <c r="N291" i="4"/>
  <c r="B11" i="5" s="1"/>
  <c r="G292" i="4"/>
  <c r="F292" i="4"/>
  <c r="L270" i="4"/>
  <c r="N251" i="4"/>
  <c r="B8" i="5" s="1"/>
  <c r="N241" i="4"/>
  <c r="N223" i="4"/>
  <c r="B7" i="5" s="1"/>
  <c r="N222" i="4"/>
  <c r="N194" i="4"/>
  <c r="B6" i="5" s="1"/>
  <c r="U193" i="4"/>
  <c r="U194" i="4" s="1"/>
  <c r="N193" i="4"/>
  <c r="N173" i="4"/>
  <c r="R139" i="4"/>
  <c r="M174" i="4"/>
  <c r="L174" i="4"/>
  <c r="I292" i="4"/>
  <c r="N156" i="4"/>
  <c r="E174" i="4"/>
  <c r="N106" i="4"/>
  <c r="N120" i="4"/>
  <c r="B4" i="5" s="1"/>
  <c r="N65" i="4"/>
  <c r="B3" i="5" s="1"/>
  <c r="N64" i="4"/>
  <c r="C292" i="4"/>
  <c r="N14" i="4"/>
  <c r="B1" i="5" s="1"/>
  <c r="N13" i="4"/>
  <c r="D292" i="4"/>
  <c r="U241" i="4"/>
  <c r="U251" i="4" s="1"/>
  <c r="R222" i="4"/>
  <c r="R223" i="4" s="1"/>
  <c r="U270" i="4"/>
  <c r="S241" i="4"/>
  <c r="S251" i="4" s="1"/>
  <c r="P222" i="4"/>
  <c r="P223" i="4" s="1"/>
  <c r="K174" i="4"/>
  <c r="Q174" i="4"/>
  <c r="U173" i="4"/>
  <c r="T174" i="4"/>
  <c r="U106" i="4"/>
  <c r="U120" i="4" s="1"/>
  <c r="S173" i="4"/>
  <c r="S156" i="4"/>
  <c r="P156" i="4"/>
  <c r="S106" i="4"/>
  <c r="S120" i="4" s="1"/>
  <c r="Q292" i="4" l="1"/>
  <c r="K292" i="4"/>
  <c r="N270" i="4"/>
  <c r="B9" i="5" s="1"/>
  <c r="H292" i="4"/>
  <c r="E292" i="4"/>
  <c r="M292" i="4"/>
  <c r="L292" i="4"/>
  <c r="N174" i="4"/>
  <c r="B5" i="5" s="1"/>
  <c r="T292" i="4"/>
  <c r="S174" i="4"/>
  <c r="U156" i="4"/>
  <c r="U174" i="4" s="1"/>
  <c r="R156" i="4"/>
  <c r="R174" i="4" s="1"/>
  <c r="R292" i="4" s="1"/>
  <c r="P174" i="4"/>
  <c r="P292" i="4" s="1"/>
  <c r="B12" i="5" l="1"/>
  <c r="S292" i="4"/>
  <c r="U292" i="4"/>
  <c r="N292" i="4"/>
</calcChain>
</file>

<file path=xl/sharedStrings.xml><?xml version="1.0" encoding="utf-8"?>
<sst xmlns="http://schemas.openxmlformats.org/spreadsheetml/2006/main" count="385" uniqueCount="193">
  <si>
    <t>รวมทั้งหมด</t>
  </si>
  <si>
    <t>รวมทั้งคณะ</t>
  </si>
  <si>
    <t>รวมภาคปกติ</t>
  </si>
  <si>
    <t>รวมในหลักสูตร</t>
  </si>
  <si>
    <t>สุขภาพความงามและสปาไทย</t>
  </si>
  <si>
    <t>ระดับปริญญาตรี - หลักสูตรวิทยาศาสตรบัณฑิต 4 ปี (วุฒิ ม.6)</t>
  </si>
  <si>
    <t>การแพทย์แผนไทยประยุกต์บัณฑิต</t>
  </si>
  <si>
    <t>การแพทย์แผนไทยประยุกต์</t>
  </si>
  <si>
    <t>ระดับปริญญาตรี - หลักสูตรการแพทย์แผนไทยประยุกต์บัณฑิต 4 ปี (วุฒิ ม.6)</t>
  </si>
  <si>
    <t>ภาคปกติ</t>
  </si>
  <si>
    <t>วิทยาลัยการแพทย์แผนไทย</t>
  </si>
  <si>
    <t>เทคโนโลยีสถาปัตยกรรม</t>
  </si>
  <si>
    <t>สถาปัตยกรรมภายใน</t>
  </si>
  <si>
    <t>สถาปัตยกรรม</t>
  </si>
  <si>
    <t>ระดับปริญญาตรี - หลักสูตรสถาปัตยกรรมศาสตร์  5 ปี (วุฒิ ปวช./ม.6)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</si>
  <si>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</si>
  <si>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</si>
  <si>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</si>
  <si>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</si>
  <si>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ระดับปริญญาตรี - หลักสูตรวิทยาศาสตรบัณฑิต 4 ปี (วุฒิ ปวช./ม.6)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</si>
  <si>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</si>
  <si>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</si>
  <si>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</si>
  <si>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</si>
  <si>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</si>
  <si>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</si>
  <si>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</si>
  <si>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</si>
  <si>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</si>
  <si>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</si>
  <si>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ระดับปริญญาตรี - หลักสูตรเทคโนโลยีบัณฑิต 4 ปี (วุฒิ ปวช./ม.6)</t>
  </si>
  <si>
    <t>ระดับปริญญาตรี - หลักสูตรเทคโนโลยีบัณฑิต 4 ปี (วุฒิ ปวส. เทียบโอน)</t>
  </si>
  <si>
    <t>เทคโนโลยีการพิมพ์</t>
  </si>
  <si>
    <t>ระดับปริญญาตรี - หลักสูตรเทคโนโลยีบัณฑิต 4 ปี  (วุฒิ ปวช./ม.6)</t>
  </si>
  <si>
    <t>คณะเทคโนโลยีสื่อสารมวลชน</t>
  </si>
  <si>
    <t>นาฎศิลป์สากล</t>
  </si>
  <si>
    <t>นาฎศิลป์ไทยศึกษา</t>
  </si>
  <si>
    <t>นาฎศิลป์ไทย</t>
  </si>
  <si>
    <t>ดุริยางค์สากล</t>
  </si>
  <si>
    <t>ดุริยางค์ไทย</t>
  </si>
  <si>
    <t>ดนตรีคีตศิลป์สากลศึกษา</t>
  </si>
  <si>
    <t>ดนตรีคีตศิลป์ไทยศึกษา</t>
  </si>
  <si>
    <t>คีตศิลป์สากล</t>
  </si>
  <si>
    <t>คีตศิลป์ไทย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</si>
  <si>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</si>
  <si>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ออกแบบภายใน</t>
  </si>
  <si>
    <t>ออกแบบผลิตภัณฑ์</t>
  </si>
  <si>
    <t>ออกแบบนิเทศศิลป์</t>
  </si>
  <si>
    <t>หัตถกรรม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</si>
  <si>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</si>
  <si>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</si>
  <si>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</si>
  <si>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</si>
  <si>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</si>
  <si>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เครื่องหนัง</t>
  </si>
  <si>
    <t>เครื่องปั้นดินเผา</t>
  </si>
  <si>
    <t>การออกแบบแฟชั่นและศิลปะสิ่งทอ</t>
  </si>
  <si>
    <t>ระดับปริญญาตรี - หลักสูตรศิลปบัณฑิต 4 ปี (วุฒิ ปวช./ม.6)</t>
  </si>
  <si>
    <t>คณะศิลปกรรมศาสตร์</t>
  </si>
  <si>
    <t>การศึกษาปฐมวัย</t>
  </si>
  <si>
    <t>อาหารและโภชนาการ</t>
  </si>
  <si>
    <t>สิ่งทอและเครื่องนุ่งห่ม</t>
  </si>
  <si>
    <t>เทคโนโลยีงานประดิษฐ์สร้างสรรค์</t>
  </si>
  <si>
    <t>ระดับปริญญาตรี - หลักสูตรคหกรรมศาสตรบัณฑิต 4 ปี(วุฒิ ปวส. เทียบโอน)</t>
  </si>
  <si>
    <t>อุตสาหกรรมงานอาหาร</t>
  </si>
  <si>
    <t>ออกแบบแฟชั่นและการจัดการสินค้า</t>
  </si>
  <si>
    <t>ระดับปริญญาตรี - หลักสูตรคหกรรมศาสตรบัณฑิต  4 ปี (วุฒิ ปวช./ม.6)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</si>
  <si>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</si>
  <si>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</si>
  <si>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</si>
  <si>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</si>
  <si>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การจัดการอุตสาหกรรม 2</t>
  </si>
  <si>
    <t>การจัดการ</t>
  </si>
  <si>
    <t>การจัดการ - การจัดการทั่วไป</t>
  </si>
  <si>
    <t xml:space="preserve">ระดับปริญญาตรี - หลักสูตรบริหารธุรกิจบัณฑิต 4 ปี (วุฒิ ปวส. เทียบโอน) </t>
  </si>
  <si>
    <t>การบริหารธุรกิจระหว่างประเทศ</t>
  </si>
  <si>
    <t>การจัดการ - การจัดการทรัพยากรมนุษย์</t>
  </si>
  <si>
    <t>การจัดการวิศวกรรมธุรกิจ</t>
  </si>
  <si>
    <t>ธุรกิจระหว่างประเทศ</t>
  </si>
  <si>
    <t>การจัดการทั่วไป</t>
  </si>
  <si>
    <t>ระดับปริญญาตรี - หลักสูตรบริหารธุรกิจบัณฑิต 4 ปี (วุฒิ ปวช./ม.6)</t>
  </si>
  <si>
    <t>รวมในภาคปกติ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</si>
  <si>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</si>
  <si>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</si>
  <si>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ระดับปริญญาตรี - หลักสูตรบัญชีบัณฑิต 4 ปี  (วุฒิ ปวช./ม.6)</t>
  </si>
  <si>
    <t>Marketing</t>
  </si>
  <si>
    <t>International Business Administration</t>
  </si>
  <si>
    <t>Business English</t>
  </si>
  <si>
    <t>ระดับปริญญาตรี - หลักสูตรนานาชาติ บริหารธุรกิจบัณฑิต 4 ปี (วุฒิ ปวช./ม.6)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</si>
  <si>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</si>
  <si>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</si>
  <si>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ระดับปริญญาตรี - หลักสูตรเศรษฐศาสตรบัณฑิต 4 ปี (วุฒิ ปวช./ม.6)</t>
  </si>
  <si>
    <t>การจัดการ - การจัดการสำนักงาน</t>
  </si>
  <si>
    <t>ระดับปริญญาตรี  - หลักสูตรบริหารธุรกิจบัณฑิต 4 ปี (วุฒิ ปวส. เทียบโอน)</t>
  </si>
  <si>
    <t>ระดับปริญญาตรี  - หลักสูตรบริหารธุรกิจบัณฑิต 4 ปี (วุฒิ ปวช./ม.6)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</si>
  <si>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</si>
  <si>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</si>
  <si>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</si>
  <si>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</si>
  <si>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</si>
  <si>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วิศวกรรมไฟฟ้า - ไฟฟ้ากำลัง</t>
  </si>
  <si>
    <t>วิศวกรรมพลาสติก</t>
  </si>
  <si>
    <t>วิศวกรรมไฟฟ้า - วิศวกรรมอิเล็กทรอนิกส์และโทรคมนาคม</t>
  </si>
  <si>
    <t>วิศวกรรมไฟฟ้า - วิศวกรรมไฟฟ้ากำลัง</t>
  </si>
  <si>
    <t>วิศวกรรมเครื่องกล</t>
  </si>
  <si>
    <t xml:space="preserve">วิศวกรรมโยธา - วิศวกรรมบริหารงานก่อสร้าง </t>
  </si>
  <si>
    <t>วิศวกรรมโยธา - วิศวกรรมโครงสร้าง</t>
  </si>
  <si>
    <t>วิศวกรรมคอมพิวเตอร์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</si>
  <si>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</si>
  <si>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วิศวกรรมอุตสาหการ - วิศวกรรมกระบวนการผลิต</t>
  </si>
  <si>
    <t>สิ่งทอ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</si>
  <si>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</si>
  <si>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</si>
  <si>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</si>
  <si>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ระดับปริญญาตรี - หลักสูตรวิศวกรรมศาสตรบัณฑิต 4 ปี (วุฒิ ปวส. เทียบโอน)</t>
  </si>
  <si>
    <t>วิศวกรรมอาหาร</t>
  </si>
  <si>
    <t>วิศวกรรมสิ่งแวดล้อม</t>
  </si>
  <si>
    <t>วิศวกรรมสำรวจ</t>
  </si>
  <si>
    <t>วิศวกรรมไฟฟ้า</t>
  </si>
  <si>
    <t>วิศวกรรมเครื่องนุ่งห่ม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</si>
  <si>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</si>
  <si>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</si>
  <si>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</si>
  <si>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</si>
  <si>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</si>
  <si>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ระดับปริญญาตรี - หลักสูตรวิศวกรรมศาสตรบัณฑิต 4 ปี (วุฒิ ปวช./ม.6)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</si>
  <si>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</si>
  <si>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</si>
  <si>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</si>
  <si>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</si>
  <si>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</si>
  <si>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</si>
  <si>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</si>
  <si>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</si>
  <si>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</si>
  <si>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</si>
  <si>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</si>
  <si>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 xml:space="preserve">ระดับปริญญาตรี - หลักสูตรศึกษาศาสตรบัณฑิต 4 ปี (วุฒิ ปวช./ม.6) </t>
  </si>
  <si>
    <t>วิศวกรรมเมคคาทรอนิกส์</t>
  </si>
  <si>
    <t>ระดับปริญญาตรี - วิศวกรรมศาสตรบัณฑิต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</si>
  <si>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</si>
  <si>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คอมพิวเตอร์ศึกษา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</si>
  <si>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</si>
  <si>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2 ปี</t>
  </si>
  <si>
    <t>อุตสาหกรรมการผลิต</t>
  </si>
  <si>
    <t>ระดับปริญญาตรี - หลักสูตรอุตสาหกรรมศาสตรบัณฑิต 4 ปี (วุฒิ ปวช./ม.6)</t>
  </si>
  <si>
    <t xml:space="preserve">วิศวกรรมไฟฟ้า 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</si>
  <si>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</si>
  <si>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คณะครุศาสตร์อุตสาหกรรม</t>
  </si>
  <si>
    <t>ภาษาอังกฤษเพื่อการสื่อสาร</t>
  </si>
  <si>
    <t>การโรงแรม</t>
  </si>
  <si>
    <t>การท่องเที่ยว</t>
  </si>
  <si>
    <t>ระดับปริญญาตรี - หลักสูตรศิลปศาสตรบัณฑิต 4  ปี (วุฒิ ปวช./ม.6)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</si>
  <si>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</si>
  <si>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</si>
  <si>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</si>
  <si>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</si>
  <si>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</si>
  <si>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</si>
  <si>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สังคม</t>
  </si>
  <si>
    <t>วิทย์</t>
  </si>
  <si>
    <t>วิศวกรรมอิเล็กทรอนิกส์และโทรคมนาคม-โทรคมนาคม</t>
  </si>
  <si>
    <t xml:space="preserve">การจัดการ - การจัดการอุตสาหกรรม </t>
  </si>
  <si>
    <t>สุขภาพความงามและสปา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</si>
  <si>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</si>
  <si>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</si>
  <si>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</si>
  <si>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</si>
  <si>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</si>
  <si>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Business Computer</t>
  </si>
  <si>
    <t>ปริญญาตรีทั้งหมด</t>
  </si>
  <si>
    <t>ภาคพิเศษ</t>
  </si>
  <si>
    <t>รวมภาคพิเศษ</t>
  </si>
  <si>
    <t>รวมในภาคพิเศษ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</si>
  <si>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</si>
  <si>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</si>
  <si>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</si>
  <si>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</si>
  <si>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</si>
  <si>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</si>
  <si>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</si>
  <si>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</si>
  <si>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</si>
  <si>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</si>
  <si>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</si>
  <si>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 xml:space="preserve">ภาคการศึกษาที่ 1 </t>
  </si>
  <si>
    <t xml:space="preserve">รวม </t>
  </si>
  <si>
    <t>รวมทั้งสิ้น</t>
  </si>
  <si>
    <t>รายงานจำนวนนักศึกษาที่สำเร็จการศึกษา  ปีการศึกษา 2559  จำแนกตามคณะ/สาขาวิชา ระดับการศึกษา และเพศ</t>
  </si>
  <si>
    <t>ระดับปริญญาตรี - หลักสูตรอุตสาหกรรมศาสตรบัณฑิต 4 ปี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</si>
  <si>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</si>
  <si>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</si>
  <si>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ข้อมูล ณ วันที่ 25 ตุลาคม 2560 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</si>
</sst>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2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1" xfId="0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3" fontId="7" fillId="2" borderId="14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/>
    </xf>
    <xf numFmtId="3" fontId="7" fillId="0" borderId="14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3" fontId="10" fillId="0" borderId="1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/>
    </xf>
    <xf numFmtId="187" fontId="4" fillId="0" borderId="3" xfId="1" applyNumberFormat="1" applyFont="1" applyFill="1" applyBorder="1" applyAlignment="1">
      <alignment vertical="center"/>
    </xf>
    <xf numFmtId="187" fontId="4" fillId="0" borderId="2" xfId="1" applyNumberFormat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66"/>
      <color rgb="FFFF99FF"/>
      <color rgb="FF99FFCC"/>
      <color rgb="FF99FF99"/>
      <color rgb="FFFFFF66"/>
      <color rgb="FFCC66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จำนวนผู้สำเร็จการศึกษา ปีการศึกษา 255</a:t>
            </a:r>
            <a:r>
              <a:rPr lang="en-US" baseline="0">
                <a:latin typeface="Angsana New" panose="02020603050405020304" pitchFamily="18" charset="-34"/>
                <a:cs typeface="Angsana New" panose="02020603050405020304" pitchFamily="18" charset="-34"/>
              </a:rPr>
              <a:t>9</a:t>
            </a:r>
            <a:endParaRPr lang="th-TH" baseline="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30592154935640303"/>
          <c:y val="5.3333333333333332E-3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102795318901975E-2"/>
          <c:y val="0.17903230911104928"/>
          <c:w val="0.82659528945020488"/>
          <c:h val="0.73888628786266586"/>
        </c:manualLayout>
      </c:layout>
      <c:pie3D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คณะศิลปศาสตร์
</a:t>
                    </a:r>
                    <a:r>
                      <a:rPr lang="en-US"/>
                      <a:t>351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/>
                      <a:t>คณะครุศาสตร์อุตสาหกรรม
</a:t>
                    </a:r>
                    <a:r>
                      <a:rPr lang="en-US"/>
                      <a:t>353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</a:t>
                    </a:r>
                    <a:r>
                      <a:rPr lang="en-US"/>
                      <a:t>350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571266922634634"/>
                  <c:y val="-0.1654641169853768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คณะวิศวกรรมศาสตร์
</a:t>
                    </a:r>
                    <a:r>
                      <a:rPr lang="en-US"/>
                      <a:t>881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3229047385042036"/>
                  <c:y val="-0.33015244094488189"/>
                </c:manualLayout>
              </c:layout>
              <c:tx>
                <c:rich>
                  <a:bodyPr rot="-60000"/>
                  <a:lstStyle/>
                  <a:p>
                    <a:pPr>
                      <a:defRPr sz="1400" baseline="0">
                        <a:latin typeface="Angsana New" panose="02020603050405020304" pitchFamily="18" charset="-34"/>
                        <a:cs typeface="Angsana New" panose="02020603050405020304" pitchFamily="18" charset="-34"/>
                      </a:defRPr>
                    </a:pPr>
                    <a:r>
                      <a:rPr lang="th-TH"/>
                      <a:t>คณะบริหารธุรกิจ
</a:t>
                    </a:r>
                    <a:r>
                      <a:rPr lang="en-US"/>
                      <a:t>1</a:t>
                    </a:r>
                    <a:r>
                      <a:rPr lang="th-TH"/>
                      <a:t>,348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คณะเทคโนโลยีคหกรรมศาสตร์
397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5981306792096531E-2"/>
                  <c:y val="8.4013510785164325E-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268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396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2</a:t>
                    </a:r>
                    <a:r>
                      <a:rPr lang="en-US"/>
                      <a:t>86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th-TH"/>
                      <a:t>คณะสถาปัตย      กรรมศาสตร์
119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90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aseline="0">
                    <a:latin typeface="Angsana New" panose="02020603050405020304" pitchFamily="18" charset="-34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Sheet1!$B$1:$B$11</c:f>
              <c:numCache>
                <c:formatCode>#,##0</c:formatCode>
                <c:ptCount val="11"/>
                <c:pt idx="0">
                  <c:v>351</c:v>
                </c:pt>
                <c:pt idx="1">
                  <c:v>353</c:v>
                </c:pt>
                <c:pt idx="2">
                  <c:v>350</c:v>
                </c:pt>
                <c:pt idx="3">
                  <c:v>881</c:v>
                </c:pt>
                <c:pt idx="4">
                  <c:v>1348</c:v>
                </c:pt>
                <c:pt idx="5">
                  <c:v>397</c:v>
                </c:pt>
                <c:pt idx="6">
                  <c:v>268</c:v>
                </c:pt>
                <c:pt idx="7">
                  <c:v>396</c:v>
                </c:pt>
                <c:pt idx="8">
                  <c:v>286</c:v>
                </c:pt>
                <c:pt idx="9">
                  <c:v>119</c:v>
                </c:pt>
                <c:pt idx="10">
                  <c:v>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352426</xdr:colOff>
      <xdr:row>0</xdr:row>
      <xdr:rowOff>142875</xdr:rowOff>
    </xdr:from>
    <xdr:to>
      <xdr:col>12</xdr:col>
      <xdr:colOff>228602</xdr:colOff>
      <xdr:row>17</xdr:row>
      <xdr:rowOff>238125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6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B5"/>
    </sheetView>
  </sheetViews>
  <sheetFormatPr defaultRowHeight="21" x14ac:dyDescent="0.35"/>
  <cols>
    <col min="1" max="1" width="3" style="101" customWidth="1"/>
    <col min="2" max="2" width="47.875" style="102" customWidth="1"/>
    <col min="3" max="5" width="6.25" style="103" customWidth="1"/>
    <col min="6" max="7" width="6.25" style="104" customWidth="1"/>
    <col min="8" max="8" width="6.25" style="103" customWidth="1"/>
    <col min="9" max="10" width="6.25" style="104" customWidth="1"/>
    <col min="11" max="11" width="6.25" style="103" customWidth="1"/>
    <col min="12" max="13" width="6.25" style="104" customWidth="1"/>
    <col min="14" max="14" width="6.25" style="103" customWidth="1"/>
    <col min="15" max="15" width="6.25" style="105" hidden="1" customWidth="1"/>
    <col min="16" max="17" width="6.25" style="104" customWidth="1"/>
    <col min="18" max="18" width="6.25" style="111" customWidth="1"/>
    <col min="19" max="21" width="6.25" style="104" customWidth="1"/>
    <col min="22" max="24" width="6.375" style="104" hidden="1" customWidth="1"/>
    <col min="25" max="30" width="6.5" style="8" hidden="1" customWidth="1"/>
    <col min="31" max="31" width="7.25" style="8" hidden="1" customWidth="1"/>
    <col min="32" max="33" width="6.5" style="8" hidden="1" customWidth="1"/>
    <col min="34" max="38" width="8.875" style="8" hidden="1" customWidth="1"/>
    <col min="39" max="40" width="10.125" style="8" hidden="1" customWidth="1"/>
    <col min="41" max="43" width="9" style="9" hidden="1" customWidth="1"/>
    <col min="44" max="53" width="9" style="9" customWidth="1"/>
    <col min="54" max="16384" width="9" style="9"/>
  </cols>
  <sheetData>
    <row r="1" spans="1:40" ht="25.5" customHeight="1" x14ac:dyDescent="0.35">
      <c r="A1" s="124" t="s">
        <v>188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7"/>
      <c r="W1" s="7"/>
      <c r="X1" s="7"/>
    </row>
    <row r="2" spans="1:40" ht="9" customHeigh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0"/>
      <c r="W2" s="10"/>
      <c r="X2" s="10"/>
    </row>
    <row r="3" spans="1:40" s="11" customFormat="1" ht="28.5" customHeight="1" x14ac:dyDescent="0.35">
      <c r="A3" s="132" t="s">
        <v>158</v>
      </c>
      <c r="B3" s="133"/>
      <c r="C3" s="126" t="s">
        <v>164</v>
      </c>
      <c r="D3" s="127"/>
      <c r="E3" s="128"/>
      <c r="F3" s="126" t="s">
        <v>164</v>
      </c>
      <c r="G3" s="127"/>
      <c r="H3" s="128"/>
      <c r="I3" s="126" t="s">
        <v>168</v>
      </c>
      <c r="J3" s="127"/>
      <c r="K3" s="128"/>
      <c r="L3" s="129" t="s">
        <v>157</v>
      </c>
      <c r="M3" s="130"/>
      <c r="N3" s="130"/>
      <c r="O3" s="130"/>
      <c r="P3" s="130"/>
      <c r="Q3" s="130"/>
      <c r="R3" s="130"/>
      <c r="S3" s="130"/>
      <c r="T3" s="130"/>
      <c r="U3" s="131"/>
      <c r="V3" s="112" t="s">
        <v>175</v>
      </c>
      <c r="W3" s="113"/>
      <c r="X3" s="114"/>
      <c r="Y3" s="112" t="s">
        <v>175</v>
      </c>
      <c r="Z3" s="113"/>
      <c r="AA3" s="114"/>
      <c r="AB3" s="115" t="s">
        <v>175</v>
      </c>
      <c r="AC3" s="116"/>
      <c r="AD3" s="117"/>
      <c r="AE3" s="115" t="s">
        <v>175</v>
      </c>
      <c r="AF3" s="116"/>
      <c r="AG3" s="117"/>
      <c r="AH3" s="115" t="s">
        <v>176</v>
      </c>
      <c r="AI3" s="116"/>
      <c r="AJ3" s="116"/>
      <c r="AK3" s="116"/>
      <c r="AL3" s="116"/>
      <c r="AM3" s="116"/>
      <c r="AN3" s="117"/>
    </row>
    <row r="4" spans="1:40" ht="28.5" customHeight="1" x14ac:dyDescent="0.35">
      <c r="A4" s="134"/>
      <c r="B4" s="135"/>
      <c r="C4" s="139" t="s">
        <v>167</v>
      </c>
      <c r="D4" s="140"/>
      <c r="E4" s="141"/>
      <c r="F4" s="139" t="s">
        <v>165</v>
      </c>
      <c r="G4" s="140"/>
      <c r="H4" s="141"/>
      <c r="I4" s="139" t="s">
        <v>166</v>
      </c>
      <c r="J4" s="140"/>
      <c r="K4" s="141"/>
      <c r="L4" s="138" t="s">
        <v>170</v>
      </c>
      <c r="M4" s="138"/>
      <c r="N4" s="138"/>
      <c r="O4" s="12"/>
      <c r="P4" s="142" t="s">
        <v>159</v>
      </c>
      <c r="Q4" s="142"/>
      <c r="R4" s="142"/>
      <c r="S4" s="142" t="s">
        <v>160</v>
      </c>
      <c r="T4" s="142"/>
      <c r="U4" s="142"/>
      <c r="V4" s="121" t="s">
        <v>167</v>
      </c>
      <c r="W4" s="122"/>
      <c r="X4" s="123"/>
      <c r="Y4" s="121" t="s">
        <v>165</v>
      </c>
      <c r="Z4" s="122"/>
      <c r="AA4" s="123"/>
      <c r="AB4" s="121" t="s">
        <v>166</v>
      </c>
      <c r="AC4" s="122"/>
      <c r="AD4" s="123"/>
      <c r="AE4" s="121" t="s">
        <v>0</v>
      </c>
      <c r="AF4" s="122"/>
      <c r="AG4" s="123"/>
      <c r="AH4" s="118"/>
      <c r="AI4" s="119"/>
      <c r="AJ4" s="119"/>
      <c r="AK4" s="119"/>
      <c r="AL4" s="119"/>
      <c r="AM4" s="119"/>
      <c r="AN4" s="120"/>
    </row>
    <row r="5" spans="1:40" ht="23.25" customHeight="1" x14ac:dyDescent="0.35">
      <c r="A5" s="136"/>
      <c r="B5" s="137"/>
      <c r="C5" s="13" t="s">
        <v>156</v>
      </c>
      <c r="D5" s="13" t="s">
        <v>155</v>
      </c>
      <c r="E5" s="13" t="s">
        <v>154</v>
      </c>
      <c r="F5" s="13" t="s">
        <v>156</v>
      </c>
      <c r="G5" s="13" t="s">
        <v>155</v>
      </c>
      <c r="H5" s="13" t="s">
        <v>154</v>
      </c>
      <c r="I5" s="13" t="s">
        <v>156</v>
      </c>
      <c r="J5" s="13" t="s">
        <v>155</v>
      </c>
      <c r="K5" s="13" t="s">
        <v>154</v>
      </c>
      <c r="L5" s="13" t="s">
        <v>156</v>
      </c>
      <c r="M5" s="13" t="s">
        <v>155</v>
      </c>
      <c r="N5" s="13" t="s">
        <v>154</v>
      </c>
      <c r="O5" s="14"/>
      <c r="P5" s="13" t="s">
        <v>156</v>
      </c>
      <c r="Q5" s="13" t="s">
        <v>155</v>
      </c>
      <c r="R5" s="13" t="s">
        <v>154</v>
      </c>
      <c r="S5" s="13" t="s">
        <v>156</v>
      </c>
      <c r="T5" s="13" t="s">
        <v>155</v>
      </c>
      <c r="U5" s="13" t="s">
        <v>154</v>
      </c>
      <c r="V5" s="15" t="s">
        <v>177</v>
      </c>
      <c r="W5" s="15" t="s">
        <v>178</v>
      </c>
      <c r="X5" s="15" t="s">
        <v>154</v>
      </c>
      <c r="Y5" s="15" t="s">
        <v>177</v>
      </c>
      <c r="Z5" s="15" t="s">
        <v>178</v>
      </c>
      <c r="AA5" s="15" t="s">
        <v>154</v>
      </c>
      <c r="AB5" s="16" t="s">
        <v>177</v>
      </c>
      <c r="AC5" s="16" t="s">
        <v>178</v>
      </c>
      <c r="AD5" s="16" t="s">
        <v>154</v>
      </c>
      <c r="AE5" s="16" t="s">
        <v>177</v>
      </c>
      <c r="AF5" s="16" t="s">
        <v>178</v>
      </c>
      <c r="AG5" s="16" t="s">
        <v>154</v>
      </c>
      <c r="AH5" s="16" t="s">
        <v>179</v>
      </c>
      <c r="AI5" s="16" t="s">
        <v>180</v>
      </c>
      <c r="AJ5" s="17" t="s">
        <v>181</v>
      </c>
      <c r="AK5" s="17" t="s">
        <v>182</v>
      </c>
      <c r="AL5" s="17" t="s">
        <v>154</v>
      </c>
      <c r="AM5" s="18" t="s">
        <v>183</v>
      </c>
      <c r="AN5" s="18" t="s">
        <v>184</v>
      </c>
    </row>
    <row r="6" spans="1:40" x14ac:dyDescent="0.35">
      <c r="A6" s="19" t="s">
        <v>153</v>
      </c>
      <c r="B6" s="20"/>
      <c r="C6" s="21"/>
      <c r="D6" s="21"/>
      <c r="E6" s="21"/>
      <c r="F6" s="22"/>
      <c r="G6" s="22"/>
      <c r="H6" s="21"/>
      <c r="I6" s="22"/>
      <c r="J6" s="22"/>
      <c r="K6" s="21"/>
      <c r="L6" s="22"/>
      <c r="M6" s="22"/>
      <c r="N6" s="21"/>
      <c r="O6" s="23"/>
      <c r="P6" s="24"/>
      <c r="Q6" s="24"/>
      <c r="R6" s="24"/>
      <c r="S6" s="24"/>
      <c r="T6" s="24"/>
      <c r="U6" s="24"/>
      <c r="V6" s="24"/>
      <c r="W6" s="24"/>
      <c r="X6" s="24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1:40" x14ac:dyDescent="0.35">
      <c r="A7" s="19"/>
      <c r="B7" s="26" t="s">
        <v>9</v>
      </c>
      <c r="C7" s="27"/>
      <c r="D7" s="27"/>
      <c r="E7" s="27"/>
      <c r="F7" s="28"/>
      <c r="G7" s="28"/>
      <c r="H7" s="27"/>
      <c r="I7" s="28"/>
      <c r="J7" s="28"/>
      <c r="K7" s="27"/>
      <c r="L7" s="28"/>
      <c r="M7" s="28"/>
      <c r="N7" s="27"/>
      <c r="O7" s="23"/>
      <c r="P7" s="24"/>
      <c r="Q7" s="24"/>
      <c r="R7" s="24"/>
      <c r="S7" s="24"/>
      <c r="T7" s="24"/>
      <c r="U7" s="24"/>
      <c r="V7" s="24"/>
      <c r="W7" s="24"/>
      <c r="X7" s="24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</row>
    <row r="8" spans="1:40" x14ac:dyDescent="0.35">
      <c r="A8" s="29"/>
      <c r="B8" s="20" t="s">
        <v>152</v>
      </c>
      <c r="C8" s="21"/>
      <c r="D8" s="21"/>
      <c r="E8" s="21"/>
      <c r="F8" s="22"/>
      <c r="G8" s="22"/>
      <c r="H8" s="21"/>
      <c r="I8" s="22"/>
      <c r="J8" s="22"/>
      <c r="K8" s="21"/>
      <c r="L8" s="22"/>
      <c r="M8" s="22"/>
      <c r="N8" s="21"/>
      <c r="O8" s="23"/>
      <c r="P8" s="24"/>
      <c r="Q8" s="24"/>
      <c r="R8" s="24"/>
      <c r="S8" s="24"/>
      <c r="T8" s="24"/>
      <c r="U8" s="24"/>
      <c r="V8" s="24"/>
      <c r="W8" s="24"/>
      <c r="X8" s="24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</row>
    <row r="9" spans="1:40" x14ac:dyDescent="0.35">
      <c r="A9" s="30"/>
      <c r="B9" s="31" t="s">
        <v>151</v>
      </c>
      <c r="C9" s="32">
        <v>17</v>
      </c>
      <c r="D9" s="32">
        <v>83</v>
      </c>
      <c r="E9" s="32">
        <f>C9+D9</f>
        <v>100</v>
      </c>
      <c r="F9" s="32">
        <v>7</v>
      </c>
      <c r="G9" s="32">
        <v>5</v>
      </c>
      <c r="H9" s="32">
        <f>F9+G9</f>
        <v>12</v>
      </c>
      <c r="I9" s="32">
        <v>0</v>
      </c>
      <c r="J9" s="32">
        <v>0</v>
      </c>
      <c r="K9" s="32">
        <f>I9+J9</f>
        <v>0</v>
      </c>
      <c r="L9" s="32">
        <f>C9+F9+I9</f>
        <v>24</v>
      </c>
      <c r="M9" s="32">
        <f>D9+G9+J9</f>
        <v>88</v>
      </c>
      <c r="N9" s="32">
        <f>L9+M9</f>
        <v>112</v>
      </c>
      <c r="O9" s="33">
        <v>1</v>
      </c>
      <c r="P9" s="32">
        <f>IF(O9=1,L9,"0")</f>
        <v>24</v>
      </c>
      <c r="Q9" s="32">
        <f>IF(O9=1,M9,"0")</f>
        <v>88</v>
      </c>
      <c r="R9" s="32">
        <f>IF(O9=1,N9,"0")</f>
        <v>112</v>
      </c>
      <c r="S9" s="34" t="str">
        <f>IF(O9=2,L9,"0")</f>
        <v>0</v>
      </c>
      <c r="T9" s="32" t="str">
        <f>IF(O9=2,M9,"0")</f>
        <v>0</v>
      </c>
      <c r="U9" s="32" t="str">
        <f>IF(O9=2,N9,"0")</f>
        <v>0</v>
      </c>
      <c r="V9" s="32">
        <v>0</v>
      </c>
      <c r="W9" s="32">
        <v>0</v>
      </c>
      <c r="X9" s="32">
        <f>SUM(V9:W9)</f>
        <v>0</v>
      </c>
      <c r="Y9" s="35">
        <v>0</v>
      </c>
      <c r="Z9" s="35">
        <v>0</v>
      </c>
      <c r="AA9" s="35">
        <f>SUM(Y9:Z9)</f>
        <v>0</v>
      </c>
      <c r="AB9" s="35">
        <v>0</v>
      </c>
      <c r="AC9" s="35">
        <v>0</v>
      </c>
      <c r="AD9" s="35">
        <f>SUM(AB9:AC9)</f>
        <v>0</v>
      </c>
      <c r="AE9" s="36">
        <f>V9+Y9+AB9</f>
        <v>0</v>
      </c>
      <c r="AF9" s="36">
        <f>W9+Z9+AC9</f>
        <v>0</v>
      </c>
      <c r="AG9" s="36">
        <f>SUM(AE9:AF9)</f>
        <v>0</v>
      </c>
      <c r="AH9" s="35">
        <v>0</v>
      </c>
      <c r="AI9" s="35"/>
      <c r="AJ9" s="25"/>
      <c r="AK9" s="25"/>
      <c r="AL9" s="25">
        <f>SUM(AH9:AK9)</f>
        <v>0</v>
      </c>
      <c r="AM9" s="25">
        <v>0</v>
      </c>
      <c r="AN9" s="25" t="e">
        <f>AM9/AL9</f>
        <v>#DIV/0!</v>
      </c>
    </row>
    <row r="10" spans="1:40" x14ac:dyDescent="0.35">
      <c r="A10" s="30"/>
      <c r="B10" s="31" t="s">
        <v>150</v>
      </c>
      <c r="C10" s="24">
        <v>17</v>
      </c>
      <c r="D10" s="24">
        <v>103</v>
      </c>
      <c r="E10" s="24">
        <f>C10+D10</f>
        <v>120</v>
      </c>
      <c r="F10" s="24">
        <v>5</v>
      </c>
      <c r="G10" s="24">
        <v>3</v>
      </c>
      <c r="H10" s="24">
        <f>F10+G10</f>
        <v>8</v>
      </c>
      <c r="I10" s="24">
        <v>1</v>
      </c>
      <c r="J10" s="24">
        <v>0</v>
      </c>
      <c r="K10" s="24">
        <f>I10+J10</f>
        <v>1</v>
      </c>
      <c r="L10" s="24">
        <f t="shared" ref="L10:L14" si="0">C10+F10+I10</f>
        <v>23</v>
      </c>
      <c r="M10" s="24">
        <f t="shared" ref="M10:M14" si="1">D10+G10+J10</f>
        <v>106</v>
      </c>
      <c r="N10" s="24">
        <f t="shared" ref="N10:N14" si="2">L10+M10</f>
        <v>129</v>
      </c>
      <c r="O10" s="33">
        <v>1</v>
      </c>
      <c r="P10" s="24">
        <f>IF(O10=1,L10,"0")</f>
        <v>23</v>
      </c>
      <c r="Q10" s="24">
        <f>IF(O10=1,M10,"0")</f>
        <v>106</v>
      </c>
      <c r="R10" s="24">
        <f>IF(O10=1,N10,"0")</f>
        <v>129</v>
      </c>
      <c r="S10" s="24" t="str">
        <f>IF(O10=2,L10,"0")</f>
        <v>0</v>
      </c>
      <c r="T10" s="24" t="str">
        <f>IF(O10=2,M10,"0")</f>
        <v>0</v>
      </c>
      <c r="U10" s="24" t="str">
        <f>IF(O10=2,N10,"0")</f>
        <v>0</v>
      </c>
      <c r="V10" s="24">
        <v>0</v>
      </c>
      <c r="W10" s="24">
        <v>0</v>
      </c>
      <c r="X10" s="32">
        <f t="shared" ref="X10:X11" si="3">SUM(V10:W10)</f>
        <v>0</v>
      </c>
      <c r="Y10" s="25">
        <v>0</v>
      </c>
      <c r="Z10" s="25">
        <v>0</v>
      </c>
      <c r="AA10" s="35">
        <f t="shared" ref="AA10:AA11" si="4">SUM(Y10:Z10)</f>
        <v>0</v>
      </c>
      <c r="AB10" s="25">
        <v>0</v>
      </c>
      <c r="AC10" s="25">
        <v>0</v>
      </c>
      <c r="AD10" s="35">
        <f t="shared" ref="AD10:AD11" si="5">SUM(AB10:AC10)</f>
        <v>0</v>
      </c>
      <c r="AE10" s="36">
        <f t="shared" ref="AE10:AE11" si="6">V10+Y10+AB10</f>
        <v>0</v>
      </c>
      <c r="AF10" s="36">
        <f t="shared" ref="AF10:AF11" si="7">W10+Z10+AC10</f>
        <v>0</v>
      </c>
      <c r="AG10" s="36">
        <f t="shared" ref="AG10:AG11" si="8">SUM(AE10:AF10)</f>
        <v>0</v>
      </c>
      <c r="AH10" s="25"/>
      <c r="AI10" s="25"/>
      <c r="AJ10" s="25"/>
      <c r="AK10" s="25"/>
      <c r="AL10" s="25">
        <f t="shared" ref="AL10:AL11" si="9">SUM(AH10:AK10)</f>
        <v>0</v>
      </c>
      <c r="AM10" s="25">
        <v>0</v>
      </c>
      <c r="AN10" s="25" t="e">
        <f t="shared" ref="AN10:AN14" si="10">AM10/AL10</f>
        <v>#DIV/0!</v>
      </c>
    </row>
    <row r="11" spans="1:40" x14ac:dyDescent="0.35">
      <c r="A11" s="30"/>
      <c r="B11" s="31" t="s">
        <v>149</v>
      </c>
      <c r="C11" s="24">
        <v>1</v>
      </c>
      <c r="D11" s="24">
        <v>2</v>
      </c>
      <c r="E11" s="24">
        <f>C11+D11</f>
        <v>3</v>
      </c>
      <c r="F11" s="24">
        <v>16</v>
      </c>
      <c r="G11" s="24">
        <v>87</v>
      </c>
      <c r="H11" s="24">
        <f>F11+G11</f>
        <v>103</v>
      </c>
      <c r="I11" s="24">
        <v>1</v>
      </c>
      <c r="J11" s="24">
        <v>3</v>
      </c>
      <c r="K11" s="24">
        <f>I11+J11</f>
        <v>4</v>
      </c>
      <c r="L11" s="24">
        <f t="shared" si="0"/>
        <v>18</v>
      </c>
      <c r="M11" s="24">
        <f t="shared" si="1"/>
        <v>92</v>
      </c>
      <c r="N11" s="24">
        <f t="shared" si="2"/>
        <v>110</v>
      </c>
      <c r="O11" s="33">
        <v>1</v>
      </c>
      <c r="P11" s="24">
        <f>IF(O11=1,L11,"0")</f>
        <v>18</v>
      </c>
      <c r="Q11" s="24">
        <f>IF(O11=1,M11,"0")</f>
        <v>92</v>
      </c>
      <c r="R11" s="24">
        <f>IF(O11=1,N11,"0")</f>
        <v>110</v>
      </c>
      <c r="S11" s="24" t="str">
        <f>IF(O11=2,L11,"0")</f>
        <v>0</v>
      </c>
      <c r="T11" s="24" t="str">
        <f>IF(O11=2,M11,"0")</f>
        <v>0</v>
      </c>
      <c r="U11" s="24" t="str">
        <f>IF(Q11=2,N11,"0")</f>
        <v>0</v>
      </c>
      <c r="V11" s="24">
        <v>0</v>
      </c>
      <c r="W11" s="24">
        <v>0</v>
      </c>
      <c r="X11" s="32">
        <f t="shared" si="3"/>
        <v>0</v>
      </c>
      <c r="Y11" s="25">
        <v>0</v>
      </c>
      <c r="Z11" s="25">
        <v>0</v>
      </c>
      <c r="AA11" s="35">
        <f t="shared" si="4"/>
        <v>0</v>
      </c>
      <c r="AB11" s="25">
        <v>0</v>
      </c>
      <c r="AC11" s="25">
        <v>0</v>
      </c>
      <c r="AD11" s="35">
        <f t="shared" si="5"/>
        <v>0</v>
      </c>
      <c r="AE11" s="36">
        <f t="shared" si="6"/>
        <v>0</v>
      </c>
      <c r="AF11" s="36">
        <f t="shared" si="7"/>
        <v>0</v>
      </c>
      <c r="AG11" s="36">
        <f t="shared" si="8"/>
        <v>0</v>
      </c>
      <c r="AH11" s="25"/>
      <c r="AI11" s="25"/>
      <c r="AJ11" s="25"/>
      <c r="AK11" s="25"/>
      <c r="AL11" s="25">
        <f t="shared" si="9"/>
        <v>0</v>
      </c>
      <c r="AM11" s="25">
        <v>0</v>
      </c>
      <c r="AN11" s="25" t="e">
        <f t="shared" si="10"/>
        <v>#DIV/0!</v>
      </c>
    </row>
    <row r="12" spans="1:40" s="11" customFormat="1" x14ac:dyDescent="0.35">
      <c r="A12" s="19"/>
      <c r="B12" s="37" t="s">
        <v>3</v>
      </c>
      <c r="C12" s="38">
        <f t="shared" ref="C12:K12" si="11">SUM(C9:C11)</f>
        <v>35</v>
      </c>
      <c r="D12" s="38">
        <f t="shared" si="11"/>
        <v>188</v>
      </c>
      <c r="E12" s="38">
        <f t="shared" si="11"/>
        <v>223</v>
      </c>
      <c r="F12" s="38">
        <f t="shared" si="11"/>
        <v>28</v>
      </c>
      <c r="G12" s="38">
        <f t="shared" si="11"/>
        <v>95</v>
      </c>
      <c r="H12" s="38">
        <f t="shared" si="11"/>
        <v>123</v>
      </c>
      <c r="I12" s="38">
        <f t="shared" si="11"/>
        <v>2</v>
      </c>
      <c r="J12" s="38">
        <f t="shared" si="11"/>
        <v>3</v>
      </c>
      <c r="K12" s="38">
        <f t="shared" si="11"/>
        <v>5</v>
      </c>
      <c r="L12" s="38">
        <f t="shared" si="0"/>
        <v>65</v>
      </c>
      <c r="M12" s="38">
        <f t="shared" si="1"/>
        <v>286</v>
      </c>
      <c r="N12" s="38">
        <f t="shared" si="2"/>
        <v>351</v>
      </c>
      <c r="O12" s="39">
        <f t="shared" ref="O12:AM12" si="12">SUM(O9:O11)</f>
        <v>3</v>
      </c>
      <c r="P12" s="38">
        <f t="shared" si="12"/>
        <v>65</v>
      </c>
      <c r="Q12" s="38">
        <f t="shared" si="12"/>
        <v>286</v>
      </c>
      <c r="R12" s="38">
        <f t="shared" si="12"/>
        <v>351</v>
      </c>
      <c r="S12" s="38">
        <f t="shared" si="12"/>
        <v>0</v>
      </c>
      <c r="T12" s="38">
        <f t="shared" si="12"/>
        <v>0</v>
      </c>
      <c r="U12" s="38">
        <f t="shared" si="12"/>
        <v>0</v>
      </c>
      <c r="V12" s="38">
        <f t="shared" si="12"/>
        <v>0</v>
      </c>
      <c r="W12" s="38">
        <f t="shared" si="12"/>
        <v>0</v>
      </c>
      <c r="X12" s="38">
        <f t="shared" si="12"/>
        <v>0</v>
      </c>
      <c r="Y12" s="40">
        <f t="shared" si="12"/>
        <v>0</v>
      </c>
      <c r="Z12" s="40">
        <f t="shared" si="12"/>
        <v>0</v>
      </c>
      <c r="AA12" s="40">
        <f t="shared" si="12"/>
        <v>0</v>
      </c>
      <c r="AB12" s="40">
        <f t="shared" si="12"/>
        <v>0</v>
      </c>
      <c r="AC12" s="40">
        <f t="shared" si="12"/>
        <v>0</v>
      </c>
      <c r="AD12" s="40">
        <f t="shared" si="12"/>
        <v>0</v>
      </c>
      <c r="AE12" s="41">
        <f t="shared" si="12"/>
        <v>0</v>
      </c>
      <c r="AF12" s="41">
        <f t="shared" si="12"/>
        <v>0</v>
      </c>
      <c r="AG12" s="41">
        <f t="shared" si="12"/>
        <v>0</v>
      </c>
      <c r="AH12" s="40">
        <f t="shared" si="12"/>
        <v>0</v>
      </c>
      <c r="AI12" s="40">
        <f t="shared" si="12"/>
        <v>0</v>
      </c>
      <c r="AJ12" s="40">
        <f t="shared" si="12"/>
        <v>0</v>
      </c>
      <c r="AK12" s="40">
        <f t="shared" si="12"/>
        <v>0</v>
      </c>
      <c r="AL12" s="40">
        <f t="shared" si="12"/>
        <v>0</v>
      </c>
      <c r="AM12" s="40">
        <f t="shared" si="12"/>
        <v>0</v>
      </c>
      <c r="AN12" s="25" t="e">
        <f t="shared" si="10"/>
        <v>#DIV/0!</v>
      </c>
    </row>
    <row r="13" spans="1:40" s="11" customFormat="1" x14ac:dyDescent="0.35">
      <c r="A13" s="19"/>
      <c r="B13" s="37" t="s">
        <v>2</v>
      </c>
      <c r="C13" s="38">
        <f t="shared" ref="C13:C14" si="13">SUM(C12)</f>
        <v>35</v>
      </c>
      <c r="D13" s="38">
        <f t="shared" ref="D13:E13" si="14">SUM(D12)</f>
        <v>188</v>
      </c>
      <c r="E13" s="38">
        <f t="shared" si="14"/>
        <v>223</v>
      </c>
      <c r="F13" s="38">
        <f t="shared" ref="F13:F14" si="15">SUM(F12)</f>
        <v>28</v>
      </c>
      <c r="G13" s="38">
        <f t="shared" ref="G13:H13" si="16">SUM(G12)</f>
        <v>95</v>
      </c>
      <c r="H13" s="38">
        <f t="shared" si="16"/>
        <v>123</v>
      </c>
      <c r="I13" s="38">
        <f t="shared" ref="I13:I14" si="17">SUM(I12)</f>
        <v>2</v>
      </c>
      <c r="J13" s="38">
        <f t="shared" ref="J13:K13" si="18">SUM(J12)</f>
        <v>3</v>
      </c>
      <c r="K13" s="38">
        <f t="shared" si="18"/>
        <v>5</v>
      </c>
      <c r="L13" s="38">
        <f t="shared" si="0"/>
        <v>65</v>
      </c>
      <c r="M13" s="38">
        <f t="shared" si="1"/>
        <v>286</v>
      </c>
      <c r="N13" s="38">
        <f t="shared" si="2"/>
        <v>351</v>
      </c>
      <c r="O13" s="39">
        <f t="shared" ref="O13:U13" si="19">SUM(O12)</f>
        <v>3</v>
      </c>
      <c r="P13" s="38">
        <f t="shared" si="19"/>
        <v>65</v>
      </c>
      <c r="Q13" s="38">
        <f t="shared" si="19"/>
        <v>286</v>
      </c>
      <c r="R13" s="38">
        <f t="shared" si="19"/>
        <v>351</v>
      </c>
      <c r="S13" s="38">
        <f t="shared" si="19"/>
        <v>0</v>
      </c>
      <c r="T13" s="38">
        <f t="shared" si="19"/>
        <v>0</v>
      </c>
      <c r="U13" s="38">
        <f t="shared" si="19"/>
        <v>0</v>
      </c>
      <c r="V13" s="38">
        <f t="shared" ref="V13:Y14" si="20">V12</f>
        <v>0</v>
      </c>
      <c r="W13" s="38">
        <f t="shared" si="20"/>
        <v>0</v>
      </c>
      <c r="X13" s="38">
        <f t="shared" si="20"/>
        <v>0</v>
      </c>
      <c r="Y13" s="40">
        <f t="shared" si="20"/>
        <v>0</v>
      </c>
      <c r="Z13" s="40">
        <f t="shared" ref="Z13:AA14" si="21">Z12</f>
        <v>0</v>
      </c>
      <c r="AA13" s="40">
        <f t="shared" si="21"/>
        <v>0</v>
      </c>
      <c r="AB13" s="40">
        <f>AB12</f>
        <v>0</v>
      </c>
      <c r="AC13" s="40">
        <f t="shared" ref="AC13:AD14" si="22">AC12</f>
        <v>0</v>
      </c>
      <c r="AD13" s="40">
        <f t="shared" si="22"/>
        <v>0</v>
      </c>
      <c r="AE13" s="41">
        <f>AE12</f>
        <v>0</v>
      </c>
      <c r="AF13" s="41">
        <f t="shared" ref="AF13:AG14" si="23">AF12</f>
        <v>0</v>
      </c>
      <c r="AG13" s="41">
        <f t="shared" si="23"/>
        <v>0</v>
      </c>
      <c r="AH13" s="40">
        <f>AH12</f>
        <v>0</v>
      </c>
      <c r="AI13" s="40">
        <f t="shared" ref="AI13:AL14" si="24">AI12</f>
        <v>0</v>
      </c>
      <c r="AJ13" s="40">
        <f t="shared" si="24"/>
        <v>0</v>
      </c>
      <c r="AK13" s="40">
        <f t="shared" si="24"/>
        <v>0</v>
      </c>
      <c r="AL13" s="40">
        <f t="shared" si="24"/>
        <v>0</v>
      </c>
      <c r="AM13" s="40">
        <f>AM12</f>
        <v>0</v>
      </c>
      <c r="AN13" s="25" t="e">
        <f t="shared" si="10"/>
        <v>#DIV/0!</v>
      </c>
    </row>
    <row r="14" spans="1:40" s="11" customFormat="1" x14ac:dyDescent="0.35">
      <c r="A14" s="42"/>
      <c r="B14" s="43" t="s">
        <v>1</v>
      </c>
      <c r="C14" s="44">
        <f t="shared" si="13"/>
        <v>35</v>
      </c>
      <c r="D14" s="44">
        <f t="shared" ref="D14:E14" si="25">SUM(D13)</f>
        <v>188</v>
      </c>
      <c r="E14" s="44">
        <f t="shared" si="25"/>
        <v>223</v>
      </c>
      <c r="F14" s="44">
        <f t="shared" si="15"/>
        <v>28</v>
      </c>
      <c r="G14" s="44">
        <f t="shared" ref="G14:H14" si="26">SUM(G13)</f>
        <v>95</v>
      </c>
      <c r="H14" s="44">
        <f t="shared" si="26"/>
        <v>123</v>
      </c>
      <c r="I14" s="44">
        <f t="shared" si="17"/>
        <v>2</v>
      </c>
      <c r="J14" s="44">
        <f t="shared" ref="J14:K14" si="27">SUM(J13)</f>
        <v>3</v>
      </c>
      <c r="K14" s="44">
        <f t="shared" si="27"/>
        <v>5</v>
      </c>
      <c r="L14" s="44">
        <f t="shared" si="0"/>
        <v>65</v>
      </c>
      <c r="M14" s="44">
        <f t="shared" si="1"/>
        <v>286</v>
      </c>
      <c r="N14" s="44">
        <f t="shared" si="2"/>
        <v>351</v>
      </c>
      <c r="O14" s="45">
        <f t="shared" ref="O14:U14" si="28">SUM(O13)</f>
        <v>3</v>
      </c>
      <c r="P14" s="44">
        <f t="shared" si="28"/>
        <v>65</v>
      </c>
      <c r="Q14" s="44">
        <f t="shared" si="28"/>
        <v>286</v>
      </c>
      <c r="R14" s="44">
        <f t="shared" si="28"/>
        <v>351</v>
      </c>
      <c r="S14" s="44">
        <f t="shared" si="28"/>
        <v>0</v>
      </c>
      <c r="T14" s="44">
        <f t="shared" si="28"/>
        <v>0</v>
      </c>
      <c r="U14" s="44">
        <f t="shared" si="28"/>
        <v>0</v>
      </c>
      <c r="V14" s="44">
        <f t="shared" si="20"/>
        <v>0</v>
      </c>
      <c r="W14" s="44">
        <f t="shared" si="20"/>
        <v>0</v>
      </c>
      <c r="X14" s="44">
        <f t="shared" si="20"/>
        <v>0</v>
      </c>
      <c r="Y14" s="46">
        <f t="shared" si="20"/>
        <v>0</v>
      </c>
      <c r="Z14" s="46">
        <f t="shared" si="21"/>
        <v>0</v>
      </c>
      <c r="AA14" s="46">
        <f t="shared" si="21"/>
        <v>0</v>
      </c>
      <c r="AB14" s="46">
        <f>AB13</f>
        <v>0</v>
      </c>
      <c r="AC14" s="46">
        <f t="shared" si="22"/>
        <v>0</v>
      </c>
      <c r="AD14" s="46">
        <f t="shared" si="22"/>
        <v>0</v>
      </c>
      <c r="AE14" s="47">
        <f>AE13</f>
        <v>0</v>
      </c>
      <c r="AF14" s="47">
        <f t="shared" si="23"/>
        <v>0</v>
      </c>
      <c r="AG14" s="47">
        <f t="shared" si="23"/>
        <v>0</v>
      </c>
      <c r="AH14" s="46">
        <f>AH13</f>
        <v>0</v>
      </c>
      <c r="AI14" s="46">
        <f t="shared" si="24"/>
        <v>0</v>
      </c>
      <c r="AJ14" s="46">
        <f t="shared" si="24"/>
        <v>0</v>
      </c>
      <c r="AK14" s="46">
        <f t="shared" si="24"/>
        <v>0</v>
      </c>
      <c r="AL14" s="46">
        <f t="shared" si="24"/>
        <v>0</v>
      </c>
      <c r="AM14" s="46">
        <f>AM13</f>
        <v>0</v>
      </c>
      <c r="AN14" s="48" t="e">
        <f t="shared" si="10"/>
        <v>#DIV/0!</v>
      </c>
    </row>
    <row r="15" spans="1:40" x14ac:dyDescent="0.35">
      <c r="A15" s="19" t="s">
        <v>148</v>
      </c>
      <c r="B15" s="20"/>
      <c r="C15" s="24"/>
      <c r="D15" s="24"/>
      <c r="E15" s="24"/>
      <c r="F15" s="22"/>
      <c r="G15" s="22"/>
      <c r="H15" s="24"/>
      <c r="I15" s="22"/>
      <c r="J15" s="22"/>
      <c r="K15" s="24"/>
      <c r="L15" s="24"/>
      <c r="M15" s="24"/>
      <c r="N15" s="24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</row>
    <row r="16" spans="1:40" x14ac:dyDescent="0.35">
      <c r="A16" s="19"/>
      <c r="B16" s="26" t="s">
        <v>9</v>
      </c>
      <c r="C16" s="24"/>
      <c r="D16" s="24"/>
      <c r="E16" s="24"/>
      <c r="F16" s="28"/>
      <c r="G16" s="28"/>
      <c r="H16" s="24"/>
      <c r="I16" s="28"/>
      <c r="J16" s="28"/>
      <c r="K16" s="24"/>
      <c r="L16" s="24"/>
      <c r="M16" s="24"/>
      <c r="N16" s="24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41" x14ac:dyDescent="0.35">
      <c r="A17" s="29"/>
      <c r="B17" s="20" t="s">
        <v>147</v>
      </c>
      <c r="C17" s="24"/>
      <c r="D17" s="24"/>
      <c r="E17" s="24"/>
      <c r="F17" s="22"/>
      <c r="G17" s="22"/>
      <c r="H17" s="24"/>
      <c r="I17" s="22"/>
      <c r="J17" s="22"/>
      <c r="K17" s="24"/>
      <c r="L17" s="24"/>
      <c r="M17" s="24"/>
      <c r="N17" s="24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</row>
    <row r="18" spans="1:41" x14ac:dyDescent="0.35">
      <c r="A18" s="30"/>
      <c r="B18" s="31" t="s">
        <v>107</v>
      </c>
      <c r="C18" s="32">
        <v>0</v>
      </c>
      <c r="D18" s="32">
        <v>0</v>
      </c>
      <c r="E18" s="32">
        <f t="shared" ref="E18:E24" si="29">C18+D18</f>
        <v>0</v>
      </c>
      <c r="F18" s="32">
        <v>13</v>
      </c>
      <c r="G18" s="32">
        <v>9</v>
      </c>
      <c r="H18" s="32">
        <f t="shared" ref="H18:H24" si="30">F18+G18</f>
        <v>22</v>
      </c>
      <c r="I18" s="32">
        <v>0</v>
      </c>
      <c r="J18" s="32">
        <v>0</v>
      </c>
      <c r="K18" s="32">
        <f t="shared" ref="K18:K24" si="31">I18+J18</f>
        <v>0</v>
      </c>
      <c r="L18" s="32">
        <f t="shared" ref="L18:L25" si="32">C18+F18+I18</f>
        <v>13</v>
      </c>
      <c r="M18" s="32">
        <f t="shared" ref="M18:M25" si="33">D18+G18+J18</f>
        <v>9</v>
      </c>
      <c r="N18" s="32">
        <f t="shared" ref="N18:N25" si="34">L18+M18</f>
        <v>22</v>
      </c>
      <c r="O18" s="33">
        <v>2</v>
      </c>
      <c r="P18" s="32" t="str">
        <f t="shared" ref="P18:P24" si="35">IF(O18=1,L18,"0")</f>
        <v>0</v>
      </c>
      <c r="Q18" s="32" t="str">
        <f t="shared" ref="Q18:Q24" si="36">IF(O18=1,M18,"0")</f>
        <v>0</v>
      </c>
      <c r="R18" s="32" t="str">
        <f t="shared" ref="R18:R24" si="37">IF(Q18=1,N18,"0")</f>
        <v>0</v>
      </c>
      <c r="S18" s="32">
        <f t="shared" ref="S18:S24" si="38">IF(O18=2,L18,"0")</f>
        <v>13</v>
      </c>
      <c r="T18" s="32">
        <f t="shared" ref="T18:T24" si="39">IF(O18=2,M18,"0")</f>
        <v>9</v>
      </c>
      <c r="U18" s="32">
        <f t="shared" ref="U18:U24" si="40">IF(O18=2,N18,"0")</f>
        <v>22</v>
      </c>
      <c r="V18" s="32">
        <v>0</v>
      </c>
      <c r="W18" s="32">
        <v>0</v>
      </c>
      <c r="X18" s="32">
        <f>SUM(V18:W18)</f>
        <v>0</v>
      </c>
      <c r="Y18" s="35">
        <v>0</v>
      </c>
      <c r="Z18" s="35">
        <v>0</v>
      </c>
      <c r="AA18" s="35">
        <f>SUM(Y18:Z18)</f>
        <v>0</v>
      </c>
      <c r="AB18" s="35">
        <v>0</v>
      </c>
      <c r="AC18" s="35">
        <v>0</v>
      </c>
      <c r="AD18" s="35">
        <f>SUM(AB18:AC18)</f>
        <v>0</v>
      </c>
      <c r="AE18" s="36">
        <f>V18+Y18+AB18</f>
        <v>0</v>
      </c>
      <c r="AF18" s="36">
        <f>W18+Z18+AC18</f>
        <v>0</v>
      </c>
      <c r="AG18" s="36">
        <f>SUM(AE18:AF18)</f>
        <v>0</v>
      </c>
      <c r="AH18" s="35">
        <v>0</v>
      </c>
      <c r="AI18" s="35">
        <v>0</v>
      </c>
      <c r="AJ18" s="35">
        <v>0</v>
      </c>
      <c r="AK18" s="25">
        <v>0</v>
      </c>
      <c r="AL18" s="25">
        <f>SUM(AH18:AK18)</f>
        <v>0</v>
      </c>
      <c r="AM18" s="25">
        <v>0</v>
      </c>
      <c r="AN18" s="25" t="e">
        <f t="shared" ref="AN18:AN25" si="41">AM18/AL18</f>
        <v>#DIV/0!</v>
      </c>
    </row>
    <row r="19" spans="1:41" x14ac:dyDescent="0.35">
      <c r="A19" s="30"/>
      <c r="B19" s="31" t="s">
        <v>104</v>
      </c>
      <c r="C19" s="24">
        <v>10</v>
      </c>
      <c r="D19" s="24">
        <v>1</v>
      </c>
      <c r="E19" s="24">
        <f t="shared" si="29"/>
        <v>11</v>
      </c>
      <c r="F19" s="24">
        <v>25</v>
      </c>
      <c r="G19" s="24">
        <v>4</v>
      </c>
      <c r="H19" s="24">
        <f t="shared" si="30"/>
        <v>29</v>
      </c>
      <c r="I19" s="24">
        <v>0</v>
      </c>
      <c r="J19" s="24">
        <v>0</v>
      </c>
      <c r="K19" s="24">
        <f t="shared" si="31"/>
        <v>0</v>
      </c>
      <c r="L19" s="24">
        <f t="shared" si="32"/>
        <v>35</v>
      </c>
      <c r="M19" s="24">
        <f t="shared" si="33"/>
        <v>5</v>
      </c>
      <c r="N19" s="24">
        <f t="shared" si="34"/>
        <v>40</v>
      </c>
      <c r="O19" s="33">
        <v>2</v>
      </c>
      <c r="P19" s="24" t="str">
        <f t="shared" si="35"/>
        <v>0</v>
      </c>
      <c r="Q19" s="24" t="str">
        <f t="shared" si="36"/>
        <v>0</v>
      </c>
      <c r="R19" s="24" t="str">
        <f t="shared" si="37"/>
        <v>0</v>
      </c>
      <c r="S19" s="24">
        <f t="shared" si="38"/>
        <v>35</v>
      </c>
      <c r="T19" s="24">
        <f t="shared" si="39"/>
        <v>5</v>
      </c>
      <c r="U19" s="24">
        <f t="shared" si="40"/>
        <v>40</v>
      </c>
      <c r="V19" s="24">
        <v>0</v>
      </c>
      <c r="W19" s="24">
        <v>0</v>
      </c>
      <c r="X19" s="32">
        <f t="shared" ref="X19:X24" si="42">SUM(V19:W19)</f>
        <v>0</v>
      </c>
      <c r="Y19" s="25">
        <v>0</v>
      </c>
      <c r="Z19" s="25">
        <v>0</v>
      </c>
      <c r="AA19" s="35">
        <f t="shared" ref="AA19:AA24" si="43">SUM(Y19:Z19)</f>
        <v>0</v>
      </c>
      <c r="AB19" s="25">
        <v>0</v>
      </c>
      <c r="AC19" s="25">
        <v>0</v>
      </c>
      <c r="AD19" s="35">
        <f t="shared" ref="AD19:AD24" si="44">SUM(AB19:AC19)</f>
        <v>0</v>
      </c>
      <c r="AE19" s="36">
        <f t="shared" ref="AE19:AE24" si="45">V19+Y19+AB19</f>
        <v>0</v>
      </c>
      <c r="AF19" s="36">
        <f t="shared" ref="AF19:AF24" si="46">W19+Z19+AC19</f>
        <v>0</v>
      </c>
      <c r="AG19" s="36">
        <f t="shared" ref="AG19:AG24" si="47">SUM(AE19:AF19)</f>
        <v>0</v>
      </c>
      <c r="AH19" s="35">
        <v>0</v>
      </c>
      <c r="AI19" s="35">
        <v>0</v>
      </c>
      <c r="AJ19" s="35">
        <v>0</v>
      </c>
      <c r="AK19" s="25">
        <v>0</v>
      </c>
      <c r="AL19" s="25">
        <f t="shared" ref="AL19:AL24" si="48">SUM(AH19:AK19)</f>
        <v>0</v>
      </c>
      <c r="AM19" s="25"/>
      <c r="AN19" s="25" t="e">
        <f t="shared" si="41"/>
        <v>#DIV/0!</v>
      </c>
    </row>
    <row r="20" spans="1:41" x14ac:dyDescent="0.35">
      <c r="A20" s="30"/>
      <c r="B20" s="31" t="s">
        <v>146</v>
      </c>
      <c r="C20" s="24">
        <v>5</v>
      </c>
      <c r="D20" s="24">
        <v>4</v>
      </c>
      <c r="E20" s="24">
        <f t="shared" si="29"/>
        <v>9</v>
      </c>
      <c r="F20" s="24">
        <v>12</v>
      </c>
      <c r="G20" s="24">
        <v>8</v>
      </c>
      <c r="H20" s="24">
        <f t="shared" si="30"/>
        <v>20</v>
      </c>
      <c r="I20" s="24">
        <v>0</v>
      </c>
      <c r="J20" s="24">
        <v>0</v>
      </c>
      <c r="K20" s="24">
        <f t="shared" si="31"/>
        <v>0</v>
      </c>
      <c r="L20" s="24">
        <f t="shared" si="32"/>
        <v>17</v>
      </c>
      <c r="M20" s="24">
        <f t="shared" si="33"/>
        <v>12</v>
      </c>
      <c r="N20" s="24">
        <f t="shared" si="34"/>
        <v>29</v>
      </c>
      <c r="O20" s="33">
        <v>2</v>
      </c>
      <c r="P20" s="24" t="str">
        <f t="shared" si="35"/>
        <v>0</v>
      </c>
      <c r="Q20" s="24" t="str">
        <f t="shared" si="36"/>
        <v>0</v>
      </c>
      <c r="R20" s="24" t="str">
        <f t="shared" si="37"/>
        <v>0</v>
      </c>
      <c r="S20" s="24">
        <f t="shared" si="38"/>
        <v>17</v>
      </c>
      <c r="T20" s="24">
        <f t="shared" si="39"/>
        <v>12</v>
      </c>
      <c r="U20" s="24">
        <f t="shared" si="40"/>
        <v>29</v>
      </c>
      <c r="V20" s="24">
        <v>0</v>
      </c>
      <c r="W20" s="24">
        <v>0</v>
      </c>
      <c r="X20" s="32">
        <f t="shared" si="42"/>
        <v>0</v>
      </c>
      <c r="Y20" s="25">
        <v>0</v>
      </c>
      <c r="Z20" s="25">
        <v>0</v>
      </c>
      <c r="AA20" s="35">
        <f t="shared" si="43"/>
        <v>0</v>
      </c>
      <c r="AB20" s="25">
        <v>0</v>
      </c>
      <c r="AC20" s="25">
        <v>0</v>
      </c>
      <c r="AD20" s="35">
        <f t="shared" si="44"/>
        <v>0</v>
      </c>
      <c r="AE20" s="36">
        <f t="shared" si="45"/>
        <v>0</v>
      </c>
      <c r="AF20" s="36">
        <f t="shared" si="46"/>
        <v>0</v>
      </c>
      <c r="AG20" s="36">
        <f t="shared" si="47"/>
        <v>0</v>
      </c>
      <c r="AH20" s="35">
        <v>0</v>
      </c>
      <c r="AI20" s="35">
        <v>0</v>
      </c>
      <c r="AJ20" s="35">
        <v>0</v>
      </c>
      <c r="AK20" s="25">
        <v>0</v>
      </c>
      <c r="AL20" s="25">
        <f t="shared" si="48"/>
        <v>0</v>
      </c>
      <c r="AM20" s="25"/>
      <c r="AN20" s="25" t="e">
        <f t="shared" si="41"/>
        <v>#DIV/0!</v>
      </c>
    </row>
    <row r="21" spans="1:41" x14ac:dyDescent="0.35">
      <c r="A21" s="30"/>
      <c r="B21" s="31" t="s">
        <v>100</v>
      </c>
      <c r="C21" s="24">
        <v>1</v>
      </c>
      <c r="D21" s="24">
        <v>0</v>
      </c>
      <c r="E21" s="24">
        <f t="shared" si="29"/>
        <v>1</v>
      </c>
      <c r="F21" s="24">
        <v>0</v>
      </c>
      <c r="G21" s="24">
        <v>0</v>
      </c>
      <c r="H21" s="24">
        <f t="shared" si="30"/>
        <v>0</v>
      </c>
      <c r="I21" s="24">
        <v>0</v>
      </c>
      <c r="J21" s="24">
        <v>0</v>
      </c>
      <c r="K21" s="24">
        <f t="shared" si="31"/>
        <v>0</v>
      </c>
      <c r="L21" s="24">
        <f t="shared" si="32"/>
        <v>1</v>
      </c>
      <c r="M21" s="24">
        <f t="shared" si="33"/>
        <v>0</v>
      </c>
      <c r="N21" s="24">
        <f t="shared" si="34"/>
        <v>1</v>
      </c>
      <c r="O21" s="33">
        <v>2</v>
      </c>
      <c r="P21" s="24" t="str">
        <f t="shared" si="35"/>
        <v>0</v>
      </c>
      <c r="Q21" s="24" t="str">
        <f t="shared" si="36"/>
        <v>0</v>
      </c>
      <c r="R21" s="24" t="str">
        <f t="shared" si="37"/>
        <v>0</v>
      </c>
      <c r="S21" s="24">
        <f t="shared" si="38"/>
        <v>1</v>
      </c>
      <c r="T21" s="24">
        <f t="shared" si="39"/>
        <v>0</v>
      </c>
      <c r="U21" s="24">
        <f t="shared" si="40"/>
        <v>1</v>
      </c>
      <c r="V21" s="24">
        <v>0</v>
      </c>
      <c r="W21" s="24">
        <v>0</v>
      </c>
      <c r="X21" s="32">
        <f t="shared" si="42"/>
        <v>0</v>
      </c>
      <c r="Y21" s="25">
        <v>0</v>
      </c>
      <c r="Z21" s="25">
        <v>0</v>
      </c>
      <c r="AA21" s="35">
        <f t="shared" si="43"/>
        <v>0</v>
      </c>
      <c r="AB21" s="25">
        <v>0</v>
      </c>
      <c r="AC21" s="25">
        <v>0</v>
      </c>
      <c r="AD21" s="35">
        <f t="shared" si="44"/>
        <v>0</v>
      </c>
      <c r="AE21" s="36">
        <f t="shared" si="45"/>
        <v>0</v>
      </c>
      <c r="AF21" s="36">
        <f t="shared" si="46"/>
        <v>0</v>
      </c>
      <c r="AG21" s="36">
        <f t="shared" si="47"/>
        <v>0</v>
      </c>
      <c r="AH21" s="35">
        <v>0</v>
      </c>
      <c r="AI21" s="35">
        <v>0</v>
      </c>
      <c r="AJ21" s="35">
        <v>0</v>
      </c>
      <c r="AK21" s="25">
        <v>0</v>
      </c>
      <c r="AL21" s="25">
        <f t="shared" si="48"/>
        <v>0</v>
      </c>
      <c r="AM21" s="25"/>
      <c r="AN21" s="25" t="e">
        <f t="shared" si="41"/>
        <v>#DIV/0!</v>
      </c>
    </row>
    <row r="22" spans="1:41" x14ac:dyDescent="0.35">
      <c r="A22" s="30"/>
      <c r="B22" s="31" t="s">
        <v>99</v>
      </c>
      <c r="C22" s="24">
        <v>0</v>
      </c>
      <c r="D22" s="24">
        <v>0</v>
      </c>
      <c r="E22" s="24">
        <f t="shared" si="29"/>
        <v>0</v>
      </c>
      <c r="F22" s="24">
        <v>10</v>
      </c>
      <c r="G22" s="24">
        <v>10</v>
      </c>
      <c r="H22" s="24">
        <f t="shared" si="30"/>
        <v>20</v>
      </c>
      <c r="I22" s="24">
        <v>0</v>
      </c>
      <c r="J22" s="24">
        <v>0</v>
      </c>
      <c r="K22" s="24">
        <f t="shared" si="31"/>
        <v>0</v>
      </c>
      <c r="L22" s="24">
        <f t="shared" si="32"/>
        <v>10</v>
      </c>
      <c r="M22" s="24">
        <f t="shared" si="33"/>
        <v>10</v>
      </c>
      <c r="N22" s="24">
        <f t="shared" si="34"/>
        <v>20</v>
      </c>
      <c r="O22" s="33">
        <v>2</v>
      </c>
      <c r="P22" s="24" t="str">
        <f t="shared" si="35"/>
        <v>0</v>
      </c>
      <c r="Q22" s="24" t="str">
        <f t="shared" si="36"/>
        <v>0</v>
      </c>
      <c r="R22" s="24" t="str">
        <f t="shared" si="37"/>
        <v>0</v>
      </c>
      <c r="S22" s="24">
        <f t="shared" si="38"/>
        <v>10</v>
      </c>
      <c r="T22" s="24">
        <f t="shared" si="39"/>
        <v>10</v>
      </c>
      <c r="U22" s="24">
        <f t="shared" si="40"/>
        <v>20</v>
      </c>
      <c r="V22" s="24">
        <v>0</v>
      </c>
      <c r="W22" s="24">
        <v>0</v>
      </c>
      <c r="X22" s="32">
        <f t="shared" si="42"/>
        <v>0</v>
      </c>
      <c r="Y22" s="25">
        <v>0</v>
      </c>
      <c r="Z22" s="25">
        <v>0</v>
      </c>
      <c r="AA22" s="35">
        <f t="shared" si="43"/>
        <v>0</v>
      </c>
      <c r="AB22" s="25">
        <v>0</v>
      </c>
      <c r="AC22" s="25">
        <v>0</v>
      </c>
      <c r="AD22" s="35">
        <f t="shared" si="44"/>
        <v>0</v>
      </c>
      <c r="AE22" s="36">
        <f t="shared" si="45"/>
        <v>0</v>
      </c>
      <c r="AF22" s="36">
        <f t="shared" si="46"/>
        <v>0</v>
      </c>
      <c r="AG22" s="36">
        <f t="shared" si="47"/>
        <v>0</v>
      </c>
      <c r="AH22" s="35">
        <v>0</v>
      </c>
      <c r="AI22" s="35">
        <v>0</v>
      </c>
      <c r="AJ22" s="35">
        <v>0</v>
      </c>
      <c r="AK22" s="25">
        <v>0</v>
      </c>
      <c r="AL22" s="25">
        <f t="shared" si="48"/>
        <v>0</v>
      </c>
      <c r="AM22" s="25"/>
      <c r="AN22" s="25" t="e">
        <f t="shared" si="41"/>
        <v>#DIV/0!</v>
      </c>
    </row>
    <row r="23" spans="1:41" x14ac:dyDescent="0.35">
      <c r="A23" s="30"/>
      <c r="B23" s="31" t="s">
        <v>161</v>
      </c>
      <c r="C23" s="24">
        <v>2</v>
      </c>
      <c r="D23" s="24">
        <v>1</v>
      </c>
      <c r="E23" s="24">
        <f t="shared" si="29"/>
        <v>3</v>
      </c>
      <c r="F23" s="24">
        <v>6</v>
      </c>
      <c r="G23" s="24">
        <v>11</v>
      </c>
      <c r="H23" s="24">
        <f t="shared" si="30"/>
        <v>17</v>
      </c>
      <c r="I23" s="24">
        <v>1</v>
      </c>
      <c r="J23" s="24">
        <v>0</v>
      </c>
      <c r="K23" s="24">
        <f t="shared" si="31"/>
        <v>1</v>
      </c>
      <c r="L23" s="24">
        <f t="shared" si="32"/>
        <v>9</v>
      </c>
      <c r="M23" s="24">
        <f t="shared" si="33"/>
        <v>12</v>
      </c>
      <c r="N23" s="24">
        <f t="shared" si="34"/>
        <v>21</v>
      </c>
      <c r="O23" s="33">
        <v>2</v>
      </c>
      <c r="P23" s="24" t="str">
        <f t="shared" si="35"/>
        <v>0</v>
      </c>
      <c r="Q23" s="24" t="str">
        <f t="shared" si="36"/>
        <v>0</v>
      </c>
      <c r="R23" s="24" t="str">
        <f t="shared" si="37"/>
        <v>0</v>
      </c>
      <c r="S23" s="24">
        <f t="shared" si="38"/>
        <v>9</v>
      </c>
      <c r="T23" s="24">
        <f t="shared" si="39"/>
        <v>12</v>
      </c>
      <c r="U23" s="24">
        <f t="shared" si="40"/>
        <v>21</v>
      </c>
      <c r="V23" s="24">
        <v>0</v>
      </c>
      <c r="W23" s="24">
        <v>0</v>
      </c>
      <c r="X23" s="32">
        <f t="shared" si="42"/>
        <v>0</v>
      </c>
      <c r="Y23" s="25">
        <v>0</v>
      </c>
      <c r="Z23" s="25">
        <v>0</v>
      </c>
      <c r="AA23" s="35">
        <f t="shared" si="43"/>
        <v>0</v>
      </c>
      <c r="AB23" s="25">
        <v>0</v>
      </c>
      <c r="AC23" s="25">
        <v>0</v>
      </c>
      <c r="AD23" s="35">
        <f t="shared" si="44"/>
        <v>0</v>
      </c>
      <c r="AE23" s="36">
        <f t="shared" si="45"/>
        <v>0</v>
      </c>
      <c r="AF23" s="36">
        <f t="shared" si="46"/>
        <v>0</v>
      </c>
      <c r="AG23" s="36">
        <f t="shared" si="47"/>
        <v>0</v>
      </c>
      <c r="AH23" s="35">
        <v>0</v>
      </c>
      <c r="AI23" s="35">
        <v>0</v>
      </c>
      <c r="AJ23" s="35">
        <v>0</v>
      </c>
      <c r="AK23" s="25">
        <v>0</v>
      </c>
      <c r="AL23" s="25">
        <f t="shared" si="48"/>
        <v>0</v>
      </c>
      <c r="AM23" s="25"/>
      <c r="AN23" s="25" t="e">
        <f t="shared" si="41"/>
        <v>#DIV/0!</v>
      </c>
    </row>
    <row r="24" spans="1:41" x14ac:dyDescent="0.35">
      <c r="A24" s="30"/>
      <c r="B24" s="31" t="s">
        <v>97</v>
      </c>
      <c r="C24" s="24">
        <v>2</v>
      </c>
      <c r="D24" s="24">
        <v>0</v>
      </c>
      <c r="E24" s="24">
        <f t="shared" si="29"/>
        <v>2</v>
      </c>
      <c r="F24" s="24">
        <v>14</v>
      </c>
      <c r="G24" s="24">
        <v>8</v>
      </c>
      <c r="H24" s="24">
        <f t="shared" si="30"/>
        <v>22</v>
      </c>
      <c r="I24" s="24">
        <v>0</v>
      </c>
      <c r="J24" s="24">
        <v>0</v>
      </c>
      <c r="K24" s="24">
        <f t="shared" si="31"/>
        <v>0</v>
      </c>
      <c r="L24" s="24">
        <f t="shared" si="32"/>
        <v>16</v>
      </c>
      <c r="M24" s="24">
        <f t="shared" si="33"/>
        <v>8</v>
      </c>
      <c r="N24" s="24">
        <f t="shared" si="34"/>
        <v>24</v>
      </c>
      <c r="O24" s="33">
        <v>2</v>
      </c>
      <c r="P24" s="24" t="str">
        <f t="shared" si="35"/>
        <v>0</v>
      </c>
      <c r="Q24" s="24" t="str">
        <f t="shared" si="36"/>
        <v>0</v>
      </c>
      <c r="R24" s="24" t="str">
        <f t="shared" si="37"/>
        <v>0</v>
      </c>
      <c r="S24" s="24">
        <f t="shared" si="38"/>
        <v>16</v>
      </c>
      <c r="T24" s="24">
        <f t="shared" si="39"/>
        <v>8</v>
      </c>
      <c r="U24" s="24">
        <f t="shared" si="40"/>
        <v>24</v>
      </c>
      <c r="V24" s="24">
        <v>0</v>
      </c>
      <c r="W24" s="24">
        <v>0</v>
      </c>
      <c r="X24" s="32">
        <f t="shared" si="42"/>
        <v>0</v>
      </c>
      <c r="Y24" s="25">
        <v>0</v>
      </c>
      <c r="Z24" s="25">
        <v>0</v>
      </c>
      <c r="AA24" s="35">
        <f t="shared" si="43"/>
        <v>0</v>
      </c>
      <c r="AB24" s="25">
        <v>0</v>
      </c>
      <c r="AC24" s="25">
        <v>0</v>
      </c>
      <c r="AD24" s="35">
        <f t="shared" si="44"/>
        <v>0</v>
      </c>
      <c r="AE24" s="36">
        <f t="shared" si="45"/>
        <v>0</v>
      </c>
      <c r="AF24" s="36">
        <f t="shared" si="46"/>
        <v>0</v>
      </c>
      <c r="AG24" s="36">
        <f t="shared" si="47"/>
        <v>0</v>
      </c>
      <c r="AH24" s="35">
        <v>0</v>
      </c>
      <c r="AI24" s="35">
        <v>0</v>
      </c>
      <c r="AJ24" s="35">
        <v>0</v>
      </c>
      <c r="AK24" s="25">
        <v>0</v>
      </c>
      <c r="AL24" s="25">
        <f t="shared" si="48"/>
        <v>0</v>
      </c>
      <c r="AM24" s="25"/>
      <c r="AN24" s="25" t="e">
        <f t="shared" si="41"/>
        <v>#DIV/0!</v>
      </c>
    </row>
    <row r="25" spans="1:41" s="11" customFormat="1" x14ac:dyDescent="0.35">
      <c r="A25" s="49"/>
      <c r="B25" s="50" t="s">
        <v>3</v>
      </c>
      <c r="C25" s="38">
        <f t="shared" ref="C25:E25" si="49">SUM(C18:C24)</f>
        <v>20</v>
      </c>
      <c r="D25" s="38">
        <f t="shared" si="49"/>
        <v>6</v>
      </c>
      <c r="E25" s="38">
        <f t="shared" si="49"/>
        <v>26</v>
      </c>
      <c r="F25" s="38">
        <f t="shared" ref="F25:H25" si="50">SUM(F18:F24)</f>
        <v>80</v>
      </c>
      <c r="G25" s="38">
        <f t="shared" si="50"/>
        <v>50</v>
      </c>
      <c r="H25" s="51">
        <f t="shared" si="50"/>
        <v>130</v>
      </c>
      <c r="I25" s="51">
        <f t="shared" ref="I25:K25" si="51">SUM(I18:I24)</f>
        <v>1</v>
      </c>
      <c r="J25" s="51">
        <f t="shared" si="51"/>
        <v>0</v>
      </c>
      <c r="K25" s="51">
        <f t="shared" si="51"/>
        <v>1</v>
      </c>
      <c r="L25" s="51">
        <f t="shared" si="32"/>
        <v>101</v>
      </c>
      <c r="M25" s="51">
        <f t="shared" si="33"/>
        <v>56</v>
      </c>
      <c r="N25" s="51">
        <f t="shared" si="34"/>
        <v>157</v>
      </c>
      <c r="O25" s="39">
        <f t="shared" ref="O25:U25" si="52">SUM(O18:O24)</f>
        <v>14</v>
      </c>
      <c r="P25" s="51">
        <f t="shared" si="52"/>
        <v>0</v>
      </c>
      <c r="Q25" s="51">
        <f t="shared" si="52"/>
        <v>0</v>
      </c>
      <c r="R25" s="51">
        <f t="shared" si="52"/>
        <v>0</v>
      </c>
      <c r="S25" s="51">
        <f t="shared" si="52"/>
        <v>101</v>
      </c>
      <c r="T25" s="51">
        <f t="shared" si="52"/>
        <v>56</v>
      </c>
      <c r="U25" s="51">
        <f t="shared" si="52"/>
        <v>157</v>
      </c>
      <c r="V25" s="51">
        <f>SUM(V18:V24)</f>
        <v>0</v>
      </c>
      <c r="W25" s="51">
        <f t="shared" ref="W25:X25" si="53">SUM(W18:W24)</f>
        <v>0</v>
      </c>
      <c r="X25" s="51">
        <f t="shared" si="53"/>
        <v>0</v>
      </c>
      <c r="Y25" s="52">
        <f>SUM(Y18:Y24)</f>
        <v>0</v>
      </c>
      <c r="Z25" s="52">
        <f t="shared" ref="Z25:AA25" si="54">SUM(Z18:Z24)</f>
        <v>0</v>
      </c>
      <c r="AA25" s="52">
        <f t="shared" si="54"/>
        <v>0</v>
      </c>
      <c r="AB25" s="52">
        <f>SUM(AB18:AB24)</f>
        <v>0</v>
      </c>
      <c r="AC25" s="52">
        <f t="shared" ref="AC25:AD25" si="55">SUM(AC18:AC24)</f>
        <v>0</v>
      </c>
      <c r="AD25" s="52">
        <f t="shared" si="55"/>
        <v>0</v>
      </c>
      <c r="AE25" s="53">
        <f>SUM(AE18:AE24)</f>
        <v>0</v>
      </c>
      <c r="AF25" s="53">
        <f t="shared" ref="AF25:AG25" si="56">SUM(AF18:AF24)</f>
        <v>0</v>
      </c>
      <c r="AG25" s="53">
        <f t="shared" si="56"/>
        <v>0</v>
      </c>
      <c r="AH25" s="52">
        <f>SUM(AH18:AH24)</f>
        <v>0</v>
      </c>
      <c r="AI25" s="52">
        <f t="shared" ref="AI25:AL25" si="57">SUM(AI18:AI24)</f>
        <v>0</v>
      </c>
      <c r="AJ25" s="52">
        <f t="shared" si="57"/>
        <v>0</v>
      </c>
      <c r="AK25" s="52">
        <f t="shared" si="57"/>
        <v>0</v>
      </c>
      <c r="AL25" s="52">
        <f t="shared" si="57"/>
        <v>0</v>
      </c>
      <c r="AM25" s="52">
        <f>SUM(AM18:AM24)</f>
        <v>0</v>
      </c>
      <c r="AN25" s="52" t="e">
        <f t="shared" si="41"/>
        <v>#DIV/0!</v>
      </c>
    </row>
    <row r="26" spans="1:41" x14ac:dyDescent="0.35">
      <c r="A26" s="30"/>
      <c r="B26" s="54" t="s">
        <v>44</v>
      </c>
      <c r="C26" s="55"/>
      <c r="D26" s="55"/>
      <c r="E26" s="55"/>
      <c r="F26" s="56"/>
      <c r="G26" s="57"/>
      <c r="H26" s="24"/>
      <c r="I26" s="38"/>
      <c r="J26" s="38"/>
      <c r="K26" s="24"/>
      <c r="L26" s="24"/>
      <c r="M26" s="24"/>
      <c r="N26" s="24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58"/>
    </row>
    <row r="27" spans="1:41" x14ac:dyDescent="0.35">
      <c r="A27" s="30"/>
      <c r="B27" s="31" t="s">
        <v>141</v>
      </c>
      <c r="C27" s="24">
        <v>0</v>
      </c>
      <c r="D27" s="24">
        <v>1</v>
      </c>
      <c r="E27" s="24">
        <f>C27+D27</f>
        <v>1</v>
      </c>
      <c r="F27" s="59">
        <v>8</v>
      </c>
      <c r="G27" s="60">
        <v>19</v>
      </c>
      <c r="H27" s="24">
        <f>F27+G27</f>
        <v>27</v>
      </c>
      <c r="I27" s="59">
        <v>0</v>
      </c>
      <c r="J27" s="59">
        <v>0</v>
      </c>
      <c r="K27" s="24">
        <f>I27+J27</f>
        <v>0</v>
      </c>
      <c r="L27" s="24">
        <f t="shared" ref="L27:L28" si="58">C27+F27+I27</f>
        <v>8</v>
      </c>
      <c r="M27" s="24">
        <f t="shared" ref="M27:M28" si="59">D27+G27+J27</f>
        <v>20</v>
      </c>
      <c r="N27" s="24">
        <f t="shared" ref="N27:N28" si="60">L27+M27</f>
        <v>28</v>
      </c>
      <c r="O27" s="23">
        <v>2</v>
      </c>
      <c r="P27" s="24" t="str">
        <f>IF(O27=1,#REF!,"0")</f>
        <v>0</v>
      </c>
      <c r="Q27" s="24" t="str">
        <f>IF(O27=1,#REF!,"0")</f>
        <v>0</v>
      </c>
      <c r="R27" s="24" t="str">
        <f>IF(O27=1,#REF!,"0")</f>
        <v>0</v>
      </c>
      <c r="S27" s="24">
        <f>IF(O27=2,L27,"0")</f>
        <v>8</v>
      </c>
      <c r="T27" s="24">
        <f>IF(O27=2,M27,"0")</f>
        <v>20</v>
      </c>
      <c r="U27" s="24">
        <f>IF(O27=2,N27,"0")</f>
        <v>28</v>
      </c>
      <c r="V27" s="24">
        <v>0</v>
      </c>
      <c r="W27" s="24">
        <v>0</v>
      </c>
      <c r="X27" s="24">
        <f>SUM(V27:W27)</f>
        <v>0</v>
      </c>
      <c r="Y27" s="25">
        <v>0</v>
      </c>
      <c r="Z27" s="25">
        <v>0</v>
      </c>
      <c r="AA27" s="25">
        <f>SUM(Y27:Z27)</f>
        <v>0</v>
      </c>
      <c r="AB27" s="25">
        <v>0</v>
      </c>
      <c r="AC27" s="25">
        <v>0</v>
      </c>
      <c r="AD27" s="25">
        <f>SUM(AB27:AC27)</f>
        <v>0</v>
      </c>
      <c r="AE27" s="61">
        <f>V27+Y27+AB27</f>
        <v>0</v>
      </c>
      <c r="AF27" s="61">
        <f>W27+Z27+AC27</f>
        <v>0</v>
      </c>
      <c r="AG27" s="61">
        <f>SUM(AE27:AF27)</f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f>SUM(AH27:AK27)</f>
        <v>0</v>
      </c>
      <c r="AM27" s="25">
        <v>0</v>
      </c>
      <c r="AN27" s="25" t="e">
        <f t="shared" ref="AN27:AN28" si="61">AM27/AL27</f>
        <v>#DIV/0!</v>
      </c>
      <c r="AO27" s="62"/>
    </row>
    <row r="28" spans="1:41" s="11" customFormat="1" x14ac:dyDescent="0.35">
      <c r="A28" s="49"/>
      <c r="B28" s="50" t="s">
        <v>3</v>
      </c>
      <c r="C28" s="38">
        <f t="shared" ref="C28:E28" si="62">SUM(C27:C27)</f>
        <v>0</v>
      </c>
      <c r="D28" s="38">
        <f t="shared" si="62"/>
        <v>1</v>
      </c>
      <c r="E28" s="38">
        <f t="shared" si="62"/>
        <v>1</v>
      </c>
      <c r="F28" s="38">
        <f t="shared" ref="F28:K28" si="63">SUM(F27:F27)</f>
        <v>8</v>
      </c>
      <c r="G28" s="56">
        <f t="shared" si="63"/>
        <v>19</v>
      </c>
      <c r="H28" s="38">
        <f t="shared" si="63"/>
        <v>27</v>
      </c>
      <c r="I28" s="38">
        <f t="shared" si="63"/>
        <v>0</v>
      </c>
      <c r="J28" s="38">
        <f t="shared" si="63"/>
        <v>0</v>
      </c>
      <c r="K28" s="38">
        <f t="shared" si="63"/>
        <v>0</v>
      </c>
      <c r="L28" s="38">
        <f t="shared" si="58"/>
        <v>8</v>
      </c>
      <c r="M28" s="38">
        <f t="shared" si="59"/>
        <v>20</v>
      </c>
      <c r="N28" s="38">
        <f t="shared" si="60"/>
        <v>28</v>
      </c>
      <c r="O28" s="63">
        <f t="shared" ref="O28:U28" si="64">SUM(O27:O27)</f>
        <v>2</v>
      </c>
      <c r="P28" s="38">
        <f t="shared" si="64"/>
        <v>0</v>
      </c>
      <c r="Q28" s="38">
        <f t="shared" si="64"/>
        <v>0</v>
      </c>
      <c r="R28" s="38">
        <f t="shared" si="64"/>
        <v>0</v>
      </c>
      <c r="S28" s="38">
        <f t="shared" si="64"/>
        <v>8</v>
      </c>
      <c r="T28" s="38">
        <f t="shared" si="64"/>
        <v>20</v>
      </c>
      <c r="U28" s="38">
        <f t="shared" si="64"/>
        <v>28</v>
      </c>
      <c r="V28" s="38">
        <f>SUM(V27)</f>
        <v>0</v>
      </c>
      <c r="W28" s="38">
        <f t="shared" ref="W28:X28" si="65">SUM(W27)</f>
        <v>0</v>
      </c>
      <c r="X28" s="38">
        <f t="shared" si="65"/>
        <v>0</v>
      </c>
      <c r="Y28" s="40">
        <f>SUM(Y27)</f>
        <v>0</v>
      </c>
      <c r="Z28" s="40">
        <f t="shared" ref="Z28:AA28" si="66">SUM(Z27)</f>
        <v>0</v>
      </c>
      <c r="AA28" s="40">
        <f t="shared" si="66"/>
        <v>0</v>
      </c>
      <c r="AB28" s="40">
        <f>SUM(AB27)</f>
        <v>0</v>
      </c>
      <c r="AC28" s="40">
        <f t="shared" ref="AC28:AD28" si="67">SUM(AC27)</f>
        <v>0</v>
      </c>
      <c r="AD28" s="40">
        <f t="shared" si="67"/>
        <v>0</v>
      </c>
      <c r="AE28" s="41">
        <f>SUM(AE27)</f>
        <v>0</v>
      </c>
      <c r="AF28" s="41">
        <f t="shared" ref="AF28:AG28" si="68">SUM(AF27)</f>
        <v>0</v>
      </c>
      <c r="AG28" s="41">
        <f t="shared" si="68"/>
        <v>0</v>
      </c>
      <c r="AH28" s="40">
        <f>SUM(AH27)</f>
        <v>0</v>
      </c>
      <c r="AI28" s="40">
        <f t="shared" ref="AI28:AL28" si="69">SUM(AI27)</f>
        <v>0</v>
      </c>
      <c r="AJ28" s="40">
        <f t="shared" si="69"/>
        <v>0</v>
      </c>
      <c r="AK28" s="40">
        <f t="shared" si="69"/>
        <v>0</v>
      </c>
      <c r="AL28" s="40">
        <f t="shared" si="69"/>
        <v>0</v>
      </c>
      <c r="AM28" s="40">
        <f>SUM(AM27)</f>
        <v>0</v>
      </c>
      <c r="AN28" s="40" t="e">
        <f t="shared" si="61"/>
        <v>#DIV/0!</v>
      </c>
      <c r="AO28" s="64"/>
    </row>
    <row r="29" spans="1:41" x14ac:dyDescent="0.35">
      <c r="A29" s="30"/>
      <c r="B29" s="54" t="s">
        <v>145</v>
      </c>
      <c r="C29" s="55"/>
      <c r="D29" s="55"/>
      <c r="E29" s="55"/>
      <c r="F29" s="56"/>
      <c r="G29" s="57"/>
      <c r="H29" s="24"/>
      <c r="I29" s="38"/>
      <c r="J29" s="38"/>
      <c r="K29" s="24"/>
      <c r="L29" s="24"/>
      <c r="M29" s="24"/>
      <c r="N29" s="24"/>
      <c r="O29" s="23"/>
      <c r="P29" s="24"/>
      <c r="Q29" s="24"/>
      <c r="R29" s="24"/>
      <c r="S29" s="24"/>
      <c r="T29" s="24"/>
      <c r="U29" s="24"/>
      <c r="V29" s="24"/>
      <c r="W29" s="24"/>
      <c r="X29" s="24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58"/>
    </row>
    <row r="30" spans="1:41" x14ac:dyDescent="0.35">
      <c r="A30" s="30"/>
      <c r="B30" s="65" t="s">
        <v>144</v>
      </c>
      <c r="C30" s="24">
        <v>3</v>
      </c>
      <c r="D30" s="24">
        <v>0</v>
      </c>
      <c r="E30" s="24">
        <f>C30+D30</f>
        <v>3</v>
      </c>
      <c r="F30" s="24">
        <v>11</v>
      </c>
      <c r="G30" s="66">
        <v>5</v>
      </c>
      <c r="H30" s="24">
        <f>F30+G30</f>
        <v>16</v>
      </c>
      <c r="I30" s="24">
        <v>0</v>
      </c>
      <c r="J30" s="24">
        <v>0</v>
      </c>
      <c r="K30" s="24">
        <f>I30+J30</f>
        <v>0</v>
      </c>
      <c r="L30" s="24">
        <f t="shared" ref="L30:L31" si="70">C30+F30+I30</f>
        <v>14</v>
      </c>
      <c r="M30" s="24">
        <f t="shared" ref="M30:M31" si="71">D30+G30+J30</f>
        <v>5</v>
      </c>
      <c r="N30" s="24">
        <f t="shared" ref="N30:N31" si="72">L30+M30</f>
        <v>19</v>
      </c>
      <c r="O30" s="23">
        <v>2</v>
      </c>
      <c r="P30" s="24" t="str">
        <f>IF(O30=1,L30,"0")</f>
        <v>0</v>
      </c>
      <c r="Q30" s="24" t="str">
        <f>IF(O30=1,M30,"0")</f>
        <v>0</v>
      </c>
      <c r="R30" s="24" t="str">
        <f>IF(O30=1,N30,"0")</f>
        <v>0</v>
      </c>
      <c r="S30" s="24">
        <f>IF(O30=2,L30,"0")</f>
        <v>14</v>
      </c>
      <c r="T30" s="24">
        <f>IF(O30=2,M30,"0")</f>
        <v>5</v>
      </c>
      <c r="U30" s="24">
        <f>IF(O30=2,N30,"0")</f>
        <v>19</v>
      </c>
      <c r="V30" s="24">
        <v>0</v>
      </c>
      <c r="W30" s="24">
        <v>0</v>
      </c>
      <c r="X30" s="24">
        <f>SUM(V30:W30)</f>
        <v>0</v>
      </c>
      <c r="Y30" s="25">
        <v>0</v>
      </c>
      <c r="Z30" s="25">
        <v>0</v>
      </c>
      <c r="AA30" s="25">
        <f>SUM(Y30:Z30)</f>
        <v>0</v>
      </c>
      <c r="AB30" s="25">
        <v>0</v>
      </c>
      <c r="AC30" s="25">
        <v>0</v>
      </c>
      <c r="AD30" s="25">
        <f>SUM(AB30:AC30)</f>
        <v>0</v>
      </c>
      <c r="AE30" s="61">
        <f>V30+Y30+AB30</f>
        <v>0</v>
      </c>
      <c r="AF30" s="61">
        <f>W30+Z30+AC30</f>
        <v>0</v>
      </c>
      <c r="AG30" s="61">
        <f>SUM(AE30:AF30)</f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f>SUM(AH30:AK30)</f>
        <v>0</v>
      </c>
      <c r="AM30" s="25">
        <v>0</v>
      </c>
      <c r="AN30" s="25" t="e">
        <f t="shared" ref="AN30:AN31" si="73">AM30/AL30</f>
        <v>#DIV/0!</v>
      </c>
    </row>
    <row r="31" spans="1:41" s="11" customFormat="1" x14ac:dyDescent="0.35">
      <c r="A31" s="49"/>
      <c r="B31" s="50" t="s">
        <v>3</v>
      </c>
      <c r="C31" s="38">
        <f t="shared" ref="C31:E31" si="74">SUM(C30)</f>
        <v>3</v>
      </c>
      <c r="D31" s="38">
        <f t="shared" si="74"/>
        <v>0</v>
      </c>
      <c r="E31" s="38">
        <f t="shared" si="74"/>
        <v>3</v>
      </c>
      <c r="F31" s="38">
        <f t="shared" ref="F31:H31" si="75">SUM(F30)</f>
        <v>11</v>
      </c>
      <c r="G31" s="56">
        <f t="shared" si="75"/>
        <v>5</v>
      </c>
      <c r="H31" s="38">
        <f t="shared" si="75"/>
        <v>16</v>
      </c>
      <c r="I31" s="38">
        <f t="shared" ref="I31:K31" si="76">SUM(I30)</f>
        <v>0</v>
      </c>
      <c r="J31" s="38">
        <f t="shared" si="76"/>
        <v>0</v>
      </c>
      <c r="K31" s="38">
        <f t="shared" si="76"/>
        <v>0</v>
      </c>
      <c r="L31" s="38">
        <f t="shared" si="70"/>
        <v>14</v>
      </c>
      <c r="M31" s="38">
        <f t="shared" si="71"/>
        <v>5</v>
      </c>
      <c r="N31" s="38">
        <f t="shared" si="72"/>
        <v>19</v>
      </c>
      <c r="O31" s="63">
        <f t="shared" ref="O31:U31" si="77">SUM(O30)</f>
        <v>2</v>
      </c>
      <c r="P31" s="38">
        <f t="shared" si="77"/>
        <v>0</v>
      </c>
      <c r="Q31" s="38">
        <f t="shared" si="77"/>
        <v>0</v>
      </c>
      <c r="R31" s="38">
        <f t="shared" si="77"/>
        <v>0</v>
      </c>
      <c r="S31" s="38">
        <f t="shared" si="77"/>
        <v>14</v>
      </c>
      <c r="T31" s="38">
        <f t="shared" si="77"/>
        <v>5</v>
      </c>
      <c r="U31" s="38">
        <f t="shared" si="77"/>
        <v>19</v>
      </c>
      <c r="V31" s="38">
        <f>SUM(V30)</f>
        <v>0</v>
      </c>
      <c r="W31" s="38">
        <f t="shared" ref="W31:X31" si="78">SUM(W30)</f>
        <v>0</v>
      </c>
      <c r="X31" s="38">
        <f t="shared" si="78"/>
        <v>0</v>
      </c>
      <c r="Y31" s="40">
        <f>SUM(Y30)</f>
        <v>0</v>
      </c>
      <c r="Z31" s="40">
        <f t="shared" ref="Z31:AA31" si="79">SUM(Z30)</f>
        <v>0</v>
      </c>
      <c r="AA31" s="40">
        <f t="shared" si="79"/>
        <v>0</v>
      </c>
      <c r="AB31" s="40">
        <f>SUM(AB30)</f>
        <v>0</v>
      </c>
      <c r="AC31" s="40">
        <f t="shared" ref="AC31:AD31" si="80">SUM(AC30)</f>
        <v>0</v>
      </c>
      <c r="AD31" s="40">
        <f t="shared" si="80"/>
        <v>0</v>
      </c>
      <c r="AE31" s="41">
        <f>SUM(AE30)</f>
        <v>0</v>
      </c>
      <c r="AF31" s="41">
        <f t="shared" ref="AF31:AG31" si="81">SUM(AF30)</f>
        <v>0</v>
      </c>
      <c r="AG31" s="41">
        <f t="shared" si="81"/>
        <v>0</v>
      </c>
      <c r="AH31" s="40">
        <f>SUM(AH30)</f>
        <v>0</v>
      </c>
      <c r="AI31" s="40">
        <f t="shared" ref="AI31:AL31" si="82">SUM(AI30)</f>
        <v>0</v>
      </c>
      <c r="AJ31" s="40">
        <f t="shared" si="82"/>
        <v>0</v>
      </c>
      <c r="AK31" s="40">
        <f t="shared" si="82"/>
        <v>0</v>
      </c>
      <c r="AL31" s="40">
        <f t="shared" si="82"/>
        <v>0</v>
      </c>
      <c r="AM31" s="40">
        <f>SUM(AM30)</f>
        <v>0</v>
      </c>
      <c r="AN31" s="40" t="e">
        <f t="shared" si="73"/>
        <v>#DIV/0!</v>
      </c>
    </row>
    <row r="32" spans="1:41" x14ac:dyDescent="0.35">
      <c r="A32" s="30"/>
      <c r="B32" s="54" t="s">
        <v>140</v>
      </c>
      <c r="C32" s="55"/>
      <c r="D32" s="55"/>
      <c r="E32" s="55"/>
      <c r="F32" s="56"/>
      <c r="G32" s="57"/>
      <c r="H32" s="24"/>
      <c r="I32" s="38"/>
      <c r="J32" s="38"/>
      <c r="K32" s="24"/>
      <c r="L32" s="24"/>
      <c r="M32" s="24"/>
      <c r="N32" s="24"/>
      <c r="O32" s="23"/>
      <c r="P32" s="24"/>
      <c r="Q32" s="24"/>
      <c r="R32" s="24"/>
      <c r="S32" s="24"/>
      <c r="T32" s="24"/>
      <c r="U32" s="24"/>
      <c r="V32" s="24"/>
      <c r="W32" s="24"/>
      <c r="X32" s="24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x14ac:dyDescent="0.35">
      <c r="A33" s="30"/>
      <c r="B33" s="65" t="s">
        <v>136</v>
      </c>
      <c r="C33" s="24">
        <v>1</v>
      </c>
      <c r="D33" s="24">
        <v>0</v>
      </c>
      <c r="E33" s="24">
        <f>C33+D33</f>
        <v>1</v>
      </c>
      <c r="F33" s="59">
        <v>12</v>
      </c>
      <c r="G33" s="60">
        <v>39</v>
      </c>
      <c r="H33" s="24">
        <f>F33+G33</f>
        <v>51</v>
      </c>
      <c r="I33" s="59">
        <v>0</v>
      </c>
      <c r="J33" s="59">
        <v>0</v>
      </c>
      <c r="K33" s="24">
        <f>I33+J33</f>
        <v>0</v>
      </c>
      <c r="L33" s="24">
        <f t="shared" ref="L33:L35" si="83">C33+F33+I33</f>
        <v>13</v>
      </c>
      <c r="M33" s="24">
        <f t="shared" ref="M33:M35" si="84">D33+G33+J33</f>
        <v>39</v>
      </c>
      <c r="N33" s="24">
        <f t="shared" ref="N33:N35" si="85">L33+M33</f>
        <v>52</v>
      </c>
      <c r="O33" s="23">
        <v>2</v>
      </c>
      <c r="P33" s="24" t="str">
        <f>IF(O33=1,L33,"0")</f>
        <v>0</v>
      </c>
      <c r="Q33" s="24" t="str">
        <f>IF(O33=1,M33,"0")</f>
        <v>0</v>
      </c>
      <c r="R33" s="24" t="str">
        <f>IF(O33=1,N33,"0")</f>
        <v>0</v>
      </c>
      <c r="S33" s="24">
        <f>IF(O33=2,L33,"0")</f>
        <v>13</v>
      </c>
      <c r="T33" s="24">
        <f>IF(O33=2,M33,"0")</f>
        <v>39</v>
      </c>
      <c r="U33" s="24">
        <f>IF(O33=2,N33,"0")</f>
        <v>52</v>
      </c>
      <c r="V33" s="24">
        <v>0</v>
      </c>
      <c r="W33" s="24">
        <v>0</v>
      </c>
      <c r="X33" s="24">
        <f>SUM(V33:W33)</f>
        <v>0</v>
      </c>
      <c r="Y33" s="25">
        <v>0</v>
      </c>
      <c r="Z33" s="25">
        <v>0</v>
      </c>
      <c r="AA33" s="25">
        <f>SUM(Y33:Z33)</f>
        <v>0</v>
      </c>
      <c r="AB33" s="25">
        <v>0</v>
      </c>
      <c r="AC33" s="25">
        <v>0</v>
      </c>
      <c r="AD33" s="25">
        <f>SUM(AB33:AC33)</f>
        <v>0</v>
      </c>
      <c r="AE33" s="61">
        <f>V33+Y33+AB33</f>
        <v>0</v>
      </c>
      <c r="AF33" s="61">
        <f>W33+Z33+AC33</f>
        <v>0</v>
      </c>
      <c r="AG33" s="61">
        <f>SUM(AE33:AF33)</f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f>SUM(AH33:AK33)</f>
        <v>0</v>
      </c>
      <c r="AM33" s="25">
        <v>0</v>
      </c>
      <c r="AN33" s="25" t="e">
        <f t="shared" ref="AN33:AN35" si="86">AM33/AL33</f>
        <v>#DIV/0!</v>
      </c>
    </row>
    <row r="34" spans="1:40" x14ac:dyDescent="0.35">
      <c r="A34" s="30"/>
      <c r="B34" s="67" t="s">
        <v>135</v>
      </c>
      <c r="C34" s="24">
        <v>1</v>
      </c>
      <c r="D34" s="24">
        <v>1</v>
      </c>
      <c r="E34" s="24">
        <f>C34+D34</f>
        <v>2</v>
      </c>
      <c r="F34" s="59">
        <v>12</v>
      </c>
      <c r="G34" s="60">
        <v>12</v>
      </c>
      <c r="H34" s="24">
        <f>F34+G34</f>
        <v>24</v>
      </c>
      <c r="I34" s="59">
        <v>0</v>
      </c>
      <c r="J34" s="59">
        <v>0</v>
      </c>
      <c r="K34" s="24">
        <f>I34+J34</f>
        <v>0</v>
      </c>
      <c r="L34" s="24">
        <f t="shared" si="83"/>
        <v>13</v>
      </c>
      <c r="M34" s="24">
        <f t="shared" si="84"/>
        <v>13</v>
      </c>
      <c r="N34" s="24">
        <f t="shared" si="85"/>
        <v>26</v>
      </c>
      <c r="O34" s="23">
        <v>2</v>
      </c>
      <c r="P34" s="24" t="str">
        <f>IF(O34=1,#REF!,"0")</f>
        <v>0</v>
      </c>
      <c r="Q34" s="24" t="str">
        <f>IF(O34=1,#REF!,"0")</f>
        <v>0</v>
      </c>
      <c r="R34" s="24" t="str">
        <f>IF(O34=1,#REF!,"0")</f>
        <v>0</v>
      </c>
      <c r="S34" s="24">
        <f>IF(O34=2,L34,"0")</f>
        <v>13</v>
      </c>
      <c r="T34" s="24">
        <f>IF(O34=2,M34,"0")</f>
        <v>13</v>
      </c>
      <c r="U34" s="24">
        <f>IF(O34=2,N34,"0")</f>
        <v>26</v>
      </c>
      <c r="V34" s="24">
        <v>0</v>
      </c>
      <c r="W34" s="24">
        <v>0</v>
      </c>
      <c r="X34" s="24">
        <f>SUM(V34:W34)</f>
        <v>0</v>
      </c>
      <c r="Y34" s="25">
        <v>0</v>
      </c>
      <c r="Z34" s="25">
        <v>0</v>
      </c>
      <c r="AA34" s="25">
        <f>SUM(Y34:Z34)</f>
        <v>0</v>
      </c>
      <c r="AB34" s="25">
        <v>0</v>
      </c>
      <c r="AC34" s="25">
        <v>0</v>
      </c>
      <c r="AD34" s="25">
        <f>SUM(AB34:AC34)</f>
        <v>0</v>
      </c>
      <c r="AE34" s="61">
        <f>V34+Y34+AB34</f>
        <v>0</v>
      </c>
      <c r="AF34" s="61">
        <f>W34+Z34+AC34</f>
        <v>0</v>
      </c>
      <c r="AG34" s="61">
        <f>SUM(AE34:AF34)</f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f>SUM(AH34:AK34)</f>
        <v>0</v>
      </c>
      <c r="AM34" s="25">
        <v>0</v>
      </c>
      <c r="AN34" s="25" t="e">
        <f t="shared" si="86"/>
        <v>#DIV/0!</v>
      </c>
    </row>
    <row r="35" spans="1:40" s="11" customFormat="1" x14ac:dyDescent="0.35">
      <c r="A35" s="49"/>
      <c r="B35" s="50" t="s">
        <v>3</v>
      </c>
      <c r="C35" s="38">
        <f t="shared" ref="C35:E35" si="87">SUM(C33:C34)</f>
        <v>2</v>
      </c>
      <c r="D35" s="38">
        <f t="shared" si="87"/>
        <v>1</v>
      </c>
      <c r="E35" s="38">
        <f t="shared" si="87"/>
        <v>3</v>
      </c>
      <c r="F35" s="38">
        <f t="shared" ref="F35:K35" si="88">SUM(F33:F34)</f>
        <v>24</v>
      </c>
      <c r="G35" s="56">
        <f t="shared" si="88"/>
        <v>51</v>
      </c>
      <c r="H35" s="38">
        <f t="shared" si="88"/>
        <v>75</v>
      </c>
      <c r="I35" s="38">
        <f t="shared" si="88"/>
        <v>0</v>
      </c>
      <c r="J35" s="38">
        <f t="shared" si="88"/>
        <v>0</v>
      </c>
      <c r="K35" s="38">
        <f t="shared" si="88"/>
        <v>0</v>
      </c>
      <c r="L35" s="38">
        <f t="shared" si="83"/>
        <v>26</v>
      </c>
      <c r="M35" s="38">
        <f t="shared" si="84"/>
        <v>52</v>
      </c>
      <c r="N35" s="38">
        <f t="shared" si="85"/>
        <v>78</v>
      </c>
      <c r="O35" s="63">
        <f t="shared" ref="O35:U35" si="89">SUM(O33:O34)</f>
        <v>4</v>
      </c>
      <c r="P35" s="38">
        <f t="shared" si="89"/>
        <v>0</v>
      </c>
      <c r="Q35" s="38">
        <f t="shared" si="89"/>
        <v>0</v>
      </c>
      <c r="R35" s="38">
        <f t="shared" si="89"/>
        <v>0</v>
      </c>
      <c r="S35" s="38">
        <f t="shared" si="89"/>
        <v>26</v>
      </c>
      <c r="T35" s="38">
        <f t="shared" si="89"/>
        <v>52</v>
      </c>
      <c r="U35" s="38">
        <f t="shared" si="89"/>
        <v>78</v>
      </c>
      <c r="V35" s="38">
        <f>SUM(V33:V34)</f>
        <v>0</v>
      </c>
      <c r="W35" s="38">
        <f t="shared" ref="W35:X35" si="90">SUM(W33:W34)</f>
        <v>0</v>
      </c>
      <c r="X35" s="38">
        <f t="shared" si="90"/>
        <v>0</v>
      </c>
      <c r="Y35" s="40">
        <f>SUM(Y33:Y34)</f>
        <v>0</v>
      </c>
      <c r="Z35" s="40">
        <f t="shared" ref="Z35:AA35" si="91">SUM(Z33:Z34)</f>
        <v>0</v>
      </c>
      <c r="AA35" s="40">
        <f t="shared" si="91"/>
        <v>0</v>
      </c>
      <c r="AB35" s="40">
        <f>SUM(AB33:AB34)</f>
        <v>0</v>
      </c>
      <c r="AC35" s="40">
        <f t="shared" ref="AC35:AD35" si="92">SUM(AC33:AC34)</f>
        <v>0</v>
      </c>
      <c r="AD35" s="40">
        <f t="shared" si="92"/>
        <v>0</v>
      </c>
      <c r="AE35" s="41">
        <f>SUM(AE33:AE34)</f>
        <v>0</v>
      </c>
      <c r="AF35" s="41">
        <f t="shared" ref="AF35:AG35" si="93">SUM(AF33:AF34)</f>
        <v>0</v>
      </c>
      <c r="AG35" s="41">
        <f t="shared" si="93"/>
        <v>0</v>
      </c>
      <c r="AH35" s="40">
        <f>SUM(AH33:AH34)</f>
        <v>0</v>
      </c>
      <c r="AI35" s="40">
        <f t="shared" ref="AI35:AL35" si="94">SUM(AI33:AI34)</f>
        <v>0</v>
      </c>
      <c r="AJ35" s="40">
        <f t="shared" si="94"/>
        <v>0</v>
      </c>
      <c r="AK35" s="40">
        <f t="shared" si="94"/>
        <v>0</v>
      </c>
      <c r="AL35" s="40">
        <f t="shared" si="94"/>
        <v>0</v>
      </c>
      <c r="AM35" s="40">
        <f>SUM(AM33:AM34)</f>
        <v>0</v>
      </c>
      <c r="AN35" s="40" t="e">
        <f t="shared" si="86"/>
        <v>#DIV/0!</v>
      </c>
    </row>
    <row r="36" spans="1:40" x14ac:dyDescent="0.35">
      <c r="A36" s="30"/>
      <c r="B36" s="68" t="s">
        <v>139</v>
      </c>
      <c r="C36" s="55"/>
      <c r="D36" s="55"/>
      <c r="E36" s="55"/>
      <c r="F36" s="66"/>
      <c r="G36" s="55"/>
      <c r="H36" s="24"/>
      <c r="I36" s="24"/>
      <c r="J36" s="24"/>
      <c r="K36" s="24"/>
      <c r="L36" s="24"/>
      <c r="M36" s="24"/>
      <c r="N36" s="24"/>
      <c r="O36" s="23"/>
      <c r="P36" s="24"/>
      <c r="Q36" s="24"/>
      <c r="R36" s="24"/>
      <c r="S36" s="24"/>
      <c r="T36" s="24"/>
      <c r="U36" s="24"/>
      <c r="V36" s="24"/>
      <c r="W36" s="24"/>
      <c r="X36" s="24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1:40" x14ac:dyDescent="0.35">
      <c r="A37" s="30"/>
      <c r="B37" s="69" t="s">
        <v>138</v>
      </c>
      <c r="C37" s="24">
        <v>1</v>
      </c>
      <c r="D37" s="24">
        <v>0</v>
      </c>
      <c r="E37" s="24">
        <f>SUM(C37:D37)</f>
        <v>1</v>
      </c>
      <c r="F37" s="24">
        <v>4</v>
      </c>
      <c r="G37" s="66">
        <v>1</v>
      </c>
      <c r="H37" s="24">
        <f>SUM(F37:G37)</f>
        <v>5</v>
      </c>
      <c r="I37" s="24">
        <v>1</v>
      </c>
      <c r="J37" s="24">
        <v>0</v>
      </c>
      <c r="K37" s="24">
        <f>SUM(I37:J37)</f>
        <v>1</v>
      </c>
      <c r="L37" s="24">
        <f t="shared" ref="L37:L38" si="95">C37+F37+I37</f>
        <v>6</v>
      </c>
      <c r="M37" s="24">
        <f t="shared" ref="M37:M38" si="96">D37+G37+J37</f>
        <v>1</v>
      </c>
      <c r="N37" s="24">
        <f t="shared" ref="N37:N38" si="97">L37+M37</f>
        <v>7</v>
      </c>
      <c r="O37" s="23">
        <v>2</v>
      </c>
      <c r="P37" s="24" t="str">
        <f>IF(O37=1,L37,"0")</f>
        <v>0</v>
      </c>
      <c r="Q37" s="24" t="str">
        <f>IF(O37=1,M37,"0")</f>
        <v>0</v>
      </c>
      <c r="R37" s="24" t="str">
        <f>IF(O37=1,N37,"0")</f>
        <v>0</v>
      </c>
      <c r="S37" s="24">
        <f>IF(O37=2,L37,"0")</f>
        <v>6</v>
      </c>
      <c r="T37" s="24">
        <f>IF(O37=2,M37,"0")</f>
        <v>1</v>
      </c>
      <c r="U37" s="24">
        <f>IF(O37=2,N37,"0")</f>
        <v>7</v>
      </c>
      <c r="V37" s="24">
        <v>0</v>
      </c>
      <c r="W37" s="24">
        <v>0</v>
      </c>
      <c r="X37" s="24">
        <f>SUM(V37:W37)</f>
        <v>0</v>
      </c>
      <c r="Y37" s="25">
        <v>0</v>
      </c>
      <c r="Z37" s="25">
        <v>0</v>
      </c>
      <c r="AA37" s="25">
        <f>SUM(Y37:Z37)</f>
        <v>0</v>
      </c>
      <c r="AB37" s="25">
        <v>0</v>
      </c>
      <c r="AC37" s="25">
        <v>0</v>
      </c>
      <c r="AD37" s="25">
        <f>SUM(AB37:AC37)</f>
        <v>0</v>
      </c>
      <c r="AE37" s="61">
        <f>V37+Y37+AB37</f>
        <v>0</v>
      </c>
      <c r="AF37" s="61">
        <f>W37+Z37+AC37</f>
        <v>0</v>
      </c>
      <c r="AG37" s="61">
        <f>SUM(AE37:AF37)</f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f>SUM(AH37:AK37)</f>
        <v>0</v>
      </c>
      <c r="AM37" s="25">
        <v>0</v>
      </c>
      <c r="AN37" s="25" t="e">
        <f t="shared" ref="AN37:AN39" si="98">AM37/AL37</f>
        <v>#DIV/0!</v>
      </c>
    </row>
    <row r="38" spans="1:40" s="11" customFormat="1" x14ac:dyDescent="0.35">
      <c r="A38" s="49"/>
      <c r="B38" s="50" t="s">
        <v>3</v>
      </c>
      <c r="C38" s="38">
        <f t="shared" ref="C38:E38" si="99">SUM(C37)</f>
        <v>1</v>
      </c>
      <c r="D38" s="38">
        <f t="shared" si="99"/>
        <v>0</v>
      </c>
      <c r="E38" s="38">
        <f t="shared" si="99"/>
        <v>1</v>
      </c>
      <c r="F38" s="38">
        <f t="shared" ref="F38:H38" si="100">SUM(F37)</f>
        <v>4</v>
      </c>
      <c r="G38" s="56">
        <f t="shared" si="100"/>
        <v>1</v>
      </c>
      <c r="H38" s="38">
        <f t="shared" si="100"/>
        <v>5</v>
      </c>
      <c r="I38" s="38">
        <f t="shared" ref="I38:K38" si="101">SUM(I37)</f>
        <v>1</v>
      </c>
      <c r="J38" s="38">
        <f t="shared" si="101"/>
        <v>0</v>
      </c>
      <c r="K38" s="38">
        <f t="shared" si="101"/>
        <v>1</v>
      </c>
      <c r="L38" s="38">
        <f t="shared" si="95"/>
        <v>6</v>
      </c>
      <c r="M38" s="38">
        <f t="shared" si="96"/>
        <v>1</v>
      </c>
      <c r="N38" s="38">
        <f t="shared" si="97"/>
        <v>7</v>
      </c>
      <c r="O38" s="63">
        <f t="shared" ref="O38:U38" si="102">SUM(O37)</f>
        <v>2</v>
      </c>
      <c r="P38" s="38">
        <f t="shared" si="102"/>
        <v>0</v>
      </c>
      <c r="Q38" s="38">
        <f t="shared" si="102"/>
        <v>0</v>
      </c>
      <c r="R38" s="38">
        <f t="shared" si="102"/>
        <v>0</v>
      </c>
      <c r="S38" s="38">
        <f t="shared" si="102"/>
        <v>6</v>
      </c>
      <c r="T38" s="38">
        <f t="shared" si="102"/>
        <v>1</v>
      </c>
      <c r="U38" s="38">
        <f t="shared" si="102"/>
        <v>7</v>
      </c>
      <c r="V38" s="38">
        <f>SUM(V37)</f>
        <v>0</v>
      </c>
      <c r="W38" s="38">
        <f t="shared" ref="W38:X38" si="103">SUM(W37)</f>
        <v>0</v>
      </c>
      <c r="X38" s="38">
        <f t="shared" si="103"/>
        <v>0</v>
      </c>
      <c r="Y38" s="40">
        <f>SUM(Y37)</f>
        <v>0</v>
      </c>
      <c r="Z38" s="40">
        <f t="shared" ref="Z38:AA38" si="104">SUM(Z37)</f>
        <v>0</v>
      </c>
      <c r="AA38" s="40">
        <f t="shared" si="104"/>
        <v>0</v>
      </c>
      <c r="AB38" s="40">
        <f>SUM(AB37)</f>
        <v>0</v>
      </c>
      <c r="AC38" s="40">
        <f t="shared" ref="AC38:AD38" si="105">SUM(AC37)</f>
        <v>0</v>
      </c>
      <c r="AD38" s="40">
        <f t="shared" si="105"/>
        <v>0</v>
      </c>
      <c r="AE38" s="61">
        <f>V38+Y38+AB38</f>
        <v>0</v>
      </c>
      <c r="AF38" s="61">
        <f>W38+Z38+AC38</f>
        <v>0</v>
      </c>
      <c r="AG38" s="61">
        <f>SUM(AE38:AF38)</f>
        <v>0</v>
      </c>
      <c r="AH38" s="40">
        <f>SUM(AH37)</f>
        <v>0</v>
      </c>
      <c r="AI38" s="40">
        <f t="shared" ref="AI38:AL38" si="106">SUM(AI37)</f>
        <v>0</v>
      </c>
      <c r="AJ38" s="40">
        <f t="shared" si="106"/>
        <v>0</v>
      </c>
      <c r="AK38" s="40">
        <f t="shared" si="106"/>
        <v>0</v>
      </c>
      <c r="AL38" s="40">
        <f t="shared" si="106"/>
        <v>0</v>
      </c>
      <c r="AM38" s="40">
        <f>SUM(AM37)</f>
        <v>0</v>
      </c>
      <c r="AN38" s="40" t="e">
        <f t="shared" si="98"/>
        <v>#DIV/0!</v>
      </c>
    </row>
    <row r="39" spans="1:40" s="11" customFormat="1" x14ac:dyDescent="0.35">
      <c r="A39" s="49"/>
      <c r="B39" s="50" t="s">
        <v>2</v>
      </c>
      <c r="C39" s="38">
        <f>C25+C28+C31+C35+C38</f>
        <v>26</v>
      </c>
      <c r="D39" s="38">
        <f t="shared" ref="D39:N39" si="107">D25+D28+D31+D35+D38</f>
        <v>8</v>
      </c>
      <c r="E39" s="38">
        <f t="shared" si="107"/>
        <v>34</v>
      </c>
      <c r="F39" s="38">
        <f t="shared" si="107"/>
        <v>127</v>
      </c>
      <c r="G39" s="38">
        <f t="shared" si="107"/>
        <v>126</v>
      </c>
      <c r="H39" s="38">
        <f t="shared" si="107"/>
        <v>253</v>
      </c>
      <c r="I39" s="38">
        <f t="shared" si="107"/>
        <v>2</v>
      </c>
      <c r="J39" s="38">
        <f t="shared" si="107"/>
        <v>0</v>
      </c>
      <c r="K39" s="38">
        <f t="shared" si="107"/>
        <v>2</v>
      </c>
      <c r="L39" s="38">
        <f t="shared" si="107"/>
        <v>155</v>
      </c>
      <c r="M39" s="38">
        <f t="shared" si="107"/>
        <v>134</v>
      </c>
      <c r="N39" s="38">
        <f t="shared" si="107"/>
        <v>289</v>
      </c>
      <c r="O39" s="70">
        <f>O25+O28+O31+O35+O38</f>
        <v>24</v>
      </c>
      <c r="P39" s="38">
        <f>P25+P28+P31+P35+P38</f>
        <v>0</v>
      </c>
      <c r="Q39" s="38">
        <f t="shared" ref="Q39:U39" si="108">Q25+Q28+Q31+Q35+Q38</f>
        <v>0</v>
      </c>
      <c r="R39" s="38">
        <f t="shared" si="108"/>
        <v>0</v>
      </c>
      <c r="S39" s="38">
        <f t="shared" si="108"/>
        <v>155</v>
      </c>
      <c r="T39" s="38">
        <f t="shared" si="108"/>
        <v>134</v>
      </c>
      <c r="U39" s="38">
        <f t="shared" si="108"/>
        <v>289</v>
      </c>
      <c r="V39" s="38">
        <f>V25+V28+V31+V35+V38</f>
        <v>0</v>
      </c>
      <c r="W39" s="38">
        <f t="shared" ref="W39:X39" si="109">W25+W28+W31+W35+W38</f>
        <v>0</v>
      </c>
      <c r="X39" s="38">
        <f t="shared" si="109"/>
        <v>0</v>
      </c>
      <c r="Y39" s="40">
        <f>Y25+Y28+Y31+Y35+Y38</f>
        <v>0</v>
      </c>
      <c r="Z39" s="40">
        <f t="shared" ref="Z39:AA39" si="110">Z25+Z28+Z31+Z35+Z38</f>
        <v>0</v>
      </c>
      <c r="AA39" s="40">
        <f t="shared" si="110"/>
        <v>0</v>
      </c>
      <c r="AB39" s="40">
        <f>AB25+AB28+AB31+AB35+AB38</f>
        <v>0</v>
      </c>
      <c r="AC39" s="40">
        <f t="shared" ref="AC39:AD39" si="111">AC25+AC28+AC31+AC35+AC38</f>
        <v>0</v>
      </c>
      <c r="AD39" s="40">
        <f t="shared" si="111"/>
        <v>0</v>
      </c>
      <c r="AE39" s="41">
        <f>AE25+AE28+AE31+AE35+AE38</f>
        <v>0</v>
      </c>
      <c r="AF39" s="41">
        <f>AF25+AF28+AF31+AF35+AF38</f>
        <v>0</v>
      </c>
      <c r="AG39" s="41">
        <f t="shared" ref="AG39" si="112">AG25+AG28+AG31+AG35+AG38</f>
        <v>0</v>
      </c>
      <c r="AH39" s="40">
        <f>AH25+AH28+AH31+AH35+AH38</f>
        <v>0</v>
      </c>
      <c r="AI39" s="40">
        <f t="shared" ref="AI39:AL39" si="113">AI25+AI28+AI31+AI35+AI38</f>
        <v>0</v>
      </c>
      <c r="AJ39" s="40">
        <f t="shared" si="113"/>
        <v>0</v>
      </c>
      <c r="AK39" s="40">
        <f t="shared" si="113"/>
        <v>0</v>
      </c>
      <c r="AL39" s="40">
        <f t="shared" si="113"/>
        <v>0</v>
      </c>
      <c r="AM39" s="40" t="e">
        <f>AM25+AM28+#REF!+AM31+AM35+AM38</f>
        <v>#REF!</v>
      </c>
      <c r="AN39" s="40" t="e">
        <f t="shared" si="98"/>
        <v>#REF!</v>
      </c>
    </row>
    <row r="40" spans="1:40" x14ac:dyDescent="0.35">
      <c r="A40" s="30"/>
      <c r="B40" s="71" t="s">
        <v>171</v>
      </c>
      <c r="C40" s="55"/>
      <c r="D40" s="55"/>
      <c r="E40" s="55"/>
      <c r="F40" s="56"/>
      <c r="G40" s="57"/>
      <c r="H40" s="24"/>
      <c r="I40" s="38"/>
      <c r="J40" s="38"/>
      <c r="K40" s="24"/>
      <c r="L40" s="24"/>
      <c r="M40" s="24"/>
      <c r="N40" s="24"/>
      <c r="O40" s="23"/>
      <c r="P40" s="24"/>
      <c r="Q40" s="24"/>
      <c r="R40" s="24"/>
      <c r="S40" s="24"/>
      <c r="T40" s="24"/>
      <c r="U40" s="24"/>
      <c r="V40" s="24"/>
      <c r="W40" s="24"/>
      <c r="X40" s="24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</row>
    <row r="41" spans="1:40" x14ac:dyDescent="0.35">
      <c r="A41" s="30"/>
      <c r="B41" s="54" t="s">
        <v>137</v>
      </c>
      <c r="C41" s="55"/>
      <c r="D41" s="55"/>
      <c r="E41" s="55"/>
      <c r="F41" s="56"/>
      <c r="G41" s="57"/>
      <c r="H41" s="24"/>
      <c r="I41" s="38"/>
      <c r="J41" s="38"/>
      <c r="K41" s="24"/>
      <c r="L41" s="24"/>
      <c r="M41" s="24"/>
      <c r="N41" s="24"/>
      <c r="O41" s="23"/>
      <c r="P41" s="24"/>
      <c r="Q41" s="24"/>
      <c r="R41" s="24"/>
      <c r="S41" s="24"/>
      <c r="T41" s="24"/>
      <c r="U41" s="24"/>
      <c r="V41" s="24"/>
      <c r="W41" s="24"/>
      <c r="X41" s="24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1:40" x14ac:dyDescent="0.35">
      <c r="A42" s="19"/>
      <c r="B42" s="67" t="s">
        <v>136</v>
      </c>
      <c r="C42" s="24">
        <v>1</v>
      </c>
      <c r="D42" s="24">
        <v>0</v>
      </c>
      <c r="E42" s="24">
        <f>C42+D42</f>
        <v>1</v>
      </c>
      <c r="F42" s="59">
        <v>12</v>
      </c>
      <c r="G42" s="60">
        <v>5</v>
      </c>
      <c r="H42" s="24">
        <f>F42+G42</f>
        <v>17</v>
      </c>
      <c r="I42" s="59">
        <v>0</v>
      </c>
      <c r="J42" s="59">
        <v>0</v>
      </c>
      <c r="K42" s="24">
        <f>I42+J42</f>
        <v>0</v>
      </c>
      <c r="L42" s="24">
        <f t="shared" ref="L42:L44" si="114">C42+F42+I42</f>
        <v>13</v>
      </c>
      <c r="M42" s="24">
        <f t="shared" ref="M42:M44" si="115">D42+G42+J42</f>
        <v>5</v>
      </c>
      <c r="N42" s="24">
        <f t="shared" ref="N42:N44" si="116">L42+M42</f>
        <v>18</v>
      </c>
      <c r="O42" s="23">
        <v>2</v>
      </c>
      <c r="P42" s="24" t="str">
        <f>IF(O42=1,L42,"0")</f>
        <v>0</v>
      </c>
      <c r="Q42" s="24" t="str">
        <f>IF(O42=1,M42,"0")</f>
        <v>0</v>
      </c>
      <c r="R42" s="24" t="str">
        <f>IF(O42=1,N42,"0")</f>
        <v>0</v>
      </c>
      <c r="S42" s="24">
        <f>IF(O42=2,L42,"0")</f>
        <v>13</v>
      </c>
      <c r="T42" s="24">
        <f>IF(O42=2,M42,"0")</f>
        <v>5</v>
      </c>
      <c r="U42" s="24">
        <f>IF(O42=2,N42,"0")</f>
        <v>18</v>
      </c>
      <c r="V42" s="24">
        <v>0</v>
      </c>
      <c r="W42" s="24">
        <v>0</v>
      </c>
      <c r="X42" s="24">
        <f>SUM(V42:W42)</f>
        <v>0</v>
      </c>
      <c r="Y42" s="25">
        <v>0</v>
      </c>
      <c r="Z42" s="25">
        <v>0</v>
      </c>
      <c r="AA42" s="25">
        <f>SUM(Y42:Z42)</f>
        <v>0</v>
      </c>
      <c r="AB42" s="25">
        <v>0</v>
      </c>
      <c r="AC42" s="25">
        <v>0</v>
      </c>
      <c r="AD42" s="25">
        <f>SUM(AB42:AC42)</f>
        <v>0</v>
      </c>
      <c r="AE42" s="61">
        <f>V42+Y42+AB42</f>
        <v>0</v>
      </c>
      <c r="AF42" s="61">
        <f>W42+Z42+AC42</f>
        <v>0</v>
      </c>
      <c r="AG42" s="61">
        <f>SUM(AE42:AF42)</f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f>SUM(AH42:AK42)</f>
        <v>0</v>
      </c>
      <c r="AM42" s="25">
        <v>0</v>
      </c>
      <c r="AN42" s="25" t="e">
        <f t="shared" ref="AN42:AN52" si="117">AM42/AL42</f>
        <v>#DIV/0!</v>
      </c>
    </row>
    <row r="43" spans="1:40" x14ac:dyDescent="0.35">
      <c r="A43" s="30"/>
      <c r="B43" s="69" t="s">
        <v>135</v>
      </c>
      <c r="C43" s="24">
        <v>0</v>
      </c>
      <c r="D43" s="24">
        <v>0</v>
      </c>
      <c r="E43" s="24">
        <f>C43+D43</f>
        <v>0</v>
      </c>
      <c r="F43" s="24">
        <v>9</v>
      </c>
      <c r="G43" s="66">
        <v>6</v>
      </c>
      <c r="H43" s="24">
        <f>F43+G43</f>
        <v>15</v>
      </c>
      <c r="I43" s="24">
        <v>0</v>
      </c>
      <c r="J43" s="24">
        <v>0</v>
      </c>
      <c r="K43" s="24">
        <f>I43+J43</f>
        <v>0</v>
      </c>
      <c r="L43" s="24">
        <f t="shared" si="114"/>
        <v>9</v>
      </c>
      <c r="M43" s="24">
        <f t="shared" si="115"/>
        <v>6</v>
      </c>
      <c r="N43" s="24">
        <f t="shared" si="116"/>
        <v>15</v>
      </c>
      <c r="O43" s="23">
        <v>2</v>
      </c>
      <c r="P43" s="24" t="str">
        <f>IF(O43=1,L43,"0")</f>
        <v>0</v>
      </c>
      <c r="Q43" s="24" t="str">
        <f>IF(O43=1,M43,"0")</f>
        <v>0</v>
      </c>
      <c r="R43" s="24" t="str">
        <f>IF(O43=1,N43,"0")</f>
        <v>0</v>
      </c>
      <c r="S43" s="24">
        <f>IF(O43=2,L43,"0")</f>
        <v>9</v>
      </c>
      <c r="T43" s="24">
        <f>IF(O43=2,M43,"0")</f>
        <v>6</v>
      </c>
      <c r="U43" s="24">
        <f>IF(O43=2,N43,"0")</f>
        <v>15</v>
      </c>
      <c r="V43" s="24">
        <v>0</v>
      </c>
      <c r="W43" s="24">
        <v>0</v>
      </c>
      <c r="X43" s="24">
        <f>SUM(V43:W43)</f>
        <v>0</v>
      </c>
      <c r="Y43" s="25">
        <v>0</v>
      </c>
      <c r="Z43" s="25">
        <v>0</v>
      </c>
      <c r="AA43" s="25">
        <f>SUM(Y43:Z43)</f>
        <v>0</v>
      </c>
      <c r="AB43" s="25">
        <v>0</v>
      </c>
      <c r="AC43" s="25">
        <v>0</v>
      </c>
      <c r="AD43" s="25">
        <f>SUM(AB43:AC43)</f>
        <v>0</v>
      </c>
      <c r="AE43" s="61">
        <f>V43+Y43+AB43</f>
        <v>0</v>
      </c>
      <c r="AF43" s="61">
        <f>W43+Z43+AC43</f>
        <v>0</v>
      </c>
      <c r="AG43" s="61">
        <f>SUM(AE43:AF43)</f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f>SUM(AH43:AK43)</f>
        <v>0</v>
      </c>
      <c r="AM43" s="25">
        <v>0</v>
      </c>
      <c r="AN43" s="25" t="e">
        <f t="shared" si="117"/>
        <v>#DIV/0!</v>
      </c>
    </row>
    <row r="44" spans="1:40" s="11" customFormat="1" x14ac:dyDescent="0.35">
      <c r="A44" s="49"/>
      <c r="B44" s="50" t="s">
        <v>3</v>
      </c>
      <c r="C44" s="38">
        <f t="shared" ref="C44:K44" si="118">SUM(C42:C43)</f>
        <v>1</v>
      </c>
      <c r="D44" s="38">
        <f t="shared" si="118"/>
        <v>0</v>
      </c>
      <c r="E44" s="38">
        <f t="shared" si="118"/>
        <v>1</v>
      </c>
      <c r="F44" s="38">
        <f t="shared" si="118"/>
        <v>21</v>
      </c>
      <c r="G44" s="56">
        <f t="shared" si="118"/>
        <v>11</v>
      </c>
      <c r="H44" s="38">
        <f>SUM(H42:H43)</f>
        <v>32</v>
      </c>
      <c r="I44" s="38">
        <f t="shared" si="118"/>
        <v>0</v>
      </c>
      <c r="J44" s="38">
        <f t="shared" si="118"/>
        <v>0</v>
      </c>
      <c r="K44" s="38">
        <f t="shared" si="118"/>
        <v>0</v>
      </c>
      <c r="L44" s="38">
        <f t="shared" si="114"/>
        <v>22</v>
      </c>
      <c r="M44" s="38">
        <f t="shared" si="115"/>
        <v>11</v>
      </c>
      <c r="N44" s="38">
        <f t="shared" si="116"/>
        <v>33</v>
      </c>
      <c r="O44" s="63">
        <f t="shared" ref="O44:U44" si="119">SUM(O42:O43)</f>
        <v>4</v>
      </c>
      <c r="P44" s="38">
        <f t="shared" si="119"/>
        <v>0</v>
      </c>
      <c r="Q44" s="38">
        <f t="shared" si="119"/>
        <v>0</v>
      </c>
      <c r="R44" s="38">
        <f t="shared" si="119"/>
        <v>0</v>
      </c>
      <c r="S44" s="38">
        <f t="shared" si="119"/>
        <v>22</v>
      </c>
      <c r="T44" s="38">
        <f t="shared" si="119"/>
        <v>11</v>
      </c>
      <c r="U44" s="38">
        <f t="shared" si="119"/>
        <v>33</v>
      </c>
      <c r="V44" s="38">
        <f>SUM(V42:V43)</f>
        <v>0</v>
      </c>
      <c r="W44" s="38">
        <f t="shared" ref="W44:X44" si="120">SUM(W42:W43)</f>
        <v>0</v>
      </c>
      <c r="X44" s="38">
        <f t="shared" si="120"/>
        <v>0</v>
      </c>
      <c r="Y44" s="40">
        <f>SUM(Y42:Y43)</f>
        <v>0</v>
      </c>
      <c r="Z44" s="40">
        <f t="shared" ref="Z44:AA44" si="121">SUM(Z42:Z43)</f>
        <v>0</v>
      </c>
      <c r="AA44" s="40">
        <f t="shared" si="121"/>
        <v>0</v>
      </c>
      <c r="AB44" s="40">
        <f>SUM(AB42:AB43)</f>
        <v>0</v>
      </c>
      <c r="AC44" s="40">
        <f t="shared" ref="AC44:AD44" si="122">SUM(AC42:AC43)</f>
        <v>0</v>
      </c>
      <c r="AD44" s="40">
        <f t="shared" si="122"/>
        <v>0</v>
      </c>
      <c r="AE44" s="41">
        <f>SUM(AE42:AE43)</f>
        <v>0</v>
      </c>
      <c r="AF44" s="41">
        <f t="shared" ref="AF44:AG44" si="123">SUM(AF42:AF43)</f>
        <v>0</v>
      </c>
      <c r="AG44" s="41">
        <f t="shared" si="123"/>
        <v>0</v>
      </c>
      <c r="AH44" s="40">
        <f>SUM(AH42:AH43)</f>
        <v>0</v>
      </c>
      <c r="AI44" s="40">
        <f t="shared" ref="AI44:AL44" si="124">SUM(AI42:AI43)</f>
        <v>0</v>
      </c>
      <c r="AJ44" s="40">
        <f t="shared" si="124"/>
        <v>0</v>
      </c>
      <c r="AK44" s="40">
        <f t="shared" si="124"/>
        <v>0</v>
      </c>
      <c r="AL44" s="40">
        <f t="shared" si="124"/>
        <v>0</v>
      </c>
      <c r="AM44" s="40">
        <f>SUM(AM42:AM43)</f>
        <v>0</v>
      </c>
      <c r="AN44" s="40" t="e">
        <f t="shared" si="117"/>
        <v>#DIV/0!</v>
      </c>
    </row>
    <row r="45" spans="1:40" s="11" customFormat="1" x14ac:dyDescent="0.35">
      <c r="A45" s="49"/>
      <c r="B45" s="72" t="s">
        <v>143</v>
      </c>
      <c r="C45" s="38"/>
      <c r="D45" s="38"/>
      <c r="E45" s="38"/>
      <c r="F45" s="38"/>
      <c r="G45" s="56"/>
      <c r="H45" s="38"/>
      <c r="I45" s="38"/>
      <c r="J45" s="38"/>
      <c r="K45" s="38"/>
      <c r="L45" s="38"/>
      <c r="M45" s="38"/>
      <c r="N45" s="38"/>
      <c r="O45" s="63"/>
      <c r="P45" s="38"/>
      <c r="Q45" s="38"/>
      <c r="R45" s="38"/>
      <c r="S45" s="38"/>
      <c r="T45" s="38"/>
      <c r="U45" s="38"/>
      <c r="V45" s="38"/>
      <c r="W45" s="38"/>
      <c r="X45" s="38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spans="1:40" s="11" customFormat="1" x14ac:dyDescent="0.35">
      <c r="A46" s="49"/>
      <c r="B46" s="69" t="s">
        <v>142</v>
      </c>
      <c r="C46" s="24">
        <v>9</v>
      </c>
      <c r="D46" s="24">
        <v>0</v>
      </c>
      <c r="E46" s="24">
        <f>C46+D46</f>
        <v>9</v>
      </c>
      <c r="F46" s="24">
        <v>0</v>
      </c>
      <c r="G46" s="66">
        <v>0</v>
      </c>
      <c r="H46" s="24">
        <f>F46+G46</f>
        <v>0</v>
      </c>
      <c r="I46" s="24">
        <v>3</v>
      </c>
      <c r="J46" s="24">
        <v>1</v>
      </c>
      <c r="K46" s="24">
        <f>I46+J46</f>
        <v>4</v>
      </c>
      <c r="L46" s="24">
        <f t="shared" ref="L46" si="125">C46+F46+I46</f>
        <v>12</v>
      </c>
      <c r="M46" s="24">
        <f t="shared" ref="M46" si="126">D46+G46+J46</f>
        <v>1</v>
      </c>
      <c r="N46" s="24">
        <f t="shared" ref="N46" si="127">L46+M46</f>
        <v>13</v>
      </c>
      <c r="O46" s="23">
        <v>2</v>
      </c>
      <c r="P46" s="24" t="str">
        <f>IF(O46=1,L46,"0")</f>
        <v>0</v>
      </c>
      <c r="Q46" s="24" t="str">
        <f>IF(O46=1,M46,"0")</f>
        <v>0</v>
      </c>
      <c r="R46" s="24" t="str">
        <f>IF(O46=1,N46,"0")</f>
        <v>0</v>
      </c>
      <c r="S46" s="24">
        <f>IF(O46=2,L46,"0")</f>
        <v>12</v>
      </c>
      <c r="T46" s="24">
        <f>IF(O46=2,M46,"0")</f>
        <v>1</v>
      </c>
      <c r="U46" s="24">
        <f>IF(O46=2,N46,"0")</f>
        <v>13</v>
      </c>
      <c r="V46" s="24">
        <v>0</v>
      </c>
      <c r="W46" s="24">
        <v>0</v>
      </c>
      <c r="X46" s="24">
        <f>SUM(V46:W46)</f>
        <v>0</v>
      </c>
      <c r="Y46" s="25">
        <v>0</v>
      </c>
      <c r="Z46" s="25">
        <v>0</v>
      </c>
      <c r="AA46" s="25">
        <f>SUM(Y46:Z46)</f>
        <v>0</v>
      </c>
      <c r="AB46" s="25">
        <v>0</v>
      </c>
      <c r="AC46" s="25">
        <v>0</v>
      </c>
      <c r="AD46" s="25">
        <f>SUM(AB46:AC46)</f>
        <v>0</v>
      </c>
      <c r="AE46" s="61">
        <f>V46+Y46+AB46</f>
        <v>0</v>
      </c>
      <c r="AF46" s="61">
        <f>W46+Z46+AC46</f>
        <v>0</v>
      </c>
      <c r="AG46" s="61">
        <f>SUM(AE46:AF46)</f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f>SUM(AH46:AK46)</f>
        <v>0</v>
      </c>
      <c r="AM46" s="40"/>
      <c r="AN46" s="40"/>
    </row>
    <row r="47" spans="1:40" s="11" customFormat="1" x14ac:dyDescent="0.35">
      <c r="A47" s="49"/>
      <c r="B47" s="50" t="s">
        <v>3</v>
      </c>
      <c r="C47" s="38">
        <f>SUM(C46)</f>
        <v>9</v>
      </c>
      <c r="D47" s="38">
        <f>SUM(D46)</f>
        <v>0</v>
      </c>
      <c r="E47" s="38">
        <f>SUM(E46)</f>
        <v>9</v>
      </c>
      <c r="F47" s="38">
        <f t="shared" ref="F47:N47" si="128">SUM(F46)</f>
        <v>0</v>
      </c>
      <c r="G47" s="38">
        <f t="shared" si="128"/>
        <v>0</v>
      </c>
      <c r="H47" s="38">
        <f t="shared" si="128"/>
        <v>0</v>
      </c>
      <c r="I47" s="38">
        <f t="shared" si="128"/>
        <v>3</v>
      </c>
      <c r="J47" s="38">
        <f t="shared" si="128"/>
        <v>1</v>
      </c>
      <c r="K47" s="38">
        <f t="shared" si="128"/>
        <v>4</v>
      </c>
      <c r="L47" s="38">
        <f t="shared" si="128"/>
        <v>12</v>
      </c>
      <c r="M47" s="38">
        <f t="shared" si="128"/>
        <v>1</v>
      </c>
      <c r="N47" s="38">
        <f t="shared" si="128"/>
        <v>13</v>
      </c>
      <c r="O47" s="63">
        <v>2</v>
      </c>
      <c r="P47" s="38" t="str">
        <f>P46</f>
        <v>0</v>
      </c>
      <c r="Q47" s="38" t="str">
        <f t="shared" ref="Q47:U47" si="129">Q46</f>
        <v>0</v>
      </c>
      <c r="R47" s="38" t="str">
        <f t="shared" si="129"/>
        <v>0</v>
      </c>
      <c r="S47" s="38">
        <f t="shared" si="129"/>
        <v>12</v>
      </c>
      <c r="T47" s="38">
        <f t="shared" si="129"/>
        <v>1</v>
      </c>
      <c r="U47" s="38">
        <f t="shared" si="129"/>
        <v>13</v>
      </c>
      <c r="V47" s="38">
        <f>SUM(V46)</f>
        <v>0</v>
      </c>
      <c r="W47" s="38">
        <f t="shared" ref="W47:X47" si="130">SUM(W46)</f>
        <v>0</v>
      </c>
      <c r="X47" s="38">
        <f t="shared" si="130"/>
        <v>0</v>
      </c>
      <c r="Y47" s="40">
        <f>Y46</f>
        <v>0</v>
      </c>
      <c r="Z47" s="40">
        <f t="shared" ref="Z47:AA47" si="131">Z46</f>
        <v>0</v>
      </c>
      <c r="AA47" s="40">
        <f t="shared" si="131"/>
        <v>0</v>
      </c>
      <c r="AB47" s="40">
        <f>SUM(AB46)</f>
        <v>0</v>
      </c>
      <c r="AC47" s="40">
        <f t="shared" ref="AC47:AD47" si="132">SUM(AC46)</f>
        <v>0</v>
      </c>
      <c r="AD47" s="40">
        <f t="shared" si="132"/>
        <v>0</v>
      </c>
      <c r="AE47" s="41">
        <f>SUM(AE46)</f>
        <v>0</v>
      </c>
      <c r="AF47" s="41">
        <f t="shared" ref="AF47:AG47" si="133">SUM(AF46)</f>
        <v>0</v>
      </c>
      <c r="AG47" s="41">
        <f t="shared" si="133"/>
        <v>0</v>
      </c>
      <c r="AH47" s="40">
        <f>SUM(AH46)</f>
        <v>0</v>
      </c>
      <c r="AI47" s="40">
        <f t="shared" ref="AI47:AL47" si="134">SUM(AI46)</f>
        <v>0</v>
      </c>
      <c r="AJ47" s="40">
        <f t="shared" si="134"/>
        <v>0</v>
      </c>
      <c r="AK47" s="40">
        <f t="shared" si="134"/>
        <v>0</v>
      </c>
      <c r="AL47" s="40">
        <f t="shared" si="134"/>
        <v>0</v>
      </c>
      <c r="AM47" s="40"/>
      <c r="AN47" s="40"/>
    </row>
    <row r="48" spans="1:40" s="11" customFormat="1" x14ac:dyDescent="0.35">
      <c r="A48" s="49"/>
      <c r="B48" s="68" t="s">
        <v>189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63"/>
      <c r="P48" s="38"/>
      <c r="Q48" s="38"/>
      <c r="R48" s="38"/>
      <c r="S48" s="38"/>
      <c r="T48" s="38"/>
      <c r="U48" s="38"/>
      <c r="V48" s="38"/>
      <c r="W48" s="38"/>
      <c r="X48" s="38"/>
      <c r="Y48" s="40"/>
      <c r="Z48" s="40"/>
      <c r="AA48" s="40"/>
      <c r="AB48" s="40"/>
      <c r="AC48" s="40"/>
      <c r="AD48" s="40"/>
      <c r="AE48" s="41"/>
      <c r="AF48" s="41"/>
      <c r="AG48" s="41"/>
      <c r="AH48" s="40"/>
      <c r="AI48" s="40"/>
      <c r="AJ48" s="40"/>
      <c r="AK48" s="40"/>
      <c r="AL48" s="40"/>
      <c r="AM48" s="40"/>
      <c r="AN48" s="40"/>
    </row>
    <row r="49" spans="1:40" s="11" customFormat="1" x14ac:dyDescent="0.35">
      <c r="A49" s="49"/>
      <c r="B49" s="65" t="s">
        <v>144</v>
      </c>
      <c r="C49" s="24">
        <v>17</v>
      </c>
      <c r="D49" s="24">
        <v>1</v>
      </c>
      <c r="E49" s="24">
        <f>C49+D49</f>
        <v>18</v>
      </c>
      <c r="F49" s="24">
        <v>0</v>
      </c>
      <c r="G49" s="24">
        <v>0</v>
      </c>
      <c r="H49" s="24">
        <f>F49+G49</f>
        <v>0</v>
      </c>
      <c r="I49" s="24">
        <v>0</v>
      </c>
      <c r="J49" s="24">
        <v>0</v>
      </c>
      <c r="K49" s="24">
        <f>I49+J49</f>
        <v>0</v>
      </c>
      <c r="L49" s="24">
        <f t="shared" ref="L49" si="135">C49+F49+I49</f>
        <v>17</v>
      </c>
      <c r="M49" s="24">
        <f t="shared" ref="M49" si="136">D49+G49+J49</f>
        <v>1</v>
      </c>
      <c r="N49" s="24">
        <f t="shared" ref="N49" si="137">L49+M49</f>
        <v>18</v>
      </c>
      <c r="O49" s="23">
        <v>2</v>
      </c>
      <c r="P49" s="24" t="str">
        <f>IF(O49=1,L49,"0")</f>
        <v>0</v>
      </c>
      <c r="Q49" s="24" t="str">
        <f>IF(O49=1,M49,"0")</f>
        <v>0</v>
      </c>
      <c r="R49" s="24" t="str">
        <f>IF(O49=1,N49,"0")</f>
        <v>0</v>
      </c>
      <c r="S49" s="24">
        <f>IF(O49=2,L49,"0")</f>
        <v>17</v>
      </c>
      <c r="T49" s="24">
        <f>IF(O49=2,M49,"0")</f>
        <v>1</v>
      </c>
      <c r="U49" s="24">
        <f>IF(O49=2,N49,"0")</f>
        <v>18</v>
      </c>
      <c r="V49" s="38"/>
      <c r="W49" s="38"/>
      <c r="X49" s="38"/>
      <c r="Y49" s="40"/>
      <c r="Z49" s="40"/>
      <c r="AA49" s="40"/>
      <c r="AB49" s="40"/>
      <c r="AC49" s="40"/>
      <c r="AD49" s="40"/>
      <c r="AE49" s="41"/>
      <c r="AF49" s="41"/>
      <c r="AG49" s="41"/>
      <c r="AH49" s="40"/>
      <c r="AI49" s="40"/>
      <c r="AJ49" s="40"/>
      <c r="AK49" s="40"/>
      <c r="AL49" s="40"/>
      <c r="AM49" s="40"/>
      <c r="AN49" s="40"/>
    </row>
    <row r="50" spans="1:40" s="11" customFormat="1" x14ac:dyDescent="0.35">
      <c r="A50" s="49"/>
      <c r="B50" s="50" t="s">
        <v>3</v>
      </c>
      <c r="C50" s="38">
        <f>SUM(C49)</f>
        <v>17</v>
      </c>
      <c r="D50" s="38">
        <f>SUM(D49)</f>
        <v>1</v>
      </c>
      <c r="E50" s="38">
        <f>SUM(E49)</f>
        <v>18</v>
      </c>
      <c r="F50" s="38">
        <f t="shared" ref="F50:N50" si="138">SUM(F49)</f>
        <v>0</v>
      </c>
      <c r="G50" s="38">
        <f t="shared" si="138"/>
        <v>0</v>
      </c>
      <c r="H50" s="38">
        <f t="shared" si="138"/>
        <v>0</v>
      </c>
      <c r="I50" s="38">
        <f t="shared" si="138"/>
        <v>0</v>
      </c>
      <c r="J50" s="38">
        <f t="shared" si="138"/>
        <v>0</v>
      </c>
      <c r="K50" s="38">
        <f t="shared" si="138"/>
        <v>0</v>
      </c>
      <c r="L50" s="38">
        <f t="shared" si="138"/>
        <v>17</v>
      </c>
      <c r="M50" s="38">
        <f t="shared" si="138"/>
        <v>1</v>
      </c>
      <c r="N50" s="38">
        <f t="shared" si="138"/>
        <v>18</v>
      </c>
      <c r="O50" s="63">
        <v>2</v>
      </c>
      <c r="P50" s="38" t="str">
        <f>P49</f>
        <v>0</v>
      </c>
      <c r="Q50" s="38" t="str">
        <f t="shared" ref="Q50:U50" si="139">Q49</f>
        <v>0</v>
      </c>
      <c r="R50" s="38" t="str">
        <f t="shared" si="139"/>
        <v>0</v>
      </c>
      <c r="S50" s="38">
        <f t="shared" si="139"/>
        <v>17</v>
      </c>
      <c r="T50" s="38">
        <f t="shared" si="139"/>
        <v>1</v>
      </c>
      <c r="U50" s="38">
        <f t="shared" si="139"/>
        <v>18</v>
      </c>
      <c r="V50" s="38"/>
      <c r="W50" s="38"/>
      <c r="X50" s="38"/>
      <c r="Y50" s="40"/>
      <c r="Z50" s="40"/>
      <c r="AA50" s="40"/>
      <c r="AB50" s="40"/>
      <c r="AC50" s="40"/>
      <c r="AD50" s="40"/>
      <c r="AE50" s="41"/>
      <c r="AF50" s="41"/>
      <c r="AG50" s="41"/>
      <c r="AH50" s="40"/>
      <c r="AI50" s="40"/>
      <c r="AJ50" s="40"/>
      <c r="AK50" s="40"/>
      <c r="AL50" s="40"/>
      <c r="AM50" s="40"/>
      <c r="AN50" s="40"/>
    </row>
    <row r="51" spans="1:40" s="11" customFormat="1" x14ac:dyDescent="0.35">
      <c r="A51" s="49"/>
      <c r="B51" s="50" t="s">
        <v>172</v>
      </c>
      <c r="C51" s="38">
        <f>C44+C47+C50</f>
        <v>27</v>
      </c>
      <c r="D51" s="38">
        <f t="shared" ref="D51:U51" si="140">D44+D47+D50</f>
        <v>1</v>
      </c>
      <c r="E51" s="38">
        <f t="shared" si="140"/>
        <v>28</v>
      </c>
      <c r="F51" s="38">
        <f t="shared" si="140"/>
        <v>21</v>
      </c>
      <c r="G51" s="38">
        <f t="shared" si="140"/>
        <v>11</v>
      </c>
      <c r="H51" s="38">
        <f t="shared" si="140"/>
        <v>32</v>
      </c>
      <c r="I51" s="38">
        <f t="shared" si="140"/>
        <v>3</v>
      </c>
      <c r="J51" s="38">
        <f t="shared" si="140"/>
        <v>1</v>
      </c>
      <c r="K51" s="38">
        <f t="shared" si="140"/>
        <v>4</v>
      </c>
      <c r="L51" s="38">
        <f t="shared" si="140"/>
        <v>51</v>
      </c>
      <c r="M51" s="38">
        <f t="shared" si="140"/>
        <v>13</v>
      </c>
      <c r="N51" s="38">
        <f t="shared" si="140"/>
        <v>64</v>
      </c>
      <c r="O51" s="38">
        <f t="shared" si="140"/>
        <v>8</v>
      </c>
      <c r="P51" s="38">
        <f t="shared" si="140"/>
        <v>0</v>
      </c>
      <c r="Q51" s="38">
        <f t="shared" si="140"/>
        <v>0</v>
      </c>
      <c r="R51" s="38">
        <f t="shared" si="140"/>
        <v>0</v>
      </c>
      <c r="S51" s="38">
        <f t="shared" si="140"/>
        <v>51</v>
      </c>
      <c r="T51" s="38">
        <f t="shared" si="140"/>
        <v>13</v>
      </c>
      <c r="U51" s="38">
        <f t="shared" si="140"/>
        <v>64</v>
      </c>
      <c r="V51" s="38">
        <f t="shared" ref="V51:AG51" si="141">V44+V47</f>
        <v>0</v>
      </c>
      <c r="W51" s="38">
        <f t="shared" si="141"/>
        <v>0</v>
      </c>
      <c r="X51" s="38">
        <f t="shared" si="141"/>
        <v>0</v>
      </c>
      <c r="Y51" s="40">
        <f t="shared" si="141"/>
        <v>0</v>
      </c>
      <c r="Z51" s="40">
        <f t="shared" si="141"/>
        <v>0</v>
      </c>
      <c r="AA51" s="40">
        <f t="shared" si="141"/>
        <v>0</v>
      </c>
      <c r="AB51" s="40">
        <f t="shared" si="141"/>
        <v>0</v>
      </c>
      <c r="AC51" s="40">
        <f t="shared" si="141"/>
        <v>0</v>
      </c>
      <c r="AD51" s="40">
        <f t="shared" si="141"/>
        <v>0</v>
      </c>
      <c r="AE51" s="41">
        <f t="shared" si="141"/>
        <v>0</v>
      </c>
      <c r="AF51" s="41">
        <f t="shared" si="141"/>
        <v>0</v>
      </c>
      <c r="AG51" s="41">
        <f t="shared" si="141"/>
        <v>0</v>
      </c>
      <c r="AH51" s="40">
        <f>AH47+AH44</f>
        <v>0</v>
      </c>
      <c r="AI51" s="40">
        <f>AI47+AI44</f>
        <v>0</v>
      </c>
      <c r="AJ51" s="40">
        <f>AJ47+AJ44</f>
        <v>0</v>
      </c>
      <c r="AK51" s="40">
        <f>AK47+AK44</f>
        <v>0</v>
      </c>
      <c r="AL51" s="40">
        <f>AL47+AL44</f>
        <v>0</v>
      </c>
      <c r="AM51" s="40">
        <f>AM44</f>
        <v>0</v>
      </c>
      <c r="AN51" s="40" t="e">
        <f t="shared" si="117"/>
        <v>#DIV/0!</v>
      </c>
    </row>
    <row r="52" spans="1:40" s="11" customFormat="1" x14ac:dyDescent="0.35">
      <c r="A52" s="73"/>
      <c r="B52" s="74" t="s">
        <v>1</v>
      </c>
      <c r="C52" s="75">
        <f t="shared" ref="C52:AG52" si="142">C39+C51</f>
        <v>53</v>
      </c>
      <c r="D52" s="75">
        <f t="shared" si="142"/>
        <v>9</v>
      </c>
      <c r="E52" s="75">
        <f t="shared" si="142"/>
        <v>62</v>
      </c>
      <c r="F52" s="75">
        <f t="shared" si="142"/>
        <v>148</v>
      </c>
      <c r="G52" s="76">
        <f t="shared" si="142"/>
        <v>137</v>
      </c>
      <c r="H52" s="75">
        <f t="shared" si="142"/>
        <v>285</v>
      </c>
      <c r="I52" s="75">
        <f t="shared" si="142"/>
        <v>5</v>
      </c>
      <c r="J52" s="75">
        <f t="shared" si="142"/>
        <v>1</v>
      </c>
      <c r="K52" s="75">
        <f t="shared" si="142"/>
        <v>6</v>
      </c>
      <c r="L52" s="75">
        <f t="shared" si="142"/>
        <v>206</v>
      </c>
      <c r="M52" s="75">
        <f t="shared" si="142"/>
        <v>147</v>
      </c>
      <c r="N52" s="75">
        <f t="shared" si="142"/>
        <v>353</v>
      </c>
      <c r="O52" s="75">
        <f t="shared" si="142"/>
        <v>32</v>
      </c>
      <c r="P52" s="75">
        <f t="shared" si="142"/>
        <v>0</v>
      </c>
      <c r="Q52" s="75">
        <f t="shared" si="142"/>
        <v>0</v>
      </c>
      <c r="R52" s="75">
        <f t="shared" si="142"/>
        <v>0</v>
      </c>
      <c r="S52" s="75">
        <f t="shared" si="142"/>
        <v>206</v>
      </c>
      <c r="T52" s="75">
        <f t="shared" si="142"/>
        <v>147</v>
      </c>
      <c r="U52" s="75">
        <f t="shared" si="142"/>
        <v>353</v>
      </c>
      <c r="V52" s="75">
        <f t="shared" si="142"/>
        <v>0</v>
      </c>
      <c r="W52" s="75">
        <f t="shared" si="142"/>
        <v>0</v>
      </c>
      <c r="X52" s="75">
        <f t="shared" si="142"/>
        <v>0</v>
      </c>
      <c r="Y52" s="40">
        <f t="shared" si="142"/>
        <v>0</v>
      </c>
      <c r="Z52" s="40">
        <f t="shared" si="142"/>
        <v>0</v>
      </c>
      <c r="AA52" s="40">
        <f t="shared" si="142"/>
        <v>0</v>
      </c>
      <c r="AB52" s="40">
        <f t="shared" si="142"/>
        <v>0</v>
      </c>
      <c r="AC52" s="40">
        <f t="shared" si="142"/>
        <v>0</v>
      </c>
      <c r="AD52" s="40">
        <f t="shared" si="142"/>
        <v>0</v>
      </c>
      <c r="AE52" s="41">
        <f t="shared" si="142"/>
        <v>0</v>
      </c>
      <c r="AF52" s="41">
        <f t="shared" si="142"/>
        <v>0</v>
      </c>
      <c r="AG52" s="41">
        <f t="shared" si="142"/>
        <v>0</v>
      </c>
      <c r="AH52" s="40">
        <f>AH51</f>
        <v>0</v>
      </c>
      <c r="AI52" s="40">
        <f t="shared" ref="AI52:AL52" si="143">AI51</f>
        <v>0</v>
      </c>
      <c r="AJ52" s="40">
        <f t="shared" si="143"/>
        <v>0</v>
      </c>
      <c r="AK52" s="40">
        <f t="shared" si="143"/>
        <v>0</v>
      </c>
      <c r="AL52" s="40">
        <f t="shared" si="143"/>
        <v>0</v>
      </c>
      <c r="AM52" s="40" t="e">
        <f>AM39+AM51</f>
        <v>#REF!</v>
      </c>
      <c r="AN52" s="40" t="e">
        <f t="shared" si="117"/>
        <v>#REF!</v>
      </c>
    </row>
    <row r="53" spans="1:40" x14ac:dyDescent="0.35">
      <c r="A53" s="49" t="s">
        <v>134</v>
      </c>
      <c r="B53" s="54"/>
      <c r="C53" s="55"/>
      <c r="D53" s="55"/>
      <c r="E53" s="55"/>
      <c r="F53" s="56"/>
      <c r="G53" s="57"/>
      <c r="H53" s="24"/>
      <c r="I53" s="38"/>
      <c r="J53" s="38"/>
      <c r="K53" s="24"/>
      <c r="L53" s="24"/>
      <c r="M53" s="24"/>
      <c r="N53" s="24"/>
      <c r="O53" s="23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</row>
    <row r="54" spans="1:40" x14ac:dyDescent="0.35">
      <c r="A54" s="49"/>
      <c r="B54" s="77" t="s">
        <v>9</v>
      </c>
      <c r="C54" s="55"/>
      <c r="D54" s="55"/>
      <c r="E54" s="55"/>
      <c r="F54" s="78"/>
      <c r="G54" s="79"/>
      <c r="H54" s="24"/>
      <c r="I54" s="80"/>
      <c r="J54" s="80"/>
      <c r="K54" s="24"/>
      <c r="L54" s="24"/>
      <c r="M54" s="24"/>
      <c r="N54" s="24"/>
      <c r="O54" s="23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</row>
    <row r="55" spans="1:40" x14ac:dyDescent="0.35">
      <c r="A55" s="30"/>
      <c r="B55" s="20" t="s">
        <v>19</v>
      </c>
      <c r="C55" s="55"/>
      <c r="D55" s="55"/>
      <c r="E55" s="55"/>
      <c r="F55" s="81"/>
      <c r="G55" s="82"/>
      <c r="H55" s="24"/>
      <c r="I55" s="22"/>
      <c r="J55" s="22"/>
      <c r="K55" s="24"/>
      <c r="L55" s="24"/>
      <c r="M55" s="24"/>
      <c r="N55" s="24"/>
      <c r="O55" s="23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</row>
    <row r="56" spans="1:40" x14ac:dyDescent="0.35">
      <c r="A56" s="30"/>
      <c r="B56" s="31" t="s">
        <v>133</v>
      </c>
      <c r="C56" s="24">
        <v>1</v>
      </c>
      <c r="D56" s="24">
        <v>0</v>
      </c>
      <c r="E56" s="24">
        <f t="shared" ref="E56:E62" si="144">C56+D56</f>
        <v>1</v>
      </c>
      <c r="F56" s="24">
        <v>15</v>
      </c>
      <c r="G56" s="66">
        <v>28</v>
      </c>
      <c r="H56" s="24">
        <f t="shared" ref="H56:H62" si="145">F56+G56</f>
        <v>43</v>
      </c>
      <c r="I56" s="24">
        <v>1</v>
      </c>
      <c r="J56" s="24">
        <v>0</v>
      </c>
      <c r="K56" s="24">
        <f t="shared" ref="K56:K62" si="146">I56+J56</f>
        <v>1</v>
      </c>
      <c r="L56" s="24">
        <f t="shared" ref="L56:L65" si="147">C56+F56+I56</f>
        <v>17</v>
      </c>
      <c r="M56" s="24">
        <f t="shared" ref="M56:M65" si="148">D56+G56+J56</f>
        <v>28</v>
      </c>
      <c r="N56" s="24">
        <f t="shared" ref="N56:N65" si="149">L56+M56</f>
        <v>45</v>
      </c>
      <c r="O56" s="23">
        <v>2</v>
      </c>
      <c r="P56" s="24" t="str">
        <f t="shared" ref="P56:P62" si="150">IF(O56=1,L56,"0")</f>
        <v>0</v>
      </c>
      <c r="Q56" s="24" t="str">
        <f t="shared" ref="Q56:Q62" si="151">IF(O56=1,M56,"0")</f>
        <v>0</v>
      </c>
      <c r="R56" s="24" t="str">
        <f t="shared" ref="R56:R62" si="152">IF(O56=1,N56,"0")</f>
        <v>0</v>
      </c>
      <c r="S56" s="24">
        <f t="shared" ref="S56:S62" si="153">IF(O56=2,L56,"0")</f>
        <v>17</v>
      </c>
      <c r="T56" s="24">
        <f t="shared" ref="T56:T62" si="154">IF(O56=2,M56,"0")</f>
        <v>28</v>
      </c>
      <c r="U56" s="24">
        <f t="shared" ref="U56:U62" si="155">IF(O56=2,N56,"0")</f>
        <v>45</v>
      </c>
      <c r="V56" s="24">
        <v>0</v>
      </c>
      <c r="W56" s="24">
        <v>0</v>
      </c>
      <c r="X56" s="24">
        <f>SUM(V56:W56)</f>
        <v>0</v>
      </c>
      <c r="Y56" s="25">
        <v>0</v>
      </c>
      <c r="Z56" s="25">
        <v>0</v>
      </c>
      <c r="AA56" s="25">
        <f>SUM(Y56:Z56)</f>
        <v>0</v>
      </c>
      <c r="AB56" s="25">
        <v>0</v>
      </c>
      <c r="AC56" s="25">
        <v>0</v>
      </c>
      <c r="AD56" s="25">
        <f>SUM(AB56:AC56)</f>
        <v>0</v>
      </c>
      <c r="AE56" s="61">
        <f>V56+Y56+AB56</f>
        <v>0</v>
      </c>
      <c r="AF56" s="61">
        <f t="shared" ref="AF56:AG56" si="156">W56+Z56+AC56</f>
        <v>0</v>
      </c>
      <c r="AG56" s="61">
        <f t="shared" si="156"/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f>SUM(AH56:AK56)</f>
        <v>0</v>
      </c>
      <c r="AM56" s="25">
        <v>0</v>
      </c>
      <c r="AN56" s="25" t="e">
        <f t="shared" ref="AN56:AN65" si="157">AM56/AL56</f>
        <v>#DIV/0!</v>
      </c>
    </row>
    <row r="57" spans="1:40" x14ac:dyDescent="0.35">
      <c r="A57" s="30"/>
      <c r="B57" s="67" t="s">
        <v>132</v>
      </c>
      <c r="C57" s="24">
        <v>7</v>
      </c>
      <c r="D57" s="24">
        <v>8</v>
      </c>
      <c r="E57" s="24">
        <f t="shared" si="144"/>
        <v>15</v>
      </c>
      <c r="F57" s="24">
        <v>11</v>
      </c>
      <c r="G57" s="66">
        <v>1</v>
      </c>
      <c r="H57" s="24">
        <f t="shared" si="145"/>
        <v>12</v>
      </c>
      <c r="I57" s="24">
        <v>22</v>
      </c>
      <c r="J57" s="24">
        <v>18</v>
      </c>
      <c r="K57" s="24">
        <f t="shared" si="146"/>
        <v>40</v>
      </c>
      <c r="L57" s="24">
        <f t="shared" si="147"/>
        <v>40</v>
      </c>
      <c r="M57" s="24">
        <f t="shared" si="148"/>
        <v>27</v>
      </c>
      <c r="N57" s="24">
        <f t="shared" si="149"/>
        <v>67</v>
      </c>
      <c r="O57" s="23">
        <v>2</v>
      </c>
      <c r="P57" s="24" t="str">
        <f t="shared" si="150"/>
        <v>0</v>
      </c>
      <c r="Q57" s="24" t="str">
        <f t="shared" si="151"/>
        <v>0</v>
      </c>
      <c r="R57" s="24" t="str">
        <f t="shared" si="152"/>
        <v>0</v>
      </c>
      <c r="S57" s="24">
        <f t="shared" si="153"/>
        <v>40</v>
      </c>
      <c r="T57" s="24">
        <f t="shared" si="154"/>
        <v>27</v>
      </c>
      <c r="U57" s="24">
        <f t="shared" si="155"/>
        <v>67</v>
      </c>
      <c r="V57" s="24">
        <v>0</v>
      </c>
      <c r="W57" s="24">
        <v>0</v>
      </c>
      <c r="X57" s="24">
        <f t="shared" ref="X57:X62" si="158">SUM(V57:W57)</f>
        <v>0</v>
      </c>
      <c r="Y57" s="25">
        <v>0</v>
      </c>
      <c r="Z57" s="25">
        <v>0</v>
      </c>
      <c r="AA57" s="25">
        <f t="shared" ref="AA57:AA62" si="159">SUM(Y57:Z57)</f>
        <v>0</v>
      </c>
      <c r="AB57" s="25">
        <v>0</v>
      </c>
      <c r="AC57" s="25">
        <v>0</v>
      </c>
      <c r="AD57" s="25">
        <f t="shared" ref="AD57:AD62" si="160">SUM(AB57:AC57)</f>
        <v>0</v>
      </c>
      <c r="AE57" s="61">
        <f t="shared" ref="AE57:AE62" si="161">V57+Y57+AB57</f>
        <v>0</v>
      </c>
      <c r="AF57" s="61">
        <f t="shared" ref="AF57:AF62" si="162">W57+Z57+AC57</f>
        <v>0</v>
      </c>
      <c r="AG57" s="61">
        <f t="shared" ref="AG57:AG62" si="163">X57+AA57+AD57</f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f t="shared" ref="AL57:AL62" si="164">SUM(AH57:AK57)</f>
        <v>0</v>
      </c>
      <c r="AM57" s="25">
        <v>0</v>
      </c>
      <c r="AN57" s="25" t="e">
        <f t="shared" si="157"/>
        <v>#DIV/0!</v>
      </c>
    </row>
    <row r="58" spans="1:40" x14ac:dyDescent="0.35">
      <c r="A58" s="30"/>
      <c r="B58" s="31" t="s">
        <v>131</v>
      </c>
      <c r="C58" s="24">
        <v>1</v>
      </c>
      <c r="D58" s="24">
        <v>0</v>
      </c>
      <c r="E58" s="24">
        <f t="shared" si="144"/>
        <v>1</v>
      </c>
      <c r="F58" s="24">
        <v>4</v>
      </c>
      <c r="G58" s="66">
        <v>17</v>
      </c>
      <c r="H58" s="24">
        <f t="shared" si="145"/>
        <v>21</v>
      </c>
      <c r="I58" s="24">
        <v>6</v>
      </c>
      <c r="J58" s="24">
        <v>12</v>
      </c>
      <c r="K58" s="24">
        <f t="shared" si="146"/>
        <v>18</v>
      </c>
      <c r="L58" s="24">
        <f t="shared" si="147"/>
        <v>11</v>
      </c>
      <c r="M58" s="24">
        <f t="shared" si="148"/>
        <v>29</v>
      </c>
      <c r="N58" s="24">
        <f t="shared" si="149"/>
        <v>40</v>
      </c>
      <c r="O58" s="23">
        <v>2</v>
      </c>
      <c r="P58" s="24" t="str">
        <f t="shared" si="150"/>
        <v>0</v>
      </c>
      <c r="Q58" s="24" t="str">
        <f t="shared" si="151"/>
        <v>0</v>
      </c>
      <c r="R58" s="24" t="str">
        <f t="shared" si="152"/>
        <v>0</v>
      </c>
      <c r="S58" s="24">
        <f t="shared" si="153"/>
        <v>11</v>
      </c>
      <c r="T58" s="24">
        <f t="shared" si="154"/>
        <v>29</v>
      </c>
      <c r="U58" s="24">
        <f t="shared" si="155"/>
        <v>40</v>
      </c>
      <c r="V58" s="24">
        <v>0</v>
      </c>
      <c r="W58" s="24">
        <v>0</v>
      </c>
      <c r="X58" s="24">
        <f t="shared" si="158"/>
        <v>0</v>
      </c>
      <c r="Y58" s="25">
        <v>0</v>
      </c>
      <c r="Z58" s="25">
        <v>0</v>
      </c>
      <c r="AA58" s="25">
        <f t="shared" si="159"/>
        <v>0</v>
      </c>
      <c r="AB58" s="25">
        <v>0</v>
      </c>
      <c r="AC58" s="25">
        <v>0</v>
      </c>
      <c r="AD58" s="25">
        <f t="shared" si="160"/>
        <v>0</v>
      </c>
      <c r="AE58" s="61">
        <f t="shared" si="161"/>
        <v>0</v>
      </c>
      <c r="AF58" s="61">
        <f t="shared" si="162"/>
        <v>0</v>
      </c>
      <c r="AG58" s="61">
        <f t="shared" si="163"/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f t="shared" si="164"/>
        <v>0</v>
      </c>
      <c r="AM58" s="25">
        <v>0</v>
      </c>
      <c r="AN58" s="25" t="e">
        <f t="shared" si="157"/>
        <v>#DIV/0!</v>
      </c>
    </row>
    <row r="59" spans="1:40" x14ac:dyDescent="0.35">
      <c r="A59" s="30"/>
      <c r="B59" s="31" t="s">
        <v>130</v>
      </c>
      <c r="C59" s="24">
        <v>1</v>
      </c>
      <c r="D59" s="24">
        <v>0</v>
      </c>
      <c r="E59" s="24">
        <f t="shared" si="144"/>
        <v>1</v>
      </c>
      <c r="F59" s="24">
        <v>16</v>
      </c>
      <c r="G59" s="66">
        <v>64</v>
      </c>
      <c r="H59" s="24">
        <f t="shared" si="145"/>
        <v>80</v>
      </c>
      <c r="I59" s="24">
        <v>0</v>
      </c>
      <c r="J59" s="24">
        <v>0</v>
      </c>
      <c r="K59" s="24">
        <f t="shared" si="146"/>
        <v>0</v>
      </c>
      <c r="L59" s="24">
        <f t="shared" si="147"/>
        <v>17</v>
      </c>
      <c r="M59" s="24">
        <f t="shared" si="148"/>
        <v>64</v>
      </c>
      <c r="N59" s="24">
        <f t="shared" si="149"/>
        <v>81</v>
      </c>
      <c r="O59" s="23">
        <v>2</v>
      </c>
      <c r="P59" s="24" t="str">
        <f t="shared" si="150"/>
        <v>0</v>
      </c>
      <c r="Q59" s="24" t="str">
        <f t="shared" si="151"/>
        <v>0</v>
      </c>
      <c r="R59" s="24" t="str">
        <f t="shared" si="152"/>
        <v>0</v>
      </c>
      <c r="S59" s="24">
        <f t="shared" si="153"/>
        <v>17</v>
      </c>
      <c r="T59" s="24">
        <f t="shared" si="154"/>
        <v>64</v>
      </c>
      <c r="U59" s="24">
        <f t="shared" si="155"/>
        <v>81</v>
      </c>
      <c r="V59" s="24">
        <v>0</v>
      </c>
      <c r="W59" s="24">
        <v>0</v>
      </c>
      <c r="X59" s="24">
        <f t="shared" si="158"/>
        <v>0</v>
      </c>
      <c r="Y59" s="25">
        <v>0</v>
      </c>
      <c r="Z59" s="25">
        <v>0</v>
      </c>
      <c r="AA59" s="25">
        <f t="shared" si="159"/>
        <v>0</v>
      </c>
      <c r="AB59" s="25">
        <v>0</v>
      </c>
      <c r="AC59" s="25">
        <v>0</v>
      </c>
      <c r="AD59" s="25">
        <f t="shared" si="160"/>
        <v>0</v>
      </c>
      <c r="AE59" s="61">
        <f t="shared" si="161"/>
        <v>0</v>
      </c>
      <c r="AF59" s="61">
        <f t="shared" si="162"/>
        <v>0</v>
      </c>
      <c r="AG59" s="61">
        <f t="shared" si="163"/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f t="shared" si="164"/>
        <v>0</v>
      </c>
      <c r="AM59" s="25">
        <v>0</v>
      </c>
      <c r="AN59" s="25" t="e">
        <f t="shared" si="157"/>
        <v>#DIV/0!</v>
      </c>
    </row>
    <row r="60" spans="1:40" x14ac:dyDescent="0.35">
      <c r="A60" s="30"/>
      <c r="B60" s="31" t="s">
        <v>129</v>
      </c>
      <c r="C60" s="24">
        <v>0</v>
      </c>
      <c r="D60" s="24">
        <v>0</v>
      </c>
      <c r="E60" s="24">
        <f t="shared" si="144"/>
        <v>0</v>
      </c>
      <c r="F60" s="24">
        <v>8</v>
      </c>
      <c r="G60" s="66">
        <v>30</v>
      </c>
      <c r="H60" s="24">
        <f t="shared" si="145"/>
        <v>38</v>
      </c>
      <c r="I60" s="24">
        <v>0</v>
      </c>
      <c r="J60" s="24">
        <v>0</v>
      </c>
      <c r="K60" s="24">
        <f t="shared" si="146"/>
        <v>0</v>
      </c>
      <c r="L60" s="24">
        <f t="shared" si="147"/>
        <v>8</v>
      </c>
      <c r="M60" s="24">
        <f t="shared" si="148"/>
        <v>30</v>
      </c>
      <c r="N60" s="24">
        <f t="shared" si="149"/>
        <v>38</v>
      </c>
      <c r="O60" s="23">
        <v>2</v>
      </c>
      <c r="P60" s="24" t="str">
        <f t="shared" si="150"/>
        <v>0</v>
      </c>
      <c r="Q60" s="24" t="str">
        <f t="shared" si="151"/>
        <v>0</v>
      </c>
      <c r="R60" s="24" t="str">
        <f t="shared" si="152"/>
        <v>0</v>
      </c>
      <c r="S60" s="24">
        <f t="shared" si="153"/>
        <v>8</v>
      </c>
      <c r="T60" s="24">
        <f t="shared" si="154"/>
        <v>30</v>
      </c>
      <c r="U60" s="24">
        <f t="shared" si="155"/>
        <v>38</v>
      </c>
      <c r="V60" s="24">
        <v>0</v>
      </c>
      <c r="W60" s="24">
        <v>0</v>
      </c>
      <c r="X60" s="24">
        <f t="shared" si="158"/>
        <v>0</v>
      </c>
      <c r="Y60" s="25">
        <v>0</v>
      </c>
      <c r="Z60" s="25">
        <v>0</v>
      </c>
      <c r="AA60" s="25">
        <f t="shared" si="159"/>
        <v>0</v>
      </c>
      <c r="AB60" s="25">
        <v>0</v>
      </c>
      <c r="AC60" s="25">
        <v>0</v>
      </c>
      <c r="AD60" s="25">
        <f t="shared" si="160"/>
        <v>0</v>
      </c>
      <c r="AE60" s="61">
        <f t="shared" si="161"/>
        <v>0</v>
      </c>
      <c r="AF60" s="61">
        <f t="shared" si="162"/>
        <v>0</v>
      </c>
      <c r="AG60" s="61">
        <f t="shared" si="163"/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f t="shared" si="164"/>
        <v>0</v>
      </c>
      <c r="AM60" s="25">
        <v>0</v>
      </c>
      <c r="AN60" s="25" t="e">
        <f t="shared" si="157"/>
        <v>#DIV/0!</v>
      </c>
    </row>
    <row r="61" spans="1:40" x14ac:dyDescent="0.35">
      <c r="A61" s="30"/>
      <c r="B61" s="31" t="s">
        <v>128</v>
      </c>
      <c r="C61" s="24">
        <v>0</v>
      </c>
      <c r="D61" s="24">
        <v>0</v>
      </c>
      <c r="E61" s="24">
        <f t="shared" si="144"/>
        <v>0</v>
      </c>
      <c r="F61" s="24">
        <v>2</v>
      </c>
      <c r="G61" s="66">
        <v>3</v>
      </c>
      <c r="H61" s="24">
        <f t="shared" si="145"/>
        <v>5</v>
      </c>
      <c r="I61" s="24">
        <v>11</v>
      </c>
      <c r="J61" s="24">
        <v>19</v>
      </c>
      <c r="K61" s="24">
        <f t="shared" si="146"/>
        <v>30</v>
      </c>
      <c r="L61" s="24">
        <f t="shared" si="147"/>
        <v>13</v>
      </c>
      <c r="M61" s="24">
        <f t="shared" si="148"/>
        <v>22</v>
      </c>
      <c r="N61" s="24">
        <f t="shared" si="149"/>
        <v>35</v>
      </c>
      <c r="O61" s="23">
        <v>2</v>
      </c>
      <c r="P61" s="24" t="str">
        <f t="shared" si="150"/>
        <v>0</v>
      </c>
      <c r="Q61" s="24" t="str">
        <f t="shared" si="151"/>
        <v>0</v>
      </c>
      <c r="R61" s="24" t="str">
        <f t="shared" si="152"/>
        <v>0</v>
      </c>
      <c r="S61" s="24">
        <f t="shared" si="153"/>
        <v>13</v>
      </c>
      <c r="T61" s="24">
        <f t="shared" si="154"/>
        <v>22</v>
      </c>
      <c r="U61" s="24">
        <f t="shared" si="155"/>
        <v>35</v>
      </c>
      <c r="V61" s="24">
        <v>0</v>
      </c>
      <c r="W61" s="24">
        <v>0</v>
      </c>
      <c r="X61" s="24">
        <f t="shared" si="158"/>
        <v>0</v>
      </c>
      <c r="Y61" s="25">
        <v>0</v>
      </c>
      <c r="Z61" s="25">
        <v>0</v>
      </c>
      <c r="AA61" s="25">
        <f t="shared" si="159"/>
        <v>0</v>
      </c>
      <c r="AB61" s="25">
        <v>0</v>
      </c>
      <c r="AC61" s="25">
        <v>0</v>
      </c>
      <c r="AD61" s="25">
        <f t="shared" si="160"/>
        <v>0</v>
      </c>
      <c r="AE61" s="61">
        <f t="shared" si="161"/>
        <v>0</v>
      </c>
      <c r="AF61" s="61">
        <f t="shared" si="162"/>
        <v>0</v>
      </c>
      <c r="AG61" s="61">
        <f t="shared" si="163"/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f t="shared" si="164"/>
        <v>0</v>
      </c>
      <c r="AM61" s="25">
        <v>0</v>
      </c>
      <c r="AN61" s="25" t="e">
        <f t="shared" si="157"/>
        <v>#DIV/0!</v>
      </c>
    </row>
    <row r="62" spans="1:40" x14ac:dyDescent="0.35">
      <c r="A62" s="19"/>
      <c r="B62" s="31" t="s">
        <v>127</v>
      </c>
      <c r="C62" s="24">
        <v>0</v>
      </c>
      <c r="D62" s="24">
        <v>0</v>
      </c>
      <c r="E62" s="24">
        <f t="shared" si="144"/>
        <v>0</v>
      </c>
      <c r="F62" s="24">
        <v>8</v>
      </c>
      <c r="G62" s="66">
        <v>12</v>
      </c>
      <c r="H62" s="24">
        <f t="shared" si="145"/>
        <v>20</v>
      </c>
      <c r="I62" s="24">
        <v>6</v>
      </c>
      <c r="J62" s="24">
        <v>18</v>
      </c>
      <c r="K62" s="24">
        <f t="shared" si="146"/>
        <v>24</v>
      </c>
      <c r="L62" s="24">
        <f t="shared" si="147"/>
        <v>14</v>
      </c>
      <c r="M62" s="24">
        <f t="shared" si="148"/>
        <v>30</v>
      </c>
      <c r="N62" s="24">
        <f t="shared" si="149"/>
        <v>44</v>
      </c>
      <c r="O62" s="23">
        <v>2</v>
      </c>
      <c r="P62" s="24" t="str">
        <f t="shared" si="150"/>
        <v>0</v>
      </c>
      <c r="Q62" s="24" t="str">
        <f t="shared" si="151"/>
        <v>0</v>
      </c>
      <c r="R62" s="24" t="str">
        <f t="shared" si="152"/>
        <v>0</v>
      </c>
      <c r="S62" s="24">
        <f t="shared" si="153"/>
        <v>14</v>
      </c>
      <c r="T62" s="24">
        <f t="shared" si="154"/>
        <v>30</v>
      </c>
      <c r="U62" s="24">
        <f t="shared" si="155"/>
        <v>44</v>
      </c>
      <c r="V62" s="24">
        <v>0</v>
      </c>
      <c r="W62" s="24">
        <v>0</v>
      </c>
      <c r="X62" s="24">
        <f t="shared" si="158"/>
        <v>0</v>
      </c>
      <c r="Y62" s="25">
        <v>0</v>
      </c>
      <c r="Z62" s="25">
        <v>0</v>
      </c>
      <c r="AA62" s="25">
        <f t="shared" si="159"/>
        <v>0</v>
      </c>
      <c r="AB62" s="25">
        <v>0</v>
      </c>
      <c r="AC62" s="25">
        <v>0</v>
      </c>
      <c r="AD62" s="25">
        <f t="shared" si="160"/>
        <v>0</v>
      </c>
      <c r="AE62" s="61">
        <f t="shared" si="161"/>
        <v>0</v>
      </c>
      <c r="AF62" s="61">
        <f t="shared" si="162"/>
        <v>0</v>
      </c>
      <c r="AG62" s="61">
        <f t="shared" si="163"/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f t="shared" si="164"/>
        <v>0</v>
      </c>
      <c r="AM62" s="25">
        <v>0</v>
      </c>
      <c r="AN62" s="25" t="e">
        <f t="shared" si="157"/>
        <v>#DIV/0!</v>
      </c>
    </row>
    <row r="63" spans="1:40" s="11" customFormat="1" x14ac:dyDescent="0.35">
      <c r="A63" s="19"/>
      <c r="B63" s="37" t="s">
        <v>3</v>
      </c>
      <c r="C63" s="38">
        <f t="shared" ref="C63:K63" si="165">SUM(C56:C62)</f>
        <v>10</v>
      </c>
      <c r="D63" s="38">
        <f t="shared" si="165"/>
        <v>8</v>
      </c>
      <c r="E63" s="38">
        <f t="shared" si="165"/>
        <v>18</v>
      </c>
      <c r="F63" s="22">
        <f t="shared" si="165"/>
        <v>64</v>
      </c>
      <c r="G63" s="81">
        <f t="shared" si="165"/>
        <v>155</v>
      </c>
      <c r="H63" s="38">
        <f t="shared" si="165"/>
        <v>219</v>
      </c>
      <c r="I63" s="22">
        <f t="shared" si="165"/>
        <v>46</v>
      </c>
      <c r="J63" s="22">
        <f t="shared" si="165"/>
        <v>67</v>
      </c>
      <c r="K63" s="38">
        <f t="shared" si="165"/>
        <v>113</v>
      </c>
      <c r="L63" s="38">
        <f t="shared" si="147"/>
        <v>120</v>
      </c>
      <c r="M63" s="38">
        <f t="shared" si="148"/>
        <v>230</v>
      </c>
      <c r="N63" s="38">
        <f t="shared" si="149"/>
        <v>350</v>
      </c>
      <c r="O63" s="63">
        <f t="shared" ref="O63:AM63" si="166">SUM(O56:O62)</f>
        <v>14</v>
      </c>
      <c r="P63" s="38">
        <f t="shared" si="166"/>
        <v>0</v>
      </c>
      <c r="Q63" s="38">
        <f t="shared" si="166"/>
        <v>0</v>
      </c>
      <c r="R63" s="38">
        <f t="shared" si="166"/>
        <v>0</v>
      </c>
      <c r="S63" s="38">
        <f t="shared" si="166"/>
        <v>120</v>
      </c>
      <c r="T63" s="38">
        <f t="shared" si="166"/>
        <v>230</v>
      </c>
      <c r="U63" s="38">
        <f t="shared" si="166"/>
        <v>350</v>
      </c>
      <c r="V63" s="38">
        <f t="shared" si="166"/>
        <v>0</v>
      </c>
      <c r="W63" s="38">
        <f t="shared" si="166"/>
        <v>0</v>
      </c>
      <c r="X63" s="38">
        <f t="shared" si="166"/>
        <v>0</v>
      </c>
      <c r="Y63" s="40">
        <f t="shared" si="166"/>
        <v>0</v>
      </c>
      <c r="Z63" s="40">
        <f t="shared" si="166"/>
        <v>0</v>
      </c>
      <c r="AA63" s="40">
        <f t="shared" si="166"/>
        <v>0</v>
      </c>
      <c r="AB63" s="40">
        <f t="shared" si="166"/>
        <v>0</v>
      </c>
      <c r="AC63" s="40">
        <f t="shared" si="166"/>
        <v>0</v>
      </c>
      <c r="AD63" s="40">
        <f t="shared" si="166"/>
        <v>0</v>
      </c>
      <c r="AE63" s="41">
        <f t="shared" si="166"/>
        <v>0</v>
      </c>
      <c r="AF63" s="41">
        <f t="shared" si="166"/>
        <v>0</v>
      </c>
      <c r="AG63" s="41">
        <f t="shared" si="166"/>
        <v>0</v>
      </c>
      <c r="AH63" s="40">
        <f t="shared" si="166"/>
        <v>0</v>
      </c>
      <c r="AI63" s="40">
        <f t="shared" si="166"/>
        <v>0</v>
      </c>
      <c r="AJ63" s="40">
        <f t="shared" si="166"/>
        <v>0</v>
      </c>
      <c r="AK63" s="40">
        <f t="shared" si="166"/>
        <v>0</v>
      </c>
      <c r="AL63" s="40">
        <f t="shared" si="166"/>
        <v>0</v>
      </c>
      <c r="AM63" s="40">
        <f t="shared" si="166"/>
        <v>0</v>
      </c>
      <c r="AN63" s="40" t="e">
        <f t="shared" si="157"/>
        <v>#DIV/0!</v>
      </c>
    </row>
    <row r="64" spans="1:40" s="11" customFormat="1" x14ac:dyDescent="0.35">
      <c r="A64" s="19"/>
      <c r="B64" s="37" t="s">
        <v>2</v>
      </c>
      <c r="C64" s="22">
        <f t="shared" ref="C64:K64" si="167">C63</f>
        <v>10</v>
      </c>
      <c r="D64" s="22">
        <f t="shared" si="167"/>
        <v>8</v>
      </c>
      <c r="E64" s="22">
        <f t="shared" si="167"/>
        <v>18</v>
      </c>
      <c r="F64" s="22">
        <f t="shared" si="167"/>
        <v>64</v>
      </c>
      <c r="G64" s="81">
        <f t="shared" si="167"/>
        <v>155</v>
      </c>
      <c r="H64" s="22">
        <f t="shared" si="167"/>
        <v>219</v>
      </c>
      <c r="I64" s="22">
        <f t="shared" si="167"/>
        <v>46</v>
      </c>
      <c r="J64" s="22">
        <f t="shared" si="167"/>
        <v>67</v>
      </c>
      <c r="K64" s="22">
        <f t="shared" si="167"/>
        <v>113</v>
      </c>
      <c r="L64" s="22">
        <f t="shared" si="147"/>
        <v>120</v>
      </c>
      <c r="M64" s="22">
        <f t="shared" si="148"/>
        <v>230</v>
      </c>
      <c r="N64" s="22">
        <f t="shared" si="149"/>
        <v>350</v>
      </c>
      <c r="O64" s="63">
        <f>O63</f>
        <v>14</v>
      </c>
      <c r="P64" s="38">
        <f t="shared" ref="P64:R65" si="168">SUM(P57:P63)</f>
        <v>0</v>
      </c>
      <c r="Q64" s="38">
        <f t="shared" si="168"/>
        <v>0</v>
      </c>
      <c r="R64" s="38">
        <f t="shared" si="168"/>
        <v>0</v>
      </c>
      <c r="S64" s="38">
        <f>S63</f>
        <v>120</v>
      </c>
      <c r="T64" s="38">
        <f>T63</f>
        <v>230</v>
      </c>
      <c r="U64" s="38">
        <f>U63</f>
        <v>350</v>
      </c>
      <c r="V64" s="38">
        <f>V63</f>
        <v>0</v>
      </c>
      <c r="W64" s="38">
        <f t="shared" ref="W64:X65" si="169">W63</f>
        <v>0</v>
      </c>
      <c r="X64" s="38">
        <f t="shared" si="169"/>
        <v>0</v>
      </c>
      <c r="Y64" s="40">
        <f>Y63</f>
        <v>0</v>
      </c>
      <c r="Z64" s="40">
        <f t="shared" ref="Z64:AA65" si="170">Z63</f>
        <v>0</v>
      </c>
      <c r="AA64" s="40">
        <f t="shared" si="170"/>
        <v>0</v>
      </c>
      <c r="AB64" s="40">
        <f>AB63</f>
        <v>0</v>
      </c>
      <c r="AC64" s="40">
        <f t="shared" ref="AC64:AD65" si="171">AC63</f>
        <v>0</v>
      </c>
      <c r="AD64" s="40">
        <f t="shared" si="171"/>
        <v>0</v>
      </c>
      <c r="AE64" s="41">
        <f>AE63</f>
        <v>0</v>
      </c>
      <c r="AF64" s="41">
        <f t="shared" ref="AF64:AG65" si="172">AF63</f>
        <v>0</v>
      </c>
      <c r="AG64" s="41">
        <f t="shared" si="172"/>
        <v>0</v>
      </c>
      <c r="AH64" s="40">
        <f>AH63</f>
        <v>0</v>
      </c>
      <c r="AI64" s="40">
        <f t="shared" ref="AI64:AL65" si="173">AI63</f>
        <v>0</v>
      </c>
      <c r="AJ64" s="40">
        <f t="shared" si="173"/>
        <v>0</v>
      </c>
      <c r="AK64" s="40">
        <f t="shared" si="173"/>
        <v>0</v>
      </c>
      <c r="AL64" s="40">
        <f t="shared" si="173"/>
        <v>0</v>
      </c>
      <c r="AM64" s="40">
        <f>AM63</f>
        <v>0</v>
      </c>
      <c r="AN64" s="40" t="e">
        <f t="shared" si="157"/>
        <v>#DIV/0!</v>
      </c>
    </row>
    <row r="65" spans="1:40" s="11" customFormat="1" x14ac:dyDescent="0.35">
      <c r="A65" s="42"/>
      <c r="B65" s="43" t="s">
        <v>1</v>
      </c>
      <c r="C65" s="75">
        <f>C64</f>
        <v>10</v>
      </c>
      <c r="D65" s="75">
        <f t="shared" ref="D65:E65" si="174">D64</f>
        <v>8</v>
      </c>
      <c r="E65" s="75">
        <f t="shared" si="174"/>
        <v>18</v>
      </c>
      <c r="F65" s="83">
        <f>F64</f>
        <v>64</v>
      </c>
      <c r="G65" s="84">
        <f t="shared" ref="G65:H65" si="175">G64</f>
        <v>155</v>
      </c>
      <c r="H65" s="75">
        <f t="shared" si="175"/>
        <v>219</v>
      </c>
      <c r="I65" s="83">
        <f>I64</f>
        <v>46</v>
      </c>
      <c r="J65" s="83">
        <f t="shared" ref="J65:K65" si="176">J64</f>
        <v>67</v>
      </c>
      <c r="K65" s="75">
        <f t="shared" si="176"/>
        <v>113</v>
      </c>
      <c r="L65" s="75">
        <f t="shared" si="147"/>
        <v>120</v>
      </c>
      <c r="M65" s="75">
        <f t="shared" si="148"/>
        <v>230</v>
      </c>
      <c r="N65" s="75">
        <f t="shared" si="149"/>
        <v>350</v>
      </c>
      <c r="O65" s="85">
        <f t="shared" ref="O65:U65" si="177">O64</f>
        <v>14</v>
      </c>
      <c r="P65" s="75">
        <f t="shared" si="168"/>
        <v>0</v>
      </c>
      <c r="Q65" s="75">
        <f t="shared" si="168"/>
        <v>0</v>
      </c>
      <c r="R65" s="75">
        <f t="shared" si="168"/>
        <v>0</v>
      </c>
      <c r="S65" s="75">
        <f t="shared" si="177"/>
        <v>120</v>
      </c>
      <c r="T65" s="75">
        <f t="shared" si="177"/>
        <v>230</v>
      </c>
      <c r="U65" s="75">
        <f t="shared" si="177"/>
        <v>350</v>
      </c>
      <c r="V65" s="75">
        <f>V64</f>
        <v>0</v>
      </c>
      <c r="W65" s="75">
        <f t="shared" si="169"/>
        <v>0</v>
      </c>
      <c r="X65" s="75">
        <f t="shared" si="169"/>
        <v>0</v>
      </c>
      <c r="Y65" s="40">
        <f>Y64</f>
        <v>0</v>
      </c>
      <c r="Z65" s="40">
        <f t="shared" si="170"/>
        <v>0</v>
      </c>
      <c r="AA65" s="40">
        <f t="shared" si="170"/>
        <v>0</v>
      </c>
      <c r="AB65" s="40">
        <f>AB64</f>
        <v>0</v>
      </c>
      <c r="AC65" s="40">
        <f t="shared" si="171"/>
        <v>0</v>
      </c>
      <c r="AD65" s="40">
        <f t="shared" si="171"/>
        <v>0</v>
      </c>
      <c r="AE65" s="41">
        <f>AE64</f>
        <v>0</v>
      </c>
      <c r="AF65" s="41">
        <f t="shared" si="172"/>
        <v>0</v>
      </c>
      <c r="AG65" s="41">
        <f t="shared" si="172"/>
        <v>0</v>
      </c>
      <c r="AH65" s="40">
        <f>AH64</f>
        <v>0</v>
      </c>
      <c r="AI65" s="40">
        <f t="shared" si="173"/>
        <v>0</v>
      </c>
      <c r="AJ65" s="40">
        <f t="shared" si="173"/>
        <v>0</v>
      </c>
      <c r="AK65" s="40">
        <f t="shared" si="173"/>
        <v>0</v>
      </c>
      <c r="AL65" s="40">
        <f t="shared" si="173"/>
        <v>0</v>
      </c>
      <c r="AM65" s="40">
        <f>AM64</f>
        <v>0</v>
      </c>
      <c r="AN65" s="40" t="e">
        <f t="shared" si="157"/>
        <v>#DIV/0!</v>
      </c>
    </row>
    <row r="66" spans="1:40" x14ac:dyDescent="0.35">
      <c r="A66" s="86" t="s">
        <v>126</v>
      </c>
      <c r="B66" s="87"/>
      <c r="C66" s="55"/>
      <c r="D66" s="55"/>
      <c r="E66" s="55"/>
      <c r="F66" s="81"/>
      <c r="G66" s="88"/>
      <c r="H66" s="24"/>
      <c r="I66" s="22"/>
      <c r="J66" s="89"/>
      <c r="K66" s="24"/>
      <c r="L66" s="24"/>
      <c r="M66" s="24"/>
      <c r="N66" s="24"/>
      <c r="O66" s="23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 x14ac:dyDescent="0.35">
      <c r="A67" s="86"/>
      <c r="B67" s="77" t="s">
        <v>9</v>
      </c>
      <c r="C67" s="55"/>
      <c r="D67" s="55"/>
      <c r="E67" s="55"/>
      <c r="F67" s="81"/>
      <c r="G67" s="79"/>
      <c r="H67" s="24"/>
      <c r="I67" s="22"/>
      <c r="J67" s="80"/>
      <c r="K67" s="24"/>
      <c r="L67" s="24"/>
      <c r="M67" s="24"/>
      <c r="N67" s="24"/>
      <c r="O67" s="23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</row>
    <row r="68" spans="1:40" x14ac:dyDescent="0.35">
      <c r="A68" s="30"/>
      <c r="B68" s="54" t="s">
        <v>125</v>
      </c>
      <c r="C68" s="55"/>
      <c r="D68" s="55"/>
      <c r="E68" s="55"/>
      <c r="F68" s="81"/>
      <c r="G68" s="57"/>
      <c r="H68" s="24"/>
      <c r="I68" s="22"/>
      <c r="J68" s="38"/>
      <c r="K68" s="24"/>
      <c r="L68" s="24"/>
      <c r="M68" s="24"/>
      <c r="N68" s="24"/>
      <c r="O68" s="23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</row>
    <row r="69" spans="1:40" x14ac:dyDescent="0.35">
      <c r="A69" s="30"/>
      <c r="B69" s="31" t="s">
        <v>124</v>
      </c>
      <c r="C69" s="24">
        <v>8</v>
      </c>
      <c r="D69" s="24">
        <v>4</v>
      </c>
      <c r="E69" s="24">
        <f t="shared" ref="E69:E91" si="178">C69+D69</f>
        <v>12</v>
      </c>
      <c r="F69" s="59">
        <v>22</v>
      </c>
      <c r="G69" s="66">
        <v>3</v>
      </c>
      <c r="H69" s="24">
        <f t="shared" ref="H69:H91" si="179">F69+G69</f>
        <v>25</v>
      </c>
      <c r="I69" s="59">
        <v>0</v>
      </c>
      <c r="J69" s="24">
        <v>0</v>
      </c>
      <c r="K69" s="24">
        <f t="shared" ref="K69:K91" si="180">I69+J69</f>
        <v>0</v>
      </c>
      <c r="L69" s="24">
        <f t="shared" ref="L69:L92" si="181">C69+F69+I69</f>
        <v>30</v>
      </c>
      <c r="M69" s="24">
        <f t="shared" ref="M69:M92" si="182">D69+G69+J69</f>
        <v>7</v>
      </c>
      <c r="N69" s="24">
        <f t="shared" ref="N69:N92" si="183">L69+M69</f>
        <v>37</v>
      </c>
      <c r="O69" s="23">
        <v>2</v>
      </c>
      <c r="P69" s="24" t="str">
        <f t="shared" ref="P69:P91" si="184">IF(O69=1,L69,"0")</f>
        <v>0</v>
      </c>
      <c r="Q69" s="24" t="str">
        <f t="shared" ref="Q69:Q91" si="185">IF(O69=1,M69,"0")</f>
        <v>0</v>
      </c>
      <c r="R69" s="24" t="str">
        <f t="shared" ref="R69:R91" si="186">IF(O69=1,N69,"0")</f>
        <v>0</v>
      </c>
      <c r="S69" s="24">
        <f t="shared" ref="S69:S91" si="187">IF(O69=2,L69,"0")</f>
        <v>30</v>
      </c>
      <c r="T69" s="24">
        <f t="shared" ref="T69:T91" si="188">IF(O69=2,M69,"0")</f>
        <v>7</v>
      </c>
      <c r="U69" s="24">
        <f t="shared" ref="U69:U91" si="189">IF(O69=2,N69,"0")</f>
        <v>37</v>
      </c>
      <c r="V69" s="24">
        <v>0</v>
      </c>
      <c r="W69" s="24">
        <v>0</v>
      </c>
      <c r="X69" s="24">
        <f>SUM(V69:W69)</f>
        <v>0</v>
      </c>
      <c r="Y69" s="25">
        <v>0</v>
      </c>
      <c r="Z69" s="25">
        <v>0</v>
      </c>
      <c r="AA69" s="25">
        <f>SUM(Y69:Z69)</f>
        <v>0</v>
      </c>
      <c r="AB69" s="25">
        <v>0</v>
      </c>
      <c r="AC69" s="25">
        <v>0</v>
      </c>
      <c r="AD69" s="25">
        <f>SUM(AB69:AC69)</f>
        <v>0</v>
      </c>
      <c r="AE69" s="61">
        <f>V69+Y69+AB69</f>
        <v>0</v>
      </c>
      <c r="AF69" s="61">
        <f>W69+Z69+AC69</f>
        <v>0</v>
      </c>
      <c r="AG69" s="61">
        <f>SUM(AE69:AF69)</f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f>SUM(AH69:AK69)</f>
        <v>0</v>
      </c>
      <c r="AM69" s="25">
        <v>0</v>
      </c>
      <c r="AN69" s="25" t="e">
        <f t="shared" ref="AN69:AN92" si="190">AM69/AL69</f>
        <v>#DIV/0!</v>
      </c>
    </row>
    <row r="70" spans="1:40" x14ac:dyDescent="0.35">
      <c r="A70" s="30"/>
      <c r="B70" s="31" t="s">
        <v>123</v>
      </c>
      <c r="C70" s="24">
        <v>4</v>
      </c>
      <c r="D70" s="24">
        <v>3</v>
      </c>
      <c r="E70" s="24">
        <f t="shared" si="178"/>
        <v>7</v>
      </c>
      <c r="F70" s="59">
        <v>11</v>
      </c>
      <c r="G70" s="66">
        <v>2</v>
      </c>
      <c r="H70" s="24">
        <f t="shared" si="179"/>
        <v>13</v>
      </c>
      <c r="I70" s="59">
        <v>2</v>
      </c>
      <c r="J70" s="24">
        <v>0</v>
      </c>
      <c r="K70" s="24">
        <f t="shared" si="180"/>
        <v>2</v>
      </c>
      <c r="L70" s="24">
        <f t="shared" si="181"/>
        <v>17</v>
      </c>
      <c r="M70" s="24">
        <f t="shared" si="182"/>
        <v>5</v>
      </c>
      <c r="N70" s="24">
        <f t="shared" si="183"/>
        <v>22</v>
      </c>
      <c r="O70" s="23">
        <v>2</v>
      </c>
      <c r="P70" s="24" t="str">
        <f t="shared" si="184"/>
        <v>0</v>
      </c>
      <c r="Q70" s="24" t="str">
        <f t="shared" si="185"/>
        <v>0</v>
      </c>
      <c r="R70" s="24" t="str">
        <f t="shared" si="186"/>
        <v>0</v>
      </c>
      <c r="S70" s="24">
        <f t="shared" si="187"/>
        <v>17</v>
      </c>
      <c r="T70" s="24">
        <f t="shared" si="188"/>
        <v>5</v>
      </c>
      <c r="U70" s="24">
        <f t="shared" si="189"/>
        <v>22</v>
      </c>
      <c r="V70" s="24">
        <v>0</v>
      </c>
      <c r="W70" s="24">
        <v>0</v>
      </c>
      <c r="X70" s="24">
        <f t="shared" ref="X70:X91" si="191">SUM(V70:W70)</f>
        <v>0</v>
      </c>
      <c r="Y70" s="25">
        <v>0</v>
      </c>
      <c r="Z70" s="25">
        <v>0</v>
      </c>
      <c r="AA70" s="25">
        <f t="shared" ref="AA70:AA91" si="192">SUM(Y70:Z70)</f>
        <v>0</v>
      </c>
      <c r="AB70" s="25">
        <v>0</v>
      </c>
      <c r="AC70" s="25">
        <v>0</v>
      </c>
      <c r="AD70" s="25">
        <f t="shared" ref="AD70:AD91" si="193">SUM(AB70:AC70)</f>
        <v>0</v>
      </c>
      <c r="AE70" s="61">
        <f t="shared" ref="AE70:AE91" si="194">V70+Y70+AB70</f>
        <v>0</v>
      </c>
      <c r="AF70" s="61">
        <f t="shared" ref="AF70:AF91" si="195">W70+Z70+AC70</f>
        <v>0</v>
      </c>
      <c r="AG70" s="61">
        <f t="shared" ref="AG70:AG91" si="196">SUM(AE70:AF70)</f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f t="shared" ref="AL70:AL91" si="197">SUM(AH70:AK70)</f>
        <v>0</v>
      </c>
      <c r="AM70" s="25"/>
      <c r="AN70" s="25" t="e">
        <f t="shared" si="190"/>
        <v>#DIV/0!</v>
      </c>
    </row>
    <row r="71" spans="1:40" x14ac:dyDescent="0.35">
      <c r="A71" s="30"/>
      <c r="B71" s="31" t="s">
        <v>107</v>
      </c>
      <c r="C71" s="24">
        <v>7</v>
      </c>
      <c r="D71" s="24">
        <v>3</v>
      </c>
      <c r="E71" s="24">
        <f t="shared" si="178"/>
        <v>10</v>
      </c>
      <c r="F71" s="59">
        <v>11</v>
      </c>
      <c r="G71" s="66">
        <v>1</v>
      </c>
      <c r="H71" s="24">
        <f t="shared" si="179"/>
        <v>12</v>
      </c>
      <c r="I71" s="59">
        <v>0</v>
      </c>
      <c r="J71" s="24">
        <v>0</v>
      </c>
      <c r="K71" s="24">
        <f t="shared" si="180"/>
        <v>0</v>
      </c>
      <c r="L71" s="24">
        <f t="shared" si="181"/>
        <v>18</v>
      </c>
      <c r="M71" s="24">
        <f t="shared" si="182"/>
        <v>4</v>
      </c>
      <c r="N71" s="24">
        <f t="shared" si="183"/>
        <v>22</v>
      </c>
      <c r="O71" s="23">
        <v>2</v>
      </c>
      <c r="P71" s="24" t="str">
        <f t="shared" si="184"/>
        <v>0</v>
      </c>
      <c r="Q71" s="24" t="str">
        <f t="shared" si="185"/>
        <v>0</v>
      </c>
      <c r="R71" s="24" t="str">
        <f t="shared" si="186"/>
        <v>0</v>
      </c>
      <c r="S71" s="24">
        <f t="shared" si="187"/>
        <v>18</v>
      </c>
      <c r="T71" s="24">
        <f t="shared" si="188"/>
        <v>4</v>
      </c>
      <c r="U71" s="24">
        <f t="shared" si="189"/>
        <v>22</v>
      </c>
      <c r="V71" s="24">
        <v>0</v>
      </c>
      <c r="W71" s="24">
        <v>0</v>
      </c>
      <c r="X71" s="24">
        <f t="shared" si="191"/>
        <v>0</v>
      </c>
      <c r="Y71" s="25">
        <v>0</v>
      </c>
      <c r="Z71" s="25">
        <v>0</v>
      </c>
      <c r="AA71" s="25">
        <f t="shared" si="192"/>
        <v>0</v>
      </c>
      <c r="AB71" s="25">
        <v>0</v>
      </c>
      <c r="AC71" s="25">
        <v>0</v>
      </c>
      <c r="AD71" s="25">
        <f t="shared" si="193"/>
        <v>0</v>
      </c>
      <c r="AE71" s="61">
        <f t="shared" si="194"/>
        <v>0</v>
      </c>
      <c r="AF71" s="61">
        <f t="shared" si="195"/>
        <v>0</v>
      </c>
      <c r="AG71" s="61">
        <f t="shared" si="196"/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f t="shared" si="197"/>
        <v>0</v>
      </c>
      <c r="AM71" s="25"/>
      <c r="AN71" s="25" t="e">
        <f t="shared" si="190"/>
        <v>#DIV/0!</v>
      </c>
    </row>
    <row r="72" spans="1:40" hidden="1" x14ac:dyDescent="0.35">
      <c r="A72" s="30"/>
      <c r="B72" s="31" t="s">
        <v>103</v>
      </c>
      <c r="C72" s="24">
        <v>0</v>
      </c>
      <c r="D72" s="24">
        <v>0</v>
      </c>
      <c r="E72" s="24">
        <f t="shared" si="178"/>
        <v>0</v>
      </c>
      <c r="F72" s="59">
        <v>0</v>
      </c>
      <c r="G72" s="66">
        <v>0</v>
      </c>
      <c r="H72" s="24">
        <f t="shared" si="179"/>
        <v>0</v>
      </c>
      <c r="I72" s="59">
        <v>0</v>
      </c>
      <c r="J72" s="24">
        <v>0</v>
      </c>
      <c r="K72" s="24">
        <f t="shared" si="180"/>
        <v>0</v>
      </c>
      <c r="L72" s="24">
        <f t="shared" si="181"/>
        <v>0</v>
      </c>
      <c r="M72" s="24">
        <f t="shared" si="182"/>
        <v>0</v>
      </c>
      <c r="N72" s="24">
        <f t="shared" si="183"/>
        <v>0</v>
      </c>
      <c r="O72" s="23">
        <v>2</v>
      </c>
      <c r="P72" s="24" t="str">
        <f t="shared" si="184"/>
        <v>0</v>
      </c>
      <c r="Q72" s="24" t="str">
        <f t="shared" si="185"/>
        <v>0</v>
      </c>
      <c r="R72" s="24" t="str">
        <f t="shared" si="186"/>
        <v>0</v>
      </c>
      <c r="S72" s="24">
        <f t="shared" si="187"/>
        <v>0</v>
      </c>
      <c r="T72" s="24">
        <f t="shared" si="188"/>
        <v>0</v>
      </c>
      <c r="U72" s="24">
        <f t="shared" si="189"/>
        <v>0</v>
      </c>
      <c r="V72" s="24"/>
      <c r="W72" s="24"/>
      <c r="X72" s="24">
        <f t="shared" si="191"/>
        <v>0</v>
      </c>
      <c r="Y72" s="25"/>
      <c r="Z72" s="25"/>
      <c r="AA72" s="25">
        <f t="shared" si="192"/>
        <v>0</v>
      </c>
      <c r="AB72" s="25"/>
      <c r="AC72" s="25"/>
      <c r="AD72" s="25">
        <f t="shared" si="193"/>
        <v>0</v>
      </c>
      <c r="AE72" s="61">
        <f t="shared" si="194"/>
        <v>0</v>
      </c>
      <c r="AF72" s="61">
        <f t="shared" si="195"/>
        <v>0</v>
      </c>
      <c r="AG72" s="61">
        <f t="shared" si="196"/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f t="shared" si="197"/>
        <v>0</v>
      </c>
      <c r="AM72" s="25"/>
      <c r="AN72" s="25" t="e">
        <f t="shared" si="190"/>
        <v>#DIV/0!</v>
      </c>
    </row>
    <row r="73" spans="1:40" hidden="1" x14ac:dyDescent="0.35">
      <c r="A73" s="30"/>
      <c r="B73" s="31" t="s">
        <v>102</v>
      </c>
      <c r="C73" s="24">
        <v>0</v>
      </c>
      <c r="D73" s="24">
        <v>0</v>
      </c>
      <c r="E73" s="24">
        <f t="shared" si="178"/>
        <v>0</v>
      </c>
      <c r="F73" s="59">
        <v>0</v>
      </c>
      <c r="G73" s="66">
        <v>0</v>
      </c>
      <c r="H73" s="24">
        <f t="shared" si="179"/>
        <v>0</v>
      </c>
      <c r="I73" s="59">
        <v>0</v>
      </c>
      <c r="J73" s="24">
        <v>0</v>
      </c>
      <c r="K73" s="24">
        <f t="shared" si="180"/>
        <v>0</v>
      </c>
      <c r="L73" s="24">
        <f t="shared" si="181"/>
        <v>0</v>
      </c>
      <c r="M73" s="24">
        <f t="shared" si="182"/>
        <v>0</v>
      </c>
      <c r="N73" s="24">
        <f t="shared" si="183"/>
        <v>0</v>
      </c>
      <c r="O73" s="23">
        <v>2</v>
      </c>
      <c r="P73" s="24" t="str">
        <f t="shared" si="184"/>
        <v>0</v>
      </c>
      <c r="Q73" s="24" t="str">
        <f t="shared" si="185"/>
        <v>0</v>
      </c>
      <c r="R73" s="24" t="str">
        <f t="shared" si="186"/>
        <v>0</v>
      </c>
      <c r="S73" s="24">
        <f t="shared" si="187"/>
        <v>0</v>
      </c>
      <c r="T73" s="24">
        <f t="shared" si="188"/>
        <v>0</v>
      </c>
      <c r="U73" s="24">
        <f t="shared" si="189"/>
        <v>0</v>
      </c>
      <c r="V73" s="24"/>
      <c r="W73" s="24"/>
      <c r="X73" s="24">
        <f t="shared" si="191"/>
        <v>0</v>
      </c>
      <c r="Y73" s="25"/>
      <c r="Z73" s="25"/>
      <c r="AA73" s="25">
        <f t="shared" si="192"/>
        <v>0</v>
      </c>
      <c r="AB73" s="25"/>
      <c r="AC73" s="25"/>
      <c r="AD73" s="25">
        <f t="shared" si="193"/>
        <v>0</v>
      </c>
      <c r="AE73" s="61">
        <f t="shared" si="194"/>
        <v>0</v>
      </c>
      <c r="AF73" s="61">
        <f t="shared" si="195"/>
        <v>0</v>
      </c>
      <c r="AG73" s="61">
        <f t="shared" si="196"/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f t="shared" si="197"/>
        <v>0</v>
      </c>
      <c r="AM73" s="25"/>
      <c r="AN73" s="25" t="e">
        <f t="shared" si="190"/>
        <v>#DIV/0!</v>
      </c>
    </row>
    <row r="74" spans="1:40" x14ac:dyDescent="0.35">
      <c r="A74" s="30"/>
      <c r="B74" s="67" t="s">
        <v>122</v>
      </c>
      <c r="C74" s="24">
        <v>3</v>
      </c>
      <c r="D74" s="24">
        <v>2</v>
      </c>
      <c r="E74" s="24">
        <f t="shared" si="178"/>
        <v>5</v>
      </c>
      <c r="F74" s="59">
        <v>14</v>
      </c>
      <c r="G74" s="66">
        <v>34</v>
      </c>
      <c r="H74" s="24">
        <f t="shared" si="179"/>
        <v>48</v>
      </c>
      <c r="I74" s="59">
        <v>0</v>
      </c>
      <c r="J74" s="24">
        <v>0</v>
      </c>
      <c r="K74" s="24">
        <f t="shared" si="180"/>
        <v>0</v>
      </c>
      <c r="L74" s="24">
        <f t="shared" si="181"/>
        <v>17</v>
      </c>
      <c r="M74" s="24">
        <f t="shared" si="182"/>
        <v>36</v>
      </c>
      <c r="N74" s="24">
        <f t="shared" si="183"/>
        <v>53</v>
      </c>
      <c r="O74" s="23">
        <v>2</v>
      </c>
      <c r="P74" s="24" t="str">
        <f t="shared" si="184"/>
        <v>0</v>
      </c>
      <c r="Q74" s="24" t="str">
        <f t="shared" si="185"/>
        <v>0</v>
      </c>
      <c r="R74" s="24" t="str">
        <f t="shared" si="186"/>
        <v>0</v>
      </c>
      <c r="S74" s="24">
        <f t="shared" si="187"/>
        <v>17</v>
      </c>
      <c r="T74" s="24">
        <f t="shared" si="188"/>
        <v>36</v>
      </c>
      <c r="U74" s="24">
        <f t="shared" si="189"/>
        <v>53</v>
      </c>
      <c r="V74" s="24">
        <v>0</v>
      </c>
      <c r="W74" s="24">
        <v>0</v>
      </c>
      <c r="X74" s="24">
        <f t="shared" si="191"/>
        <v>0</v>
      </c>
      <c r="Y74" s="25">
        <v>0</v>
      </c>
      <c r="Z74" s="25">
        <v>0</v>
      </c>
      <c r="AA74" s="25">
        <f t="shared" si="192"/>
        <v>0</v>
      </c>
      <c r="AB74" s="25">
        <v>0</v>
      </c>
      <c r="AC74" s="25">
        <v>0</v>
      </c>
      <c r="AD74" s="25">
        <f t="shared" si="193"/>
        <v>0</v>
      </c>
      <c r="AE74" s="61">
        <f t="shared" si="194"/>
        <v>0</v>
      </c>
      <c r="AF74" s="61">
        <f t="shared" si="195"/>
        <v>0</v>
      </c>
      <c r="AG74" s="61">
        <f t="shared" si="196"/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f t="shared" si="197"/>
        <v>0</v>
      </c>
      <c r="AM74" s="25"/>
      <c r="AN74" s="25" t="e">
        <f t="shared" si="190"/>
        <v>#DIV/0!</v>
      </c>
    </row>
    <row r="75" spans="1:40" x14ac:dyDescent="0.35">
      <c r="A75" s="30"/>
      <c r="B75" s="67" t="s">
        <v>121</v>
      </c>
      <c r="C75" s="24">
        <v>2</v>
      </c>
      <c r="D75" s="24">
        <v>1</v>
      </c>
      <c r="E75" s="24">
        <f t="shared" si="178"/>
        <v>3</v>
      </c>
      <c r="F75" s="59">
        <v>3</v>
      </c>
      <c r="G75" s="66">
        <v>1</v>
      </c>
      <c r="H75" s="24">
        <f t="shared" si="179"/>
        <v>4</v>
      </c>
      <c r="I75" s="59">
        <v>4</v>
      </c>
      <c r="J75" s="24">
        <v>0</v>
      </c>
      <c r="K75" s="24">
        <f t="shared" si="180"/>
        <v>4</v>
      </c>
      <c r="L75" s="24">
        <f t="shared" si="181"/>
        <v>9</v>
      </c>
      <c r="M75" s="24">
        <f t="shared" si="182"/>
        <v>2</v>
      </c>
      <c r="N75" s="24">
        <f t="shared" si="183"/>
        <v>11</v>
      </c>
      <c r="O75" s="23">
        <v>2</v>
      </c>
      <c r="P75" s="24" t="str">
        <f t="shared" si="184"/>
        <v>0</v>
      </c>
      <c r="Q75" s="24" t="str">
        <f t="shared" si="185"/>
        <v>0</v>
      </c>
      <c r="R75" s="24" t="str">
        <f t="shared" si="186"/>
        <v>0</v>
      </c>
      <c r="S75" s="24">
        <f t="shared" si="187"/>
        <v>9</v>
      </c>
      <c r="T75" s="24">
        <f t="shared" si="188"/>
        <v>2</v>
      </c>
      <c r="U75" s="24">
        <f t="shared" si="189"/>
        <v>11</v>
      </c>
      <c r="V75" s="24">
        <v>0</v>
      </c>
      <c r="W75" s="24">
        <v>0</v>
      </c>
      <c r="X75" s="24">
        <f t="shared" si="191"/>
        <v>0</v>
      </c>
      <c r="Y75" s="25">
        <v>0</v>
      </c>
      <c r="Z75" s="25">
        <v>0</v>
      </c>
      <c r="AA75" s="25">
        <f t="shared" si="192"/>
        <v>0</v>
      </c>
      <c r="AB75" s="25">
        <v>0</v>
      </c>
      <c r="AC75" s="25">
        <v>0</v>
      </c>
      <c r="AD75" s="25">
        <f t="shared" si="193"/>
        <v>0</v>
      </c>
      <c r="AE75" s="61">
        <f t="shared" si="194"/>
        <v>0</v>
      </c>
      <c r="AF75" s="61">
        <f t="shared" si="195"/>
        <v>0</v>
      </c>
      <c r="AG75" s="61">
        <f t="shared" si="196"/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f t="shared" si="197"/>
        <v>0</v>
      </c>
      <c r="AM75" s="25"/>
      <c r="AN75" s="25" t="e">
        <f t="shared" si="190"/>
        <v>#DIV/0!</v>
      </c>
    </row>
    <row r="76" spans="1:40" x14ac:dyDescent="0.35">
      <c r="A76" s="30"/>
      <c r="B76" s="67" t="s">
        <v>120</v>
      </c>
      <c r="C76" s="24">
        <v>0</v>
      </c>
      <c r="D76" s="24">
        <v>2</v>
      </c>
      <c r="E76" s="24">
        <f t="shared" si="178"/>
        <v>2</v>
      </c>
      <c r="F76" s="59">
        <v>0</v>
      </c>
      <c r="G76" s="66">
        <v>0</v>
      </c>
      <c r="H76" s="24">
        <f t="shared" si="179"/>
        <v>0</v>
      </c>
      <c r="I76" s="59">
        <v>0</v>
      </c>
      <c r="J76" s="24">
        <v>0</v>
      </c>
      <c r="K76" s="24">
        <f t="shared" si="180"/>
        <v>0</v>
      </c>
      <c r="L76" s="24">
        <f t="shared" si="181"/>
        <v>0</v>
      </c>
      <c r="M76" s="24">
        <f t="shared" si="182"/>
        <v>2</v>
      </c>
      <c r="N76" s="24">
        <f t="shared" si="183"/>
        <v>2</v>
      </c>
      <c r="O76" s="23">
        <v>2</v>
      </c>
      <c r="P76" s="24" t="str">
        <f t="shared" si="184"/>
        <v>0</v>
      </c>
      <c r="Q76" s="24" t="str">
        <f t="shared" si="185"/>
        <v>0</v>
      </c>
      <c r="R76" s="24" t="str">
        <f t="shared" si="186"/>
        <v>0</v>
      </c>
      <c r="S76" s="24">
        <f t="shared" si="187"/>
        <v>0</v>
      </c>
      <c r="T76" s="24">
        <f t="shared" si="188"/>
        <v>2</v>
      </c>
      <c r="U76" s="24">
        <f t="shared" si="189"/>
        <v>2</v>
      </c>
      <c r="V76" s="24">
        <v>0</v>
      </c>
      <c r="W76" s="24">
        <v>0</v>
      </c>
      <c r="X76" s="24">
        <f t="shared" si="191"/>
        <v>0</v>
      </c>
      <c r="Y76" s="25">
        <v>0</v>
      </c>
      <c r="Z76" s="25">
        <v>0</v>
      </c>
      <c r="AA76" s="25">
        <f t="shared" si="192"/>
        <v>0</v>
      </c>
      <c r="AB76" s="25">
        <v>0</v>
      </c>
      <c r="AC76" s="25">
        <v>0</v>
      </c>
      <c r="AD76" s="25">
        <f t="shared" si="193"/>
        <v>0</v>
      </c>
      <c r="AE76" s="61">
        <f t="shared" si="194"/>
        <v>0</v>
      </c>
      <c r="AF76" s="61">
        <f t="shared" si="195"/>
        <v>0</v>
      </c>
      <c r="AG76" s="61">
        <f t="shared" si="196"/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f t="shared" si="197"/>
        <v>0</v>
      </c>
      <c r="AM76" s="25"/>
      <c r="AN76" s="25" t="e">
        <f t="shared" si="190"/>
        <v>#DIV/0!</v>
      </c>
    </row>
    <row r="77" spans="1:40" x14ac:dyDescent="0.35">
      <c r="A77" s="30"/>
      <c r="B77" s="31" t="s">
        <v>104</v>
      </c>
      <c r="C77" s="24">
        <v>14</v>
      </c>
      <c r="D77" s="24">
        <v>0</v>
      </c>
      <c r="E77" s="24">
        <f t="shared" si="178"/>
        <v>14</v>
      </c>
      <c r="F77" s="59">
        <v>21</v>
      </c>
      <c r="G77" s="66">
        <v>2</v>
      </c>
      <c r="H77" s="24">
        <f t="shared" si="179"/>
        <v>23</v>
      </c>
      <c r="I77" s="59">
        <v>3</v>
      </c>
      <c r="J77" s="24">
        <v>3</v>
      </c>
      <c r="K77" s="24">
        <f t="shared" si="180"/>
        <v>6</v>
      </c>
      <c r="L77" s="24">
        <f t="shared" si="181"/>
        <v>38</v>
      </c>
      <c r="M77" s="24">
        <f t="shared" si="182"/>
        <v>5</v>
      </c>
      <c r="N77" s="24">
        <f t="shared" si="183"/>
        <v>43</v>
      </c>
      <c r="O77" s="23">
        <v>2</v>
      </c>
      <c r="P77" s="24" t="str">
        <f t="shared" si="184"/>
        <v>0</v>
      </c>
      <c r="Q77" s="24" t="str">
        <f t="shared" si="185"/>
        <v>0</v>
      </c>
      <c r="R77" s="24" t="str">
        <f t="shared" si="186"/>
        <v>0</v>
      </c>
      <c r="S77" s="24">
        <f t="shared" si="187"/>
        <v>38</v>
      </c>
      <c r="T77" s="24">
        <f t="shared" si="188"/>
        <v>5</v>
      </c>
      <c r="U77" s="24">
        <f t="shared" si="189"/>
        <v>43</v>
      </c>
      <c r="V77" s="24">
        <v>0</v>
      </c>
      <c r="W77" s="24">
        <v>0</v>
      </c>
      <c r="X77" s="24">
        <f t="shared" si="191"/>
        <v>0</v>
      </c>
      <c r="Y77" s="25">
        <v>0</v>
      </c>
      <c r="Z77" s="25">
        <v>0</v>
      </c>
      <c r="AA77" s="25">
        <f t="shared" si="192"/>
        <v>0</v>
      </c>
      <c r="AB77" s="25">
        <v>0</v>
      </c>
      <c r="AC77" s="25">
        <v>0</v>
      </c>
      <c r="AD77" s="25">
        <f t="shared" si="193"/>
        <v>0</v>
      </c>
      <c r="AE77" s="61">
        <f t="shared" si="194"/>
        <v>0</v>
      </c>
      <c r="AF77" s="61">
        <f t="shared" si="195"/>
        <v>0</v>
      </c>
      <c r="AG77" s="61">
        <f t="shared" si="196"/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f t="shared" si="197"/>
        <v>0</v>
      </c>
      <c r="AM77" s="25"/>
      <c r="AN77" s="25" t="e">
        <f t="shared" si="190"/>
        <v>#DIV/0!</v>
      </c>
    </row>
    <row r="78" spans="1:40" x14ac:dyDescent="0.35">
      <c r="A78" s="30"/>
      <c r="B78" s="69" t="s">
        <v>119</v>
      </c>
      <c r="C78" s="24">
        <v>2</v>
      </c>
      <c r="D78" s="24">
        <v>2</v>
      </c>
      <c r="E78" s="24">
        <f t="shared" si="178"/>
        <v>4</v>
      </c>
      <c r="F78" s="59">
        <v>1</v>
      </c>
      <c r="G78" s="66">
        <v>4</v>
      </c>
      <c r="H78" s="24">
        <f t="shared" si="179"/>
        <v>5</v>
      </c>
      <c r="I78" s="59">
        <v>0</v>
      </c>
      <c r="J78" s="24">
        <v>0</v>
      </c>
      <c r="K78" s="24">
        <f t="shared" si="180"/>
        <v>0</v>
      </c>
      <c r="L78" s="24">
        <f t="shared" si="181"/>
        <v>3</v>
      </c>
      <c r="M78" s="24">
        <f t="shared" si="182"/>
        <v>6</v>
      </c>
      <c r="N78" s="24">
        <f t="shared" si="183"/>
        <v>9</v>
      </c>
      <c r="O78" s="23">
        <v>2</v>
      </c>
      <c r="P78" s="24" t="str">
        <f t="shared" si="184"/>
        <v>0</v>
      </c>
      <c r="Q78" s="24" t="str">
        <f t="shared" si="185"/>
        <v>0</v>
      </c>
      <c r="R78" s="24" t="str">
        <f t="shared" si="186"/>
        <v>0</v>
      </c>
      <c r="S78" s="24">
        <f t="shared" si="187"/>
        <v>3</v>
      </c>
      <c r="T78" s="24">
        <f t="shared" si="188"/>
        <v>6</v>
      </c>
      <c r="U78" s="24">
        <f t="shared" si="189"/>
        <v>9</v>
      </c>
      <c r="V78" s="24">
        <v>0</v>
      </c>
      <c r="W78" s="24">
        <v>0</v>
      </c>
      <c r="X78" s="24">
        <f t="shared" si="191"/>
        <v>0</v>
      </c>
      <c r="Y78" s="25">
        <v>0</v>
      </c>
      <c r="Z78" s="25">
        <v>0</v>
      </c>
      <c r="AA78" s="25">
        <f t="shared" si="192"/>
        <v>0</v>
      </c>
      <c r="AB78" s="25">
        <v>0</v>
      </c>
      <c r="AC78" s="25">
        <v>0</v>
      </c>
      <c r="AD78" s="25">
        <f t="shared" si="193"/>
        <v>0</v>
      </c>
      <c r="AE78" s="61">
        <f t="shared" si="194"/>
        <v>0</v>
      </c>
      <c r="AF78" s="61">
        <f t="shared" si="195"/>
        <v>0</v>
      </c>
      <c r="AG78" s="61">
        <f t="shared" si="196"/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f t="shared" si="197"/>
        <v>0</v>
      </c>
      <c r="AM78" s="25"/>
      <c r="AN78" s="25" t="e">
        <f t="shared" si="190"/>
        <v>#DIV/0!</v>
      </c>
    </row>
    <row r="79" spans="1:40" hidden="1" x14ac:dyDescent="0.35">
      <c r="A79" s="30"/>
      <c r="B79" s="31" t="s">
        <v>110</v>
      </c>
      <c r="C79" s="24">
        <v>0</v>
      </c>
      <c r="D79" s="24">
        <v>0</v>
      </c>
      <c r="E79" s="24">
        <f t="shared" si="178"/>
        <v>0</v>
      </c>
      <c r="F79" s="59">
        <v>0</v>
      </c>
      <c r="G79" s="66">
        <v>0</v>
      </c>
      <c r="H79" s="24">
        <f t="shared" si="179"/>
        <v>0</v>
      </c>
      <c r="I79" s="59">
        <v>0</v>
      </c>
      <c r="J79" s="24">
        <v>0</v>
      </c>
      <c r="K79" s="24">
        <f t="shared" si="180"/>
        <v>0</v>
      </c>
      <c r="L79" s="24">
        <f t="shared" si="181"/>
        <v>0</v>
      </c>
      <c r="M79" s="24">
        <f t="shared" si="182"/>
        <v>0</v>
      </c>
      <c r="N79" s="24">
        <f t="shared" si="183"/>
        <v>0</v>
      </c>
      <c r="O79" s="23">
        <v>2</v>
      </c>
      <c r="P79" s="24" t="str">
        <f t="shared" si="184"/>
        <v>0</v>
      </c>
      <c r="Q79" s="24" t="str">
        <f t="shared" si="185"/>
        <v>0</v>
      </c>
      <c r="R79" s="24" t="str">
        <f t="shared" si="186"/>
        <v>0</v>
      </c>
      <c r="S79" s="24">
        <f t="shared" si="187"/>
        <v>0</v>
      </c>
      <c r="T79" s="24">
        <f t="shared" si="188"/>
        <v>0</v>
      </c>
      <c r="U79" s="24">
        <f t="shared" si="189"/>
        <v>0</v>
      </c>
      <c r="V79" s="24"/>
      <c r="W79" s="24"/>
      <c r="X79" s="24">
        <f t="shared" si="191"/>
        <v>0</v>
      </c>
      <c r="Y79" s="25"/>
      <c r="Z79" s="25"/>
      <c r="AA79" s="25">
        <f t="shared" si="192"/>
        <v>0</v>
      </c>
      <c r="AB79" s="25"/>
      <c r="AC79" s="25"/>
      <c r="AD79" s="25">
        <f t="shared" si="193"/>
        <v>0</v>
      </c>
      <c r="AE79" s="61">
        <f t="shared" si="194"/>
        <v>0</v>
      </c>
      <c r="AF79" s="61">
        <f t="shared" si="195"/>
        <v>0</v>
      </c>
      <c r="AG79" s="61">
        <f t="shared" si="196"/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f t="shared" si="197"/>
        <v>0</v>
      </c>
      <c r="AM79" s="25"/>
      <c r="AN79" s="25" t="e">
        <f t="shared" si="190"/>
        <v>#DIV/0!</v>
      </c>
    </row>
    <row r="80" spans="1:40" x14ac:dyDescent="0.35">
      <c r="A80" s="19"/>
      <c r="B80" s="31" t="s">
        <v>101</v>
      </c>
      <c r="C80" s="24">
        <v>4</v>
      </c>
      <c r="D80" s="24">
        <v>2</v>
      </c>
      <c r="E80" s="24">
        <f t="shared" si="178"/>
        <v>6</v>
      </c>
      <c r="F80" s="59">
        <v>8</v>
      </c>
      <c r="G80" s="66">
        <v>6</v>
      </c>
      <c r="H80" s="24">
        <f t="shared" si="179"/>
        <v>14</v>
      </c>
      <c r="I80" s="59">
        <v>4</v>
      </c>
      <c r="J80" s="24">
        <v>0</v>
      </c>
      <c r="K80" s="24">
        <f t="shared" si="180"/>
        <v>4</v>
      </c>
      <c r="L80" s="24">
        <f t="shared" si="181"/>
        <v>16</v>
      </c>
      <c r="M80" s="24">
        <f t="shared" si="182"/>
        <v>8</v>
      </c>
      <c r="N80" s="24">
        <f t="shared" si="183"/>
        <v>24</v>
      </c>
      <c r="O80" s="23">
        <v>2</v>
      </c>
      <c r="P80" s="24" t="str">
        <f t="shared" si="184"/>
        <v>0</v>
      </c>
      <c r="Q80" s="24" t="str">
        <f t="shared" si="185"/>
        <v>0</v>
      </c>
      <c r="R80" s="24" t="str">
        <f t="shared" si="186"/>
        <v>0</v>
      </c>
      <c r="S80" s="24">
        <f t="shared" si="187"/>
        <v>16</v>
      </c>
      <c r="T80" s="24">
        <f t="shared" si="188"/>
        <v>8</v>
      </c>
      <c r="U80" s="24">
        <f t="shared" si="189"/>
        <v>24</v>
      </c>
      <c r="V80" s="24">
        <v>0</v>
      </c>
      <c r="W80" s="24">
        <v>0</v>
      </c>
      <c r="X80" s="24">
        <f t="shared" si="191"/>
        <v>0</v>
      </c>
      <c r="Y80" s="25">
        <v>0</v>
      </c>
      <c r="Z80" s="25">
        <v>0</v>
      </c>
      <c r="AA80" s="25">
        <f t="shared" si="192"/>
        <v>0</v>
      </c>
      <c r="AB80" s="25">
        <v>0</v>
      </c>
      <c r="AC80" s="25">
        <v>0</v>
      </c>
      <c r="AD80" s="25">
        <f t="shared" si="193"/>
        <v>0</v>
      </c>
      <c r="AE80" s="61">
        <f t="shared" si="194"/>
        <v>0</v>
      </c>
      <c r="AF80" s="61">
        <f t="shared" si="195"/>
        <v>0</v>
      </c>
      <c r="AG80" s="61">
        <f t="shared" si="196"/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f t="shared" si="197"/>
        <v>0</v>
      </c>
      <c r="AM80" s="25"/>
      <c r="AN80" s="25" t="e">
        <f t="shared" si="190"/>
        <v>#DIV/0!</v>
      </c>
    </row>
    <row r="81" spans="1:40" x14ac:dyDescent="0.35">
      <c r="A81" s="19"/>
      <c r="B81" s="31" t="s">
        <v>113</v>
      </c>
      <c r="C81" s="24">
        <v>7</v>
      </c>
      <c r="D81" s="24">
        <v>0</v>
      </c>
      <c r="E81" s="24">
        <f t="shared" si="178"/>
        <v>7</v>
      </c>
      <c r="F81" s="59">
        <v>11</v>
      </c>
      <c r="G81" s="66">
        <v>4</v>
      </c>
      <c r="H81" s="24">
        <f t="shared" si="179"/>
        <v>15</v>
      </c>
      <c r="I81" s="59">
        <v>3</v>
      </c>
      <c r="J81" s="24">
        <v>0</v>
      </c>
      <c r="K81" s="24">
        <f t="shared" si="180"/>
        <v>3</v>
      </c>
      <c r="L81" s="24">
        <f t="shared" si="181"/>
        <v>21</v>
      </c>
      <c r="M81" s="24">
        <f t="shared" si="182"/>
        <v>4</v>
      </c>
      <c r="N81" s="24">
        <f t="shared" si="183"/>
        <v>25</v>
      </c>
      <c r="O81" s="23">
        <v>2</v>
      </c>
      <c r="P81" s="24" t="str">
        <f t="shared" si="184"/>
        <v>0</v>
      </c>
      <c r="Q81" s="24" t="str">
        <f t="shared" si="185"/>
        <v>0</v>
      </c>
      <c r="R81" s="24" t="str">
        <f t="shared" si="186"/>
        <v>0</v>
      </c>
      <c r="S81" s="24">
        <f t="shared" si="187"/>
        <v>21</v>
      </c>
      <c r="T81" s="24">
        <f t="shared" si="188"/>
        <v>4</v>
      </c>
      <c r="U81" s="24">
        <f t="shared" si="189"/>
        <v>25</v>
      </c>
      <c r="V81" s="24">
        <v>0</v>
      </c>
      <c r="W81" s="24">
        <v>0</v>
      </c>
      <c r="X81" s="24">
        <f t="shared" si="191"/>
        <v>0</v>
      </c>
      <c r="Y81" s="25">
        <v>0</v>
      </c>
      <c r="Z81" s="25">
        <v>0</v>
      </c>
      <c r="AA81" s="25">
        <f t="shared" si="192"/>
        <v>0</v>
      </c>
      <c r="AB81" s="25">
        <v>0</v>
      </c>
      <c r="AC81" s="25">
        <v>0</v>
      </c>
      <c r="AD81" s="25">
        <f t="shared" si="193"/>
        <v>0</v>
      </c>
      <c r="AE81" s="61">
        <f t="shared" si="194"/>
        <v>0</v>
      </c>
      <c r="AF81" s="61">
        <f t="shared" si="195"/>
        <v>0</v>
      </c>
      <c r="AG81" s="61">
        <f t="shared" si="196"/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f t="shared" si="197"/>
        <v>0</v>
      </c>
      <c r="AM81" s="25"/>
      <c r="AN81" s="25" t="e">
        <f t="shared" si="190"/>
        <v>#DIV/0!</v>
      </c>
    </row>
    <row r="82" spans="1:40" x14ac:dyDescent="0.35">
      <c r="A82" s="19"/>
      <c r="B82" s="31" t="s">
        <v>118</v>
      </c>
      <c r="C82" s="24">
        <v>25</v>
      </c>
      <c r="D82" s="24">
        <v>8</v>
      </c>
      <c r="E82" s="24">
        <f t="shared" si="178"/>
        <v>33</v>
      </c>
      <c r="F82" s="59">
        <v>4</v>
      </c>
      <c r="G82" s="66">
        <v>1</v>
      </c>
      <c r="H82" s="24">
        <f t="shared" si="179"/>
        <v>5</v>
      </c>
      <c r="I82" s="59">
        <v>0</v>
      </c>
      <c r="J82" s="24">
        <v>0</v>
      </c>
      <c r="K82" s="24">
        <f t="shared" si="180"/>
        <v>0</v>
      </c>
      <c r="L82" s="24">
        <f t="shared" si="181"/>
        <v>29</v>
      </c>
      <c r="M82" s="24">
        <f t="shared" si="182"/>
        <v>9</v>
      </c>
      <c r="N82" s="24">
        <f t="shared" si="183"/>
        <v>38</v>
      </c>
      <c r="O82" s="23">
        <v>2</v>
      </c>
      <c r="P82" s="24" t="str">
        <f t="shared" si="184"/>
        <v>0</v>
      </c>
      <c r="Q82" s="24" t="str">
        <f t="shared" si="185"/>
        <v>0</v>
      </c>
      <c r="R82" s="24" t="str">
        <f t="shared" si="186"/>
        <v>0</v>
      </c>
      <c r="S82" s="24">
        <f t="shared" si="187"/>
        <v>29</v>
      </c>
      <c r="T82" s="24">
        <f t="shared" si="188"/>
        <v>9</v>
      </c>
      <c r="U82" s="24">
        <f t="shared" si="189"/>
        <v>38</v>
      </c>
      <c r="V82" s="24">
        <v>0</v>
      </c>
      <c r="W82" s="24">
        <v>0</v>
      </c>
      <c r="X82" s="24">
        <f t="shared" si="191"/>
        <v>0</v>
      </c>
      <c r="Y82" s="25">
        <v>0</v>
      </c>
      <c r="Z82" s="25">
        <v>0</v>
      </c>
      <c r="AA82" s="25">
        <f t="shared" si="192"/>
        <v>0</v>
      </c>
      <c r="AB82" s="25">
        <v>0</v>
      </c>
      <c r="AC82" s="25">
        <v>0</v>
      </c>
      <c r="AD82" s="25">
        <f t="shared" si="193"/>
        <v>0</v>
      </c>
      <c r="AE82" s="61">
        <f t="shared" si="194"/>
        <v>0</v>
      </c>
      <c r="AF82" s="61">
        <f t="shared" si="195"/>
        <v>0</v>
      </c>
      <c r="AG82" s="61">
        <f t="shared" si="196"/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f t="shared" si="197"/>
        <v>0</v>
      </c>
      <c r="AM82" s="25"/>
      <c r="AN82" s="25" t="e">
        <f t="shared" si="190"/>
        <v>#DIV/0!</v>
      </c>
    </row>
    <row r="83" spans="1:40" x14ac:dyDescent="0.35">
      <c r="A83" s="29"/>
      <c r="B83" s="31" t="s">
        <v>99</v>
      </c>
      <c r="C83" s="24">
        <v>43</v>
      </c>
      <c r="D83" s="24">
        <v>7</v>
      </c>
      <c r="E83" s="24">
        <f t="shared" si="178"/>
        <v>50</v>
      </c>
      <c r="F83" s="59">
        <v>30</v>
      </c>
      <c r="G83" s="66">
        <v>3</v>
      </c>
      <c r="H83" s="24">
        <f t="shared" si="179"/>
        <v>33</v>
      </c>
      <c r="I83" s="59">
        <v>2</v>
      </c>
      <c r="J83" s="24">
        <v>0</v>
      </c>
      <c r="K83" s="24">
        <f t="shared" si="180"/>
        <v>2</v>
      </c>
      <c r="L83" s="24">
        <f t="shared" si="181"/>
        <v>75</v>
      </c>
      <c r="M83" s="24">
        <f t="shared" si="182"/>
        <v>10</v>
      </c>
      <c r="N83" s="24">
        <f t="shared" si="183"/>
        <v>85</v>
      </c>
      <c r="O83" s="23">
        <v>2</v>
      </c>
      <c r="P83" s="24" t="str">
        <f t="shared" si="184"/>
        <v>0</v>
      </c>
      <c r="Q83" s="24" t="str">
        <f t="shared" si="185"/>
        <v>0</v>
      </c>
      <c r="R83" s="24" t="str">
        <f t="shared" si="186"/>
        <v>0</v>
      </c>
      <c r="S83" s="24">
        <f t="shared" si="187"/>
        <v>75</v>
      </c>
      <c r="T83" s="24">
        <f t="shared" si="188"/>
        <v>10</v>
      </c>
      <c r="U83" s="24">
        <f t="shared" si="189"/>
        <v>85</v>
      </c>
      <c r="V83" s="24">
        <v>0</v>
      </c>
      <c r="W83" s="24">
        <v>0</v>
      </c>
      <c r="X83" s="24">
        <f t="shared" si="191"/>
        <v>0</v>
      </c>
      <c r="Y83" s="25">
        <v>0</v>
      </c>
      <c r="Z83" s="25">
        <v>0</v>
      </c>
      <c r="AA83" s="25">
        <f t="shared" si="192"/>
        <v>0</v>
      </c>
      <c r="AB83" s="25">
        <v>0</v>
      </c>
      <c r="AC83" s="25">
        <v>0</v>
      </c>
      <c r="AD83" s="25">
        <f t="shared" si="193"/>
        <v>0</v>
      </c>
      <c r="AE83" s="61">
        <f t="shared" si="194"/>
        <v>0</v>
      </c>
      <c r="AF83" s="61">
        <f t="shared" si="195"/>
        <v>0</v>
      </c>
      <c r="AG83" s="61">
        <f t="shared" si="196"/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f t="shared" si="197"/>
        <v>0</v>
      </c>
      <c r="AM83" s="25"/>
      <c r="AN83" s="25" t="e">
        <f t="shared" si="190"/>
        <v>#DIV/0!</v>
      </c>
    </row>
    <row r="84" spans="1:40" x14ac:dyDescent="0.35">
      <c r="A84" s="30"/>
      <c r="B84" s="31" t="s">
        <v>117</v>
      </c>
      <c r="C84" s="24">
        <v>8</v>
      </c>
      <c r="D84" s="24">
        <v>0</v>
      </c>
      <c r="E84" s="24">
        <f t="shared" si="178"/>
        <v>8</v>
      </c>
      <c r="F84" s="59">
        <v>2</v>
      </c>
      <c r="G84" s="66">
        <v>0</v>
      </c>
      <c r="H84" s="24">
        <f t="shared" si="179"/>
        <v>2</v>
      </c>
      <c r="I84" s="59">
        <v>1</v>
      </c>
      <c r="J84" s="24">
        <v>0</v>
      </c>
      <c r="K84" s="24">
        <f t="shared" si="180"/>
        <v>1</v>
      </c>
      <c r="L84" s="24">
        <f t="shared" si="181"/>
        <v>11</v>
      </c>
      <c r="M84" s="24">
        <f t="shared" si="182"/>
        <v>0</v>
      </c>
      <c r="N84" s="24">
        <f t="shared" si="183"/>
        <v>11</v>
      </c>
      <c r="O84" s="23">
        <v>2</v>
      </c>
      <c r="P84" s="24" t="str">
        <f t="shared" si="184"/>
        <v>0</v>
      </c>
      <c r="Q84" s="24" t="str">
        <f t="shared" si="185"/>
        <v>0</v>
      </c>
      <c r="R84" s="24" t="str">
        <f t="shared" si="186"/>
        <v>0</v>
      </c>
      <c r="S84" s="24">
        <f t="shared" si="187"/>
        <v>11</v>
      </c>
      <c r="T84" s="24">
        <f t="shared" si="188"/>
        <v>0</v>
      </c>
      <c r="U84" s="24">
        <f t="shared" si="189"/>
        <v>11</v>
      </c>
      <c r="V84" s="24">
        <v>0</v>
      </c>
      <c r="W84" s="24">
        <v>0</v>
      </c>
      <c r="X84" s="24">
        <f t="shared" si="191"/>
        <v>0</v>
      </c>
      <c r="Y84" s="25">
        <v>0</v>
      </c>
      <c r="Z84" s="25">
        <v>0</v>
      </c>
      <c r="AA84" s="25">
        <f t="shared" si="192"/>
        <v>0</v>
      </c>
      <c r="AB84" s="25">
        <v>0</v>
      </c>
      <c r="AC84" s="25">
        <v>0</v>
      </c>
      <c r="AD84" s="25">
        <f t="shared" si="193"/>
        <v>0</v>
      </c>
      <c r="AE84" s="61">
        <f t="shared" si="194"/>
        <v>0</v>
      </c>
      <c r="AF84" s="61">
        <f t="shared" si="195"/>
        <v>0</v>
      </c>
      <c r="AG84" s="61">
        <f t="shared" si="196"/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f t="shared" si="197"/>
        <v>0</v>
      </c>
      <c r="AM84" s="25"/>
      <c r="AN84" s="25" t="e">
        <f t="shared" si="190"/>
        <v>#DIV/0!</v>
      </c>
    </row>
    <row r="85" spans="1:40" x14ac:dyDescent="0.35">
      <c r="A85" s="30"/>
      <c r="B85" s="67" t="s">
        <v>112</v>
      </c>
      <c r="C85" s="24">
        <v>2</v>
      </c>
      <c r="D85" s="24">
        <v>0</v>
      </c>
      <c r="E85" s="24">
        <f t="shared" si="178"/>
        <v>2</v>
      </c>
      <c r="F85" s="59">
        <v>3</v>
      </c>
      <c r="G85" s="66">
        <v>3</v>
      </c>
      <c r="H85" s="24">
        <f t="shared" si="179"/>
        <v>6</v>
      </c>
      <c r="I85" s="59">
        <v>3</v>
      </c>
      <c r="J85" s="24">
        <v>3</v>
      </c>
      <c r="K85" s="24">
        <f t="shared" si="180"/>
        <v>6</v>
      </c>
      <c r="L85" s="24">
        <f t="shared" si="181"/>
        <v>8</v>
      </c>
      <c r="M85" s="24">
        <f t="shared" si="182"/>
        <v>6</v>
      </c>
      <c r="N85" s="24">
        <f t="shared" si="183"/>
        <v>14</v>
      </c>
      <c r="O85" s="23">
        <v>2</v>
      </c>
      <c r="P85" s="24" t="str">
        <f t="shared" si="184"/>
        <v>0</v>
      </c>
      <c r="Q85" s="24" t="str">
        <f t="shared" si="185"/>
        <v>0</v>
      </c>
      <c r="R85" s="24" t="str">
        <f t="shared" si="186"/>
        <v>0</v>
      </c>
      <c r="S85" s="24">
        <f t="shared" si="187"/>
        <v>8</v>
      </c>
      <c r="T85" s="24">
        <f t="shared" si="188"/>
        <v>6</v>
      </c>
      <c r="U85" s="24">
        <f t="shared" si="189"/>
        <v>14</v>
      </c>
      <c r="V85" s="24">
        <v>0</v>
      </c>
      <c r="W85" s="24">
        <v>0</v>
      </c>
      <c r="X85" s="24">
        <f t="shared" si="191"/>
        <v>0</v>
      </c>
      <c r="Y85" s="25">
        <v>0</v>
      </c>
      <c r="Z85" s="25">
        <v>0</v>
      </c>
      <c r="AA85" s="25">
        <f t="shared" si="192"/>
        <v>0</v>
      </c>
      <c r="AB85" s="25">
        <v>0</v>
      </c>
      <c r="AC85" s="25">
        <v>0</v>
      </c>
      <c r="AD85" s="25">
        <f t="shared" si="193"/>
        <v>0</v>
      </c>
      <c r="AE85" s="61">
        <f t="shared" si="194"/>
        <v>0</v>
      </c>
      <c r="AF85" s="61">
        <f t="shared" si="195"/>
        <v>0</v>
      </c>
      <c r="AG85" s="61">
        <f t="shared" si="196"/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f t="shared" si="197"/>
        <v>0</v>
      </c>
      <c r="AM85" s="25"/>
      <c r="AN85" s="25" t="e">
        <f t="shared" si="190"/>
        <v>#DIV/0!</v>
      </c>
    </row>
    <row r="86" spans="1:40" x14ac:dyDescent="0.35">
      <c r="A86" s="30"/>
      <c r="B86" s="31" t="s">
        <v>116</v>
      </c>
      <c r="C86" s="24">
        <v>3</v>
      </c>
      <c r="D86" s="24">
        <v>18</v>
      </c>
      <c r="E86" s="24">
        <f t="shared" si="178"/>
        <v>21</v>
      </c>
      <c r="F86" s="59">
        <v>8</v>
      </c>
      <c r="G86" s="66">
        <v>2</v>
      </c>
      <c r="H86" s="24">
        <f t="shared" si="179"/>
        <v>10</v>
      </c>
      <c r="I86" s="59">
        <v>1</v>
      </c>
      <c r="J86" s="24">
        <v>0</v>
      </c>
      <c r="K86" s="24">
        <f t="shared" si="180"/>
        <v>1</v>
      </c>
      <c r="L86" s="24">
        <f t="shared" si="181"/>
        <v>12</v>
      </c>
      <c r="M86" s="24">
        <f t="shared" si="182"/>
        <v>20</v>
      </c>
      <c r="N86" s="24">
        <f t="shared" si="183"/>
        <v>32</v>
      </c>
      <c r="O86" s="23">
        <v>2</v>
      </c>
      <c r="P86" s="24" t="str">
        <f t="shared" si="184"/>
        <v>0</v>
      </c>
      <c r="Q86" s="24" t="str">
        <f t="shared" si="185"/>
        <v>0</v>
      </c>
      <c r="R86" s="24" t="str">
        <f t="shared" si="186"/>
        <v>0</v>
      </c>
      <c r="S86" s="24">
        <f t="shared" si="187"/>
        <v>12</v>
      </c>
      <c r="T86" s="24">
        <f t="shared" si="188"/>
        <v>20</v>
      </c>
      <c r="U86" s="24">
        <f t="shared" si="189"/>
        <v>32</v>
      </c>
      <c r="V86" s="24">
        <v>0</v>
      </c>
      <c r="W86" s="24">
        <v>0</v>
      </c>
      <c r="X86" s="24">
        <f t="shared" si="191"/>
        <v>0</v>
      </c>
      <c r="Y86" s="25">
        <v>0</v>
      </c>
      <c r="Z86" s="25">
        <v>0</v>
      </c>
      <c r="AA86" s="25">
        <f t="shared" si="192"/>
        <v>0</v>
      </c>
      <c r="AB86" s="25">
        <v>0</v>
      </c>
      <c r="AC86" s="25">
        <v>0</v>
      </c>
      <c r="AD86" s="25">
        <f t="shared" si="193"/>
        <v>0</v>
      </c>
      <c r="AE86" s="61">
        <f t="shared" si="194"/>
        <v>0</v>
      </c>
      <c r="AF86" s="61">
        <f t="shared" si="195"/>
        <v>0</v>
      </c>
      <c r="AG86" s="61">
        <f t="shared" si="196"/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f t="shared" si="197"/>
        <v>0</v>
      </c>
      <c r="AM86" s="25"/>
      <c r="AN86" s="25" t="e">
        <f t="shared" si="190"/>
        <v>#DIV/0!</v>
      </c>
    </row>
    <row r="87" spans="1:40" x14ac:dyDescent="0.35">
      <c r="A87" s="30"/>
      <c r="B87" s="31" t="s">
        <v>115</v>
      </c>
      <c r="C87" s="24">
        <v>2</v>
      </c>
      <c r="D87" s="24">
        <v>0</v>
      </c>
      <c r="E87" s="24">
        <f t="shared" si="178"/>
        <v>2</v>
      </c>
      <c r="F87" s="59">
        <v>3</v>
      </c>
      <c r="G87" s="66">
        <v>0</v>
      </c>
      <c r="H87" s="24">
        <f t="shared" si="179"/>
        <v>3</v>
      </c>
      <c r="I87" s="59">
        <v>0</v>
      </c>
      <c r="J87" s="24">
        <v>0</v>
      </c>
      <c r="K87" s="24">
        <f t="shared" si="180"/>
        <v>0</v>
      </c>
      <c r="L87" s="24">
        <f t="shared" si="181"/>
        <v>5</v>
      </c>
      <c r="M87" s="24">
        <f t="shared" si="182"/>
        <v>0</v>
      </c>
      <c r="N87" s="24">
        <f t="shared" si="183"/>
        <v>5</v>
      </c>
      <c r="O87" s="23">
        <v>2</v>
      </c>
      <c r="P87" s="24" t="str">
        <f t="shared" si="184"/>
        <v>0</v>
      </c>
      <c r="Q87" s="24" t="str">
        <f t="shared" si="185"/>
        <v>0</v>
      </c>
      <c r="R87" s="24" t="str">
        <f t="shared" si="186"/>
        <v>0</v>
      </c>
      <c r="S87" s="24">
        <f t="shared" si="187"/>
        <v>5</v>
      </c>
      <c r="T87" s="24">
        <f t="shared" si="188"/>
        <v>0</v>
      </c>
      <c r="U87" s="24">
        <f t="shared" si="189"/>
        <v>5</v>
      </c>
      <c r="V87" s="24">
        <v>0</v>
      </c>
      <c r="W87" s="24">
        <v>0</v>
      </c>
      <c r="X87" s="24">
        <f t="shared" si="191"/>
        <v>0</v>
      </c>
      <c r="Y87" s="25">
        <v>0</v>
      </c>
      <c r="Z87" s="25">
        <v>0</v>
      </c>
      <c r="AA87" s="25">
        <f t="shared" si="192"/>
        <v>0</v>
      </c>
      <c r="AB87" s="25">
        <v>0</v>
      </c>
      <c r="AC87" s="25">
        <v>0</v>
      </c>
      <c r="AD87" s="25">
        <f t="shared" si="193"/>
        <v>0</v>
      </c>
      <c r="AE87" s="61">
        <f t="shared" si="194"/>
        <v>0</v>
      </c>
      <c r="AF87" s="61">
        <f t="shared" si="195"/>
        <v>0</v>
      </c>
      <c r="AG87" s="61">
        <f t="shared" si="196"/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f t="shared" si="197"/>
        <v>0</v>
      </c>
      <c r="AM87" s="25"/>
      <c r="AN87" s="25" t="e">
        <f t="shared" si="190"/>
        <v>#DIV/0!</v>
      </c>
    </row>
    <row r="88" spans="1:40" x14ac:dyDescent="0.35">
      <c r="A88" s="30"/>
      <c r="B88" s="31" t="s">
        <v>98</v>
      </c>
      <c r="C88" s="24">
        <v>1</v>
      </c>
      <c r="D88" s="24">
        <v>0</v>
      </c>
      <c r="E88" s="24">
        <f t="shared" si="178"/>
        <v>1</v>
      </c>
      <c r="F88" s="59">
        <v>20</v>
      </c>
      <c r="G88" s="66">
        <v>13</v>
      </c>
      <c r="H88" s="24">
        <f t="shared" si="179"/>
        <v>33</v>
      </c>
      <c r="I88" s="59">
        <v>1</v>
      </c>
      <c r="J88" s="24">
        <v>1</v>
      </c>
      <c r="K88" s="24">
        <f t="shared" si="180"/>
        <v>2</v>
      </c>
      <c r="L88" s="24">
        <f t="shared" si="181"/>
        <v>22</v>
      </c>
      <c r="M88" s="24">
        <f t="shared" si="182"/>
        <v>14</v>
      </c>
      <c r="N88" s="24">
        <f t="shared" si="183"/>
        <v>36</v>
      </c>
      <c r="O88" s="23">
        <v>2</v>
      </c>
      <c r="P88" s="24" t="str">
        <f t="shared" si="184"/>
        <v>0</v>
      </c>
      <c r="Q88" s="24" t="str">
        <f t="shared" si="185"/>
        <v>0</v>
      </c>
      <c r="R88" s="24" t="str">
        <f t="shared" si="186"/>
        <v>0</v>
      </c>
      <c r="S88" s="24">
        <f t="shared" si="187"/>
        <v>22</v>
      </c>
      <c r="T88" s="24">
        <f t="shared" si="188"/>
        <v>14</v>
      </c>
      <c r="U88" s="24">
        <f t="shared" si="189"/>
        <v>36</v>
      </c>
      <c r="V88" s="24">
        <v>0</v>
      </c>
      <c r="W88" s="24">
        <v>0</v>
      </c>
      <c r="X88" s="24">
        <f t="shared" si="191"/>
        <v>0</v>
      </c>
      <c r="Y88" s="25">
        <v>0</v>
      </c>
      <c r="Z88" s="25">
        <v>0</v>
      </c>
      <c r="AA88" s="25">
        <f t="shared" si="192"/>
        <v>0</v>
      </c>
      <c r="AB88" s="25">
        <v>0</v>
      </c>
      <c r="AC88" s="25">
        <v>0</v>
      </c>
      <c r="AD88" s="25">
        <f t="shared" si="193"/>
        <v>0</v>
      </c>
      <c r="AE88" s="61">
        <f t="shared" si="194"/>
        <v>0</v>
      </c>
      <c r="AF88" s="61">
        <f t="shared" si="195"/>
        <v>0</v>
      </c>
      <c r="AG88" s="61">
        <f t="shared" si="196"/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f t="shared" si="197"/>
        <v>0</v>
      </c>
      <c r="AM88" s="25"/>
      <c r="AN88" s="25" t="e">
        <f t="shared" si="190"/>
        <v>#DIV/0!</v>
      </c>
    </row>
    <row r="89" spans="1:40" x14ac:dyDescent="0.35">
      <c r="A89" s="30"/>
      <c r="B89" s="31" t="s">
        <v>111</v>
      </c>
      <c r="C89" s="24">
        <v>2</v>
      </c>
      <c r="D89" s="24">
        <v>0</v>
      </c>
      <c r="E89" s="24">
        <f t="shared" si="178"/>
        <v>2</v>
      </c>
      <c r="F89" s="59">
        <v>27</v>
      </c>
      <c r="G89" s="66">
        <v>0</v>
      </c>
      <c r="H89" s="24">
        <f t="shared" si="179"/>
        <v>27</v>
      </c>
      <c r="I89" s="59">
        <v>11</v>
      </c>
      <c r="J89" s="24">
        <v>0</v>
      </c>
      <c r="K89" s="24">
        <f t="shared" si="180"/>
        <v>11</v>
      </c>
      <c r="L89" s="24">
        <f t="shared" si="181"/>
        <v>40</v>
      </c>
      <c r="M89" s="24">
        <f t="shared" si="182"/>
        <v>0</v>
      </c>
      <c r="N89" s="24">
        <f t="shared" si="183"/>
        <v>40</v>
      </c>
      <c r="O89" s="23">
        <v>2</v>
      </c>
      <c r="P89" s="24" t="str">
        <f t="shared" si="184"/>
        <v>0</v>
      </c>
      <c r="Q89" s="24" t="str">
        <f t="shared" si="185"/>
        <v>0</v>
      </c>
      <c r="R89" s="24" t="str">
        <f t="shared" si="186"/>
        <v>0</v>
      </c>
      <c r="S89" s="24">
        <f t="shared" si="187"/>
        <v>40</v>
      </c>
      <c r="T89" s="24">
        <f t="shared" si="188"/>
        <v>0</v>
      </c>
      <c r="U89" s="24">
        <f t="shared" si="189"/>
        <v>40</v>
      </c>
      <c r="V89" s="24">
        <v>0</v>
      </c>
      <c r="W89" s="24">
        <v>0</v>
      </c>
      <c r="X89" s="24">
        <f t="shared" si="191"/>
        <v>0</v>
      </c>
      <c r="Y89" s="25">
        <v>0</v>
      </c>
      <c r="Z89" s="25">
        <v>0</v>
      </c>
      <c r="AA89" s="25">
        <f t="shared" si="192"/>
        <v>0</v>
      </c>
      <c r="AB89" s="25">
        <v>0</v>
      </c>
      <c r="AC89" s="25">
        <v>0</v>
      </c>
      <c r="AD89" s="25">
        <f t="shared" si="193"/>
        <v>0</v>
      </c>
      <c r="AE89" s="61">
        <f t="shared" si="194"/>
        <v>0</v>
      </c>
      <c r="AF89" s="61">
        <f t="shared" si="195"/>
        <v>0</v>
      </c>
      <c r="AG89" s="61">
        <f t="shared" si="196"/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f t="shared" si="197"/>
        <v>0</v>
      </c>
      <c r="AM89" s="25"/>
      <c r="AN89" s="25" t="e">
        <f t="shared" si="190"/>
        <v>#DIV/0!</v>
      </c>
    </row>
    <row r="90" spans="1:40" x14ac:dyDescent="0.35">
      <c r="A90" s="30"/>
      <c r="B90" s="31" t="s">
        <v>96</v>
      </c>
      <c r="C90" s="24">
        <v>10</v>
      </c>
      <c r="D90" s="24">
        <v>7</v>
      </c>
      <c r="E90" s="24">
        <f t="shared" si="178"/>
        <v>17</v>
      </c>
      <c r="F90" s="59">
        <v>16</v>
      </c>
      <c r="G90" s="66">
        <v>12</v>
      </c>
      <c r="H90" s="24">
        <f t="shared" si="179"/>
        <v>28</v>
      </c>
      <c r="I90" s="59">
        <v>2</v>
      </c>
      <c r="J90" s="24">
        <v>1</v>
      </c>
      <c r="K90" s="24">
        <f t="shared" si="180"/>
        <v>3</v>
      </c>
      <c r="L90" s="24">
        <f t="shared" si="181"/>
        <v>28</v>
      </c>
      <c r="M90" s="24">
        <f t="shared" si="182"/>
        <v>20</v>
      </c>
      <c r="N90" s="24">
        <f t="shared" si="183"/>
        <v>48</v>
      </c>
      <c r="O90" s="23">
        <v>2</v>
      </c>
      <c r="P90" s="24" t="str">
        <f t="shared" si="184"/>
        <v>0</v>
      </c>
      <c r="Q90" s="24" t="str">
        <f t="shared" si="185"/>
        <v>0</v>
      </c>
      <c r="R90" s="24" t="str">
        <f t="shared" si="186"/>
        <v>0</v>
      </c>
      <c r="S90" s="24">
        <f t="shared" si="187"/>
        <v>28</v>
      </c>
      <c r="T90" s="24">
        <f t="shared" si="188"/>
        <v>20</v>
      </c>
      <c r="U90" s="24">
        <f t="shared" si="189"/>
        <v>48</v>
      </c>
      <c r="V90" s="24">
        <v>0</v>
      </c>
      <c r="W90" s="24">
        <v>0</v>
      </c>
      <c r="X90" s="24">
        <f t="shared" si="191"/>
        <v>0</v>
      </c>
      <c r="Y90" s="25">
        <v>0</v>
      </c>
      <c r="Z90" s="25">
        <v>0</v>
      </c>
      <c r="AA90" s="25">
        <f t="shared" si="192"/>
        <v>0</v>
      </c>
      <c r="AB90" s="25">
        <v>0</v>
      </c>
      <c r="AC90" s="25">
        <v>0</v>
      </c>
      <c r="AD90" s="25">
        <f t="shared" si="193"/>
        <v>0</v>
      </c>
      <c r="AE90" s="61">
        <f t="shared" si="194"/>
        <v>0</v>
      </c>
      <c r="AF90" s="61">
        <f t="shared" si="195"/>
        <v>0</v>
      </c>
      <c r="AG90" s="61">
        <f t="shared" si="196"/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f t="shared" si="197"/>
        <v>0</v>
      </c>
      <c r="AM90" s="25"/>
      <c r="AN90" s="25" t="e">
        <f t="shared" si="190"/>
        <v>#DIV/0!</v>
      </c>
    </row>
    <row r="91" spans="1:40" x14ac:dyDescent="0.35">
      <c r="A91" s="30"/>
      <c r="B91" s="31" t="s">
        <v>109</v>
      </c>
      <c r="C91" s="24">
        <v>2</v>
      </c>
      <c r="D91" s="24">
        <v>2</v>
      </c>
      <c r="E91" s="24">
        <f t="shared" si="178"/>
        <v>4</v>
      </c>
      <c r="F91" s="59">
        <v>27</v>
      </c>
      <c r="G91" s="66">
        <v>3</v>
      </c>
      <c r="H91" s="24">
        <f t="shared" si="179"/>
        <v>30</v>
      </c>
      <c r="I91" s="59">
        <v>3</v>
      </c>
      <c r="J91" s="24">
        <v>1</v>
      </c>
      <c r="K91" s="24">
        <f t="shared" si="180"/>
        <v>4</v>
      </c>
      <c r="L91" s="24">
        <f t="shared" si="181"/>
        <v>32</v>
      </c>
      <c r="M91" s="24">
        <f t="shared" si="182"/>
        <v>6</v>
      </c>
      <c r="N91" s="24">
        <f t="shared" si="183"/>
        <v>38</v>
      </c>
      <c r="O91" s="23">
        <v>2</v>
      </c>
      <c r="P91" s="24" t="str">
        <f t="shared" si="184"/>
        <v>0</v>
      </c>
      <c r="Q91" s="24" t="str">
        <f t="shared" si="185"/>
        <v>0</v>
      </c>
      <c r="R91" s="24" t="str">
        <f t="shared" si="186"/>
        <v>0</v>
      </c>
      <c r="S91" s="24">
        <f t="shared" si="187"/>
        <v>32</v>
      </c>
      <c r="T91" s="24">
        <f t="shared" si="188"/>
        <v>6</v>
      </c>
      <c r="U91" s="24">
        <f t="shared" si="189"/>
        <v>38</v>
      </c>
      <c r="V91" s="24">
        <v>0</v>
      </c>
      <c r="W91" s="24">
        <v>0</v>
      </c>
      <c r="X91" s="24">
        <f t="shared" si="191"/>
        <v>0</v>
      </c>
      <c r="Y91" s="25">
        <v>0</v>
      </c>
      <c r="Z91" s="25">
        <v>0</v>
      </c>
      <c r="AA91" s="25">
        <f t="shared" si="192"/>
        <v>0</v>
      </c>
      <c r="AB91" s="25">
        <v>0</v>
      </c>
      <c r="AC91" s="25">
        <v>0</v>
      </c>
      <c r="AD91" s="25">
        <f t="shared" si="193"/>
        <v>0</v>
      </c>
      <c r="AE91" s="61">
        <f t="shared" si="194"/>
        <v>0</v>
      </c>
      <c r="AF91" s="61">
        <f t="shared" si="195"/>
        <v>0</v>
      </c>
      <c r="AG91" s="61">
        <f t="shared" si="196"/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f t="shared" si="197"/>
        <v>0</v>
      </c>
      <c r="AM91" s="25"/>
      <c r="AN91" s="25" t="e">
        <f t="shared" si="190"/>
        <v>#DIV/0!</v>
      </c>
    </row>
    <row r="92" spans="1:40" s="11" customFormat="1" x14ac:dyDescent="0.35">
      <c r="A92" s="49"/>
      <c r="B92" s="50" t="s">
        <v>3</v>
      </c>
      <c r="C92" s="38">
        <f t="shared" ref="C92:K92" si="198">SUM(C69:C91)</f>
        <v>149</v>
      </c>
      <c r="D92" s="38">
        <f t="shared" si="198"/>
        <v>61</v>
      </c>
      <c r="E92" s="38">
        <f t="shared" si="198"/>
        <v>210</v>
      </c>
      <c r="F92" s="38">
        <f t="shared" si="198"/>
        <v>242</v>
      </c>
      <c r="G92" s="56">
        <f t="shared" si="198"/>
        <v>94</v>
      </c>
      <c r="H92" s="38">
        <f t="shared" si="198"/>
        <v>336</v>
      </c>
      <c r="I92" s="38">
        <f t="shared" si="198"/>
        <v>40</v>
      </c>
      <c r="J92" s="38">
        <f t="shared" si="198"/>
        <v>9</v>
      </c>
      <c r="K92" s="38">
        <f t="shared" si="198"/>
        <v>49</v>
      </c>
      <c r="L92" s="38">
        <f t="shared" si="181"/>
        <v>431</v>
      </c>
      <c r="M92" s="38">
        <f t="shared" si="182"/>
        <v>164</v>
      </c>
      <c r="N92" s="38">
        <f t="shared" si="183"/>
        <v>595</v>
      </c>
      <c r="O92" s="63">
        <f t="shared" ref="O92:AM92" si="199">SUM(O69:O91)</f>
        <v>46</v>
      </c>
      <c r="P92" s="38">
        <f t="shared" si="199"/>
        <v>0</v>
      </c>
      <c r="Q92" s="38">
        <f t="shared" si="199"/>
        <v>0</v>
      </c>
      <c r="R92" s="38">
        <f t="shared" si="199"/>
        <v>0</v>
      </c>
      <c r="S92" s="38">
        <f t="shared" si="199"/>
        <v>431</v>
      </c>
      <c r="T92" s="38">
        <f t="shared" si="199"/>
        <v>164</v>
      </c>
      <c r="U92" s="38">
        <f t="shared" si="199"/>
        <v>595</v>
      </c>
      <c r="V92" s="38">
        <f t="shared" si="199"/>
        <v>0</v>
      </c>
      <c r="W92" s="38">
        <f t="shared" si="199"/>
        <v>0</v>
      </c>
      <c r="X92" s="38">
        <f t="shared" si="199"/>
        <v>0</v>
      </c>
      <c r="Y92" s="40">
        <f t="shared" si="199"/>
        <v>0</v>
      </c>
      <c r="Z92" s="40">
        <f t="shared" si="199"/>
        <v>0</v>
      </c>
      <c r="AA92" s="40">
        <f t="shared" si="199"/>
        <v>0</v>
      </c>
      <c r="AB92" s="40">
        <f t="shared" si="199"/>
        <v>0</v>
      </c>
      <c r="AC92" s="40">
        <f t="shared" si="199"/>
        <v>0</v>
      </c>
      <c r="AD92" s="40">
        <f t="shared" si="199"/>
        <v>0</v>
      </c>
      <c r="AE92" s="41">
        <f t="shared" si="199"/>
        <v>0</v>
      </c>
      <c r="AF92" s="41">
        <f t="shared" si="199"/>
        <v>0</v>
      </c>
      <c r="AG92" s="41">
        <f t="shared" si="199"/>
        <v>0</v>
      </c>
      <c r="AH92" s="40">
        <f t="shared" si="199"/>
        <v>0</v>
      </c>
      <c r="AI92" s="40">
        <f t="shared" si="199"/>
        <v>0</v>
      </c>
      <c r="AJ92" s="40">
        <f t="shared" si="199"/>
        <v>0</v>
      </c>
      <c r="AK92" s="40">
        <f t="shared" si="199"/>
        <v>0</v>
      </c>
      <c r="AL92" s="40">
        <f t="shared" si="199"/>
        <v>0</v>
      </c>
      <c r="AM92" s="40">
        <f t="shared" si="199"/>
        <v>0</v>
      </c>
      <c r="AN92" s="40" t="e">
        <f t="shared" si="190"/>
        <v>#DIV/0!</v>
      </c>
    </row>
    <row r="93" spans="1:40" x14ac:dyDescent="0.35">
      <c r="A93" s="30"/>
      <c r="B93" s="54" t="s">
        <v>114</v>
      </c>
      <c r="C93" s="55"/>
      <c r="D93" s="55"/>
      <c r="E93" s="55"/>
      <c r="F93" s="66"/>
      <c r="G93" s="55"/>
      <c r="H93" s="24"/>
      <c r="I93" s="24"/>
      <c r="J93" s="24"/>
      <c r="K93" s="24"/>
      <c r="L93" s="24"/>
      <c r="M93" s="24"/>
      <c r="N93" s="24"/>
      <c r="O93" s="23"/>
      <c r="P93" s="24"/>
      <c r="Q93" s="24"/>
      <c r="R93" s="24"/>
      <c r="S93" s="24"/>
      <c r="T93" s="24"/>
      <c r="U93" s="24"/>
      <c r="V93" s="24"/>
      <c r="W93" s="24"/>
      <c r="X93" s="24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</row>
    <row r="94" spans="1:40" x14ac:dyDescent="0.35">
      <c r="A94" s="30"/>
      <c r="B94" s="31" t="s">
        <v>107</v>
      </c>
      <c r="C94" s="24">
        <v>3</v>
      </c>
      <c r="D94" s="24">
        <v>2</v>
      </c>
      <c r="E94" s="24">
        <f t="shared" ref="E94:E104" si="200">C94+D94</f>
        <v>5</v>
      </c>
      <c r="F94" s="24">
        <v>11</v>
      </c>
      <c r="G94" s="66">
        <v>1</v>
      </c>
      <c r="H94" s="24">
        <f t="shared" ref="H94:H104" si="201">F94+G94</f>
        <v>12</v>
      </c>
      <c r="I94" s="24">
        <v>2</v>
      </c>
      <c r="J94" s="24">
        <v>1</v>
      </c>
      <c r="K94" s="24">
        <f t="shared" ref="K94:K104" si="202">I94+J94</f>
        <v>3</v>
      </c>
      <c r="L94" s="24">
        <f t="shared" ref="L94:L106" si="203">C94+F94+I94</f>
        <v>16</v>
      </c>
      <c r="M94" s="24">
        <f t="shared" ref="M94:M106" si="204">D94+G94+J94</f>
        <v>4</v>
      </c>
      <c r="N94" s="24">
        <f t="shared" ref="N94:N106" si="205">L94+M94</f>
        <v>20</v>
      </c>
      <c r="O94" s="23">
        <v>2</v>
      </c>
      <c r="P94" s="24" t="str">
        <f t="shared" ref="P94:P104" si="206">IF(O94=1,L94,"0")</f>
        <v>0</v>
      </c>
      <c r="Q94" s="24" t="str">
        <f t="shared" ref="Q94:Q104" si="207">IF(O94=1,M94,"0")</f>
        <v>0</v>
      </c>
      <c r="R94" s="24" t="str">
        <f t="shared" ref="R94:R104" si="208">IF(O94=1,N94,"0")</f>
        <v>0</v>
      </c>
      <c r="S94" s="24">
        <f t="shared" ref="S94:S104" si="209">IF(O94=2,L94,"0")</f>
        <v>16</v>
      </c>
      <c r="T94" s="24">
        <f t="shared" ref="T94:T104" si="210">IF(O94=2,M94,"0")</f>
        <v>4</v>
      </c>
      <c r="U94" s="24">
        <f t="shared" ref="U94:U104" si="211">IF(O94=2,N94,"0")</f>
        <v>20</v>
      </c>
      <c r="V94" s="24">
        <v>0</v>
      </c>
      <c r="W94" s="24">
        <v>0</v>
      </c>
      <c r="X94" s="24">
        <f>SUM(V94:W94)</f>
        <v>0</v>
      </c>
      <c r="Y94" s="25">
        <v>0</v>
      </c>
      <c r="Z94" s="25">
        <v>0</v>
      </c>
      <c r="AA94" s="25">
        <f>SUM(Y94:Z94)</f>
        <v>0</v>
      </c>
      <c r="AB94" s="25">
        <v>0</v>
      </c>
      <c r="AC94" s="25">
        <v>0</v>
      </c>
      <c r="AD94" s="25">
        <f>SUM(AB94:AC94)</f>
        <v>0</v>
      </c>
      <c r="AE94" s="61">
        <f>V94+Y94+AB94</f>
        <v>0</v>
      </c>
      <c r="AF94" s="61">
        <f>W94+Z94+AC94</f>
        <v>0</v>
      </c>
      <c r="AG94" s="61">
        <f>SUM(AE94:AF94)</f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f>SUM(AH94:AK94)</f>
        <v>0</v>
      </c>
      <c r="AM94" s="25">
        <v>0</v>
      </c>
      <c r="AN94" s="25" t="e">
        <f t="shared" ref="AN94:AN106" si="212">AM94/AL94</f>
        <v>#DIV/0!</v>
      </c>
    </row>
    <row r="95" spans="1:40" x14ac:dyDescent="0.35">
      <c r="A95" s="30"/>
      <c r="B95" s="31" t="s">
        <v>104</v>
      </c>
      <c r="C95" s="24">
        <v>1</v>
      </c>
      <c r="D95" s="24">
        <v>0</v>
      </c>
      <c r="E95" s="24">
        <f t="shared" si="200"/>
        <v>1</v>
      </c>
      <c r="F95" s="24">
        <v>12</v>
      </c>
      <c r="G95" s="66">
        <v>0</v>
      </c>
      <c r="H95" s="24">
        <f t="shared" si="201"/>
        <v>12</v>
      </c>
      <c r="I95" s="24">
        <v>2</v>
      </c>
      <c r="J95" s="24">
        <v>0</v>
      </c>
      <c r="K95" s="24">
        <f t="shared" si="202"/>
        <v>2</v>
      </c>
      <c r="L95" s="24">
        <f t="shared" si="203"/>
        <v>15</v>
      </c>
      <c r="M95" s="24">
        <f t="shared" si="204"/>
        <v>0</v>
      </c>
      <c r="N95" s="24">
        <f t="shared" si="205"/>
        <v>15</v>
      </c>
      <c r="O95" s="23">
        <v>2</v>
      </c>
      <c r="P95" s="24" t="str">
        <f t="shared" si="206"/>
        <v>0</v>
      </c>
      <c r="Q95" s="24" t="str">
        <f t="shared" si="207"/>
        <v>0</v>
      </c>
      <c r="R95" s="24" t="str">
        <f t="shared" si="208"/>
        <v>0</v>
      </c>
      <c r="S95" s="24">
        <f t="shared" si="209"/>
        <v>15</v>
      </c>
      <c r="T95" s="24">
        <f t="shared" si="210"/>
        <v>0</v>
      </c>
      <c r="U95" s="24">
        <f t="shared" si="211"/>
        <v>15</v>
      </c>
      <c r="V95" s="24">
        <v>0</v>
      </c>
      <c r="W95" s="24">
        <v>0</v>
      </c>
      <c r="X95" s="24">
        <f t="shared" ref="X95:X104" si="213">SUM(V95:W95)</f>
        <v>0</v>
      </c>
      <c r="Y95" s="25">
        <v>0</v>
      </c>
      <c r="Z95" s="25">
        <v>0</v>
      </c>
      <c r="AA95" s="25">
        <f t="shared" ref="AA95:AA104" si="214">SUM(Y95:Z95)</f>
        <v>0</v>
      </c>
      <c r="AB95" s="25">
        <v>0</v>
      </c>
      <c r="AC95" s="25">
        <v>0</v>
      </c>
      <c r="AD95" s="25">
        <f t="shared" ref="AD95:AD104" si="215">SUM(AB95:AC95)</f>
        <v>0</v>
      </c>
      <c r="AE95" s="61">
        <f t="shared" ref="AE95:AE104" si="216">V95+Y95+AB95</f>
        <v>0</v>
      </c>
      <c r="AF95" s="61">
        <f t="shared" ref="AF95:AF104" si="217">W95+Z95+AC95</f>
        <v>0</v>
      </c>
      <c r="AG95" s="61">
        <f t="shared" ref="AG95:AG104" si="218">SUM(AE95:AF95)</f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f t="shared" ref="AL95:AL104" si="219">SUM(AH95:AK95)</f>
        <v>0</v>
      </c>
      <c r="AM95" s="25"/>
      <c r="AN95" s="25" t="e">
        <f t="shared" si="212"/>
        <v>#DIV/0!</v>
      </c>
    </row>
    <row r="96" spans="1:40" x14ac:dyDescent="0.35">
      <c r="A96" s="30"/>
      <c r="B96" s="31" t="s">
        <v>101</v>
      </c>
      <c r="C96" s="24">
        <v>7</v>
      </c>
      <c r="D96" s="24">
        <v>0</v>
      </c>
      <c r="E96" s="24">
        <f t="shared" si="200"/>
        <v>7</v>
      </c>
      <c r="F96" s="24">
        <v>4</v>
      </c>
      <c r="G96" s="66">
        <v>0</v>
      </c>
      <c r="H96" s="24">
        <f t="shared" si="201"/>
        <v>4</v>
      </c>
      <c r="I96" s="24">
        <v>2</v>
      </c>
      <c r="J96" s="24">
        <v>0</v>
      </c>
      <c r="K96" s="24">
        <f t="shared" si="202"/>
        <v>2</v>
      </c>
      <c r="L96" s="24">
        <f t="shared" si="203"/>
        <v>13</v>
      </c>
      <c r="M96" s="24">
        <f t="shared" si="204"/>
        <v>0</v>
      </c>
      <c r="N96" s="24">
        <f t="shared" si="205"/>
        <v>13</v>
      </c>
      <c r="O96" s="23">
        <v>2</v>
      </c>
      <c r="P96" s="24" t="str">
        <f t="shared" si="206"/>
        <v>0</v>
      </c>
      <c r="Q96" s="24" t="str">
        <f t="shared" si="207"/>
        <v>0</v>
      </c>
      <c r="R96" s="24" t="str">
        <f t="shared" si="208"/>
        <v>0</v>
      </c>
      <c r="S96" s="24">
        <f t="shared" si="209"/>
        <v>13</v>
      </c>
      <c r="T96" s="24">
        <f t="shared" si="210"/>
        <v>0</v>
      </c>
      <c r="U96" s="24">
        <f t="shared" si="211"/>
        <v>13</v>
      </c>
      <c r="V96" s="24">
        <v>0</v>
      </c>
      <c r="W96" s="24">
        <v>0</v>
      </c>
      <c r="X96" s="24">
        <f t="shared" si="213"/>
        <v>0</v>
      </c>
      <c r="Y96" s="25">
        <v>0</v>
      </c>
      <c r="Z96" s="25">
        <v>0</v>
      </c>
      <c r="AA96" s="25">
        <f t="shared" si="214"/>
        <v>0</v>
      </c>
      <c r="AB96" s="25">
        <v>0</v>
      </c>
      <c r="AC96" s="25">
        <v>0</v>
      </c>
      <c r="AD96" s="25">
        <f t="shared" si="215"/>
        <v>0</v>
      </c>
      <c r="AE96" s="61">
        <f t="shared" si="216"/>
        <v>0</v>
      </c>
      <c r="AF96" s="61">
        <f t="shared" si="217"/>
        <v>0</v>
      </c>
      <c r="AG96" s="61">
        <f t="shared" si="218"/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f t="shared" si="219"/>
        <v>0</v>
      </c>
      <c r="AM96" s="25"/>
      <c r="AN96" s="25" t="e">
        <f t="shared" si="212"/>
        <v>#DIV/0!</v>
      </c>
    </row>
    <row r="97" spans="1:40" x14ac:dyDescent="0.35">
      <c r="A97" s="30"/>
      <c r="B97" s="31" t="s">
        <v>113</v>
      </c>
      <c r="C97" s="24">
        <v>3</v>
      </c>
      <c r="D97" s="24">
        <v>0</v>
      </c>
      <c r="E97" s="24">
        <f t="shared" si="200"/>
        <v>3</v>
      </c>
      <c r="F97" s="24">
        <v>6</v>
      </c>
      <c r="G97" s="66">
        <v>0</v>
      </c>
      <c r="H97" s="24">
        <f t="shared" si="201"/>
        <v>6</v>
      </c>
      <c r="I97" s="24">
        <v>1</v>
      </c>
      <c r="J97" s="24">
        <v>0</v>
      </c>
      <c r="K97" s="24">
        <f t="shared" si="202"/>
        <v>1</v>
      </c>
      <c r="L97" s="24">
        <f t="shared" si="203"/>
        <v>10</v>
      </c>
      <c r="M97" s="24">
        <f t="shared" si="204"/>
        <v>0</v>
      </c>
      <c r="N97" s="24">
        <f t="shared" si="205"/>
        <v>10</v>
      </c>
      <c r="O97" s="23">
        <v>2</v>
      </c>
      <c r="P97" s="24" t="str">
        <f t="shared" si="206"/>
        <v>0</v>
      </c>
      <c r="Q97" s="24" t="str">
        <f t="shared" si="207"/>
        <v>0</v>
      </c>
      <c r="R97" s="24" t="str">
        <f t="shared" si="208"/>
        <v>0</v>
      </c>
      <c r="S97" s="24">
        <f t="shared" si="209"/>
        <v>10</v>
      </c>
      <c r="T97" s="24">
        <f t="shared" si="210"/>
        <v>0</v>
      </c>
      <c r="U97" s="24">
        <f t="shared" si="211"/>
        <v>10</v>
      </c>
      <c r="V97" s="24">
        <v>0</v>
      </c>
      <c r="W97" s="24">
        <v>0</v>
      </c>
      <c r="X97" s="24">
        <f t="shared" si="213"/>
        <v>0</v>
      </c>
      <c r="Y97" s="25">
        <v>0</v>
      </c>
      <c r="Z97" s="25">
        <v>0</v>
      </c>
      <c r="AA97" s="25">
        <f t="shared" si="214"/>
        <v>0</v>
      </c>
      <c r="AB97" s="25">
        <v>0</v>
      </c>
      <c r="AC97" s="25">
        <v>0</v>
      </c>
      <c r="AD97" s="25">
        <f t="shared" si="215"/>
        <v>0</v>
      </c>
      <c r="AE97" s="61">
        <f t="shared" si="216"/>
        <v>0</v>
      </c>
      <c r="AF97" s="61">
        <f t="shared" si="217"/>
        <v>0</v>
      </c>
      <c r="AG97" s="61">
        <f t="shared" si="218"/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f t="shared" si="219"/>
        <v>0</v>
      </c>
      <c r="AM97" s="25"/>
      <c r="AN97" s="25" t="e">
        <f t="shared" si="212"/>
        <v>#DIV/0!</v>
      </c>
    </row>
    <row r="98" spans="1:40" x14ac:dyDescent="0.35">
      <c r="A98" s="30"/>
      <c r="B98" s="31" t="s">
        <v>146</v>
      </c>
      <c r="C98" s="24">
        <v>1</v>
      </c>
      <c r="D98" s="24">
        <v>0</v>
      </c>
      <c r="E98" s="24">
        <f t="shared" si="200"/>
        <v>1</v>
      </c>
      <c r="F98" s="24">
        <v>25</v>
      </c>
      <c r="G98" s="66">
        <v>0</v>
      </c>
      <c r="H98" s="24">
        <f t="shared" si="201"/>
        <v>25</v>
      </c>
      <c r="I98" s="24">
        <v>6</v>
      </c>
      <c r="J98" s="24">
        <v>0</v>
      </c>
      <c r="K98" s="24">
        <f t="shared" si="202"/>
        <v>6</v>
      </c>
      <c r="L98" s="24">
        <f t="shared" si="203"/>
        <v>32</v>
      </c>
      <c r="M98" s="24">
        <f t="shared" si="204"/>
        <v>0</v>
      </c>
      <c r="N98" s="24">
        <f t="shared" si="205"/>
        <v>32</v>
      </c>
      <c r="O98" s="23">
        <v>2</v>
      </c>
      <c r="P98" s="24" t="str">
        <f t="shared" si="206"/>
        <v>0</v>
      </c>
      <c r="Q98" s="24" t="str">
        <f t="shared" si="207"/>
        <v>0</v>
      </c>
      <c r="R98" s="24" t="str">
        <f t="shared" si="208"/>
        <v>0</v>
      </c>
      <c r="S98" s="24">
        <f t="shared" si="209"/>
        <v>32</v>
      </c>
      <c r="T98" s="24">
        <f t="shared" si="210"/>
        <v>0</v>
      </c>
      <c r="U98" s="24">
        <f t="shared" si="211"/>
        <v>32</v>
      </c>
      <c r="V98" s="24">
        <v>0</v>
      </c>
      <c r="W98" s="24">
        <v>0</v>
      </c>
      <c r="X98" s="24">
        <f t="shared" si="213"/>
        <v>0</v>
      </c>
      <c r="Y98" s="25">
        <v>0</v>
      </c>
      <c r="Z98" s="25">
        <v>0</v>
      </c>
      <c r="AA98" s="25">
        <f t="shared" si="214"/>
        <v>0</v>
      </c>
      <c r="AB98" s="25">
        <v>0</v>
      </c>
      <c r="AC98" s="25">
        <v>0</v>
      </c>
      <c r="AD98" s="25">
        <f t="shared" si="215"/>
        <v>0</v>
      </c>
      <c r="AE98" s="61">
        <f t="shared" si="216"/>
        <v>0</v>
      </c>
      <c r="AF98" s="61">
        <f t="shared" si="217"/>
        <v>0</v>
      </c>
      <c r="AG98" s="61">
        <f t="shared" si="218"/>
        <v>0</v>
      </c>
      <c r="AH98" s="25">
        <v>0</v>
      </c>
      <c r="AI98" s="25">
        <v>0</v>
      </c>
      <c r="AJ98" s="25">
        <v>0</v>
      </c>
      <c r="AK98" s="25">
        <v>0</v>
      </c>
      <c r="AL98" s="25">
        <f t="shared" si="219"/>
        <v>0</v>
      </c>
      <c r="AM98" s="25"/>
      <c r="AN98" s="25" t="e">
        <f t="shared" si="212"/>
        <v>#DIV/0!</v>
      </c>
    </row>
    <row r="99" spans="1:40" x14ac:dyDescent="0.35">
      <c r="A99" s="30"/>
      <c r="B99" s="65" t="s">
        <v>99</v>
      </c>
      <c r="C99" s="24">
        <v>0</v>
      </c>
      <c r="D99" s="24">
        <v>0</v>
      </c>
      <c r="E99" s="24">
        <f t="shared" si="200"/>
        <v>0</v>
      </c>
      <c r="F99" s="24">
        <v>14</v>
      </c>
      <c r="G99" s="66">
        <v>9</v>
      </c>
      <c r="H99" s="24">
        <f t="shared" si="201"/>
        <v>23</v>
      </c>
      <c r="I99" s="24">
        <v>4</v>
      </c>
      <c r="J99" s="24">
        <v>3</v>
      </c>
      <c r="K99" s="24">
        <f t="shared" si="202"/>
        <v>7</v>
      </c>
      <c r="L99" s="24">
        <f t="shared" si="203"/>
        <v>18</v>
      </c>
      <c r="M99" s="24">
        <f t="shared" si="204"/>
        <v>12</v>
      </c>
      <c r="N99" s="24">
        <f t="shared" si="205"/>
        <v>30</v>
      </c>
      <c r="O99" s="23">
        <v>2</v>
      </c>
      <c r="P99" s="24" t="str">
        <f t="shared" si="206"/>
        <v>0</v>
      </c>
      <c r="Q99" s="24" t="str">
        <f t="shared" si="207"/>
        <v>0</v>
      </c>
      <c r="R99" s="24" t="str">
        <f t="shared" si="208"/>
        <v>0</v>
      </c>
      <c r="S99" s="24">
        <f t="shared" si="209"/>
        <v>18</v>
      </c>
      <c r="T99" s="24">
        <f t="shared" si="210"/>
        <v>12</v>
      </c>
      <c r="U99" s="24">
        <f t="shared" si="211"/>
        <v>30</v>
      </c>
      <c r="V99" s="24">
        <v>0</v>
      </c>
      <c r="W99" s="24">
        <v>0</v>
      </c>
      <c r="X99" s="24">
        <f t="shared" si="213"/>
        <v>0</v>
      </c>
      <c r="Y99" s="25">
        <v>0</v>
      </c>
      <c r="Z99" s="25">
        <v>0</v>
      </c>
      <c r="AA99" s="25">
        <f t="shared" si="214"/>
        <v>0</v>
      </c>
      <c r="AB99" s="25">
        <v>0</v>
      </c>
      <c r="AC99" s="25">
        <v>0</v>
      </c>
      <c r="AD99" s="25">
        <f t="shared" si="215"/>
        <v>0</v>
      </c>
      <c r="AE99" s="61">
        <f t="shared" si="216"/>
        <v>0</v>
      </c>
      <c r="AF99" s="61">
        <f t="shared" si="217"/>
        <v>0</v>
      </c>
      <c r="AG99" s="61">
        <f t="shared" si="218"/>
        <v>0</v>
      </c>
      <c r="AH99" s="25">
        <v>0</v>
      </c>
      <c r="AI99" s="25">
        <v>0</v>
      </c>
      <c r="AJ99" s="25">
        <v>0</v>
      </c>
      <c r="AK99" s="25">
        <v>0</v>
      </c>
      <c r="AL99" s="25">
        <f t="shared" si="219"/>
        <v>0</v>
      </c>
      <c r="AM99" s="25"/>
      <c r="AN99" s="25" t="e">
        <f t="shared" si="212"/>
        <v>#DIV/0!</v>
      </c>
    </row>
    <row r="100" spans="1:40" x14ac:dyDescent="0.35">
      <c r="A100" s="30"/>
      <c r="B100" s="31" t="s">
        <v>112</v>
      </c>
      <c r="C100" s="24">
        <v>3</v>
      </c>
      <c r="D100" s="24">
        <v>0</v>
      </c>
      <c r="E100" s="24">
        <f t="shared" si="200"/>
        <v>3</v>
      </c>
      <c r="F100" s="24">
        <v>4</v>
      </c>
      <c r="G100" s="66">
        <v>0</v>
      </c>
      <c r="H100" s="24">
        <f t="shared" si="201"/>
        <v>4</v>
      </c>
      <c r="I100" s="24">
        <v>0</v>
      </c>
      <c r="J100" s="24">
        <v>1</v>
      </c>
      <c r="K100" s="24">
        <f t="shared" si="202"/>
        <v>1</v>
      </c>
      <c r="L100" s="24">
        <f t="shared" si="203"/>
        <v>7</v>
      </c>
      <c r="M100" s="24">
        <f t="shared" si="204"/>
        <v>1</v>
      </c>
      <c r="N100" s="24">
        <f t="shared" si="205"/>
        <v>8</v>
      </c>
      <c r="O100" s="23">
        <v>2</v>
      </c>
      <c r="P100" s="24" t="str">
        <f t="shared" si="206"/>
        <v>0</v>
      </c>
      <c r="Q100" s="24" t="str">
        <f t="shared" si="207"/>
        <v>0</v>
      </c>
      <c r="R100" s="24" t="str">
        <f t="shared" si="208"/>
        <v>0</v>
      </c>
      <c r="S100" s="24">
        <f t="shared" si="209"/>
        <v>7</v>
      </c>
      <c r="T100" s="24">
        <f t="shared" si="210"/>
        <v>1</v>
      </c>
      <c r="U100" s="24">
        <f t="shared" si="211"/>
        <v>8</v>
      </c>
      <c r="V100" s="24">
        <v>0</v>
      </c>
      <c r="W100" s="24">
        <v>0</v>
      </c>
      <c r="X100" s="24">
        <f t="shared" si="213"/>
        <v>0</v>
      </c>
      <c r="Y100" s="25">
        <v>0</v>
      </c>
      <c r="Z100" s="25">
        <v>0</v>
      </c>
      <c r="AA100" s="25">
        <f t="shared" si="214"/>
        <v>0</v>
      </c>
      <c r="AB100" s="25">
        <v>0</v>
      </c>
      <c r="AC100" s="25">
        <v>0</v>
      </c>
      <c r="AD100" s="25">
        <f t="shared" si="215"/>
        <v>0</v>
      </c>
      <c r="AE100" s="61">
        <f t="shared" si="216"/>
        <v>0</v>
      </c>
      <c r="AF100" s="61">
        <f t="shared" si="217"/>
        <v>0</v>
      </c>
      <c r="AG100" s="61">
        <f t="shared" si="218"/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f t="shared" si="219"/>
        <v>0</v>
      </c>
      <c r="AM100" s="25"/>
      <c r="AN100" s="25" t="e">
        <f t="shared" si="212"/>
        <v>#DIV/0!</v>
      </c>
    </row>
    <row r="101" spans="1:40" x14ac:dyDescent="0.35">
      <c r="A101" s="30"/>
      <c r="B101" s="31" t="s">
        <v>98</v>
      </c>
      <c r="C101" s="24">
        <v>0</v>
      </c>
      <c r="D101" s="24">
        <v>1</v>
      </c>
      <c r="E101" s="24">
        <f t="shared" si="200"/>
        <v>1</v>
      </c>
      <c r="F101" s="24">
        <v>16</v>
      </c>
      <c r="G101" s="66">
        <v>1</v>
      </c>
      <c r="H101" s="24">
        <f t="shared" si="201"/>
        <v>17</v>
      </c>
      <c r="I101" s="24">
        <v>1</v>
      </c>
      <c r="J101" s="24">
        <v>0</v>
      </c>
      <c r="K101" s="24">
        <f t="shared" si="202"/>
        <v>1</v>
      </c>
      <c r="L101" s="24">
        <f t="shared" si="203"/>
        <v>17</v>
      </c>
      <c r="M101" s="24">
        <f t="shared" si="204"/>
        <v>2</v>
      </c>
      <c r="N101" s="24">
        <f t="shared" si="205"/>
        <v>19</v>
      </c>
      <c r="O101" s="23">
        <v>2</v>
      </c>
      <c r="P101" s="24" t="str">
        <f t="shared" si="206"/>
        <v>0</v>
      </c>
      <c r="Q101" s="24" t="str">
        <f t="shared" si="207"/>
        <v>0</v>
      </c>
      <c r="R101" s="24" t="str">
        <f t="shared" si="208"/>
        <v>0</v>
      </c>
      <c r="S101" s="24">
        <f t="shared" si="209"/>
        <v>17</v>
      </c>
      <c r="T101" s="24">
        <f t="shared" si="210"/>
        <v>2</v>
      </c>
      <c r="U101" s="24">
        <f t="shared" si="211"/>
        <v>19</v>
      </c>
      <c r="V101" s="24">
        <v>0</v>
      </c>
      <c r="W101" s="24">
        <v>0</v>
      </c>
      <c r="X101" s="24">
        <f t="shared" si="213"/>
        <v>0</v>
      </c>
      <c r="Y101" s="25">
        <v>0</v>
      </c>
      <c r="Z101" s="25">
        <v>0</v>
      </c>
      <c r="AA101" s="25">
        <f t="shared" si="214"/>
        <v>0</v>
      </c>
      <c r="AB101" s="25">
        <v>0</v>
      </c>
      <c r="AC101" s="25">
        <v>0</v>
      </c>
      <c r="AD101" s="25">
        <f t="shared" si="215"/>
        <v>0</v>
      </c>
      <c r="AE101" s="61">
        <f t="shared" si="216"/>
        <v>0</v>
      </c>
      <c r="AF101" s="61">
        <f t="shared" si="217"/>
        <v>0</v>
      </c>
      <c r="AG101" s="61">
        <f t="shared" si="218"/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f t="shared" si="219"/>
        <v>0</v>
      </c>
      <c r="AM101" s="25"/>
      <c r="AN101" s="25" t="e">
        <f t="shared" si="212"/>
        <v>#DIV/0!</v>
      </c>
    </row>
    <row r="102" spans="1:40" x14ac:dyDescent="0.35">
      <c r="A102" s="30"/>
      <c r="B102" s="31" t="s">
        <v>111</v>
      </c>
      <c r="C102" s="24">
        <v>2</v>
      </c>
      <c r="D102" s="24">
        <v>0</v>
      </c>
      <c r="E102" s="24">
        <f t="shared" si="200"/>
        <v>2</v>
      </c>
      <c r="F102" s="24">
        <v>24</v>
      </c>
      <c r="G102" s="66">
        <v>4</v>
      </c>
      <c r="H102" s="24">
        <f t="shared" si="201"/>
        <v>28</v>
      </c>
      <c r="I102" s="24">
        <v>0</v>
      </c>
      <c r="J102" s="24">
        <v>0</v>
      </c>
      <c r="K102" s="24">
        <f t="shared" si="202"/>
        <v>0</v>
      </c>
      <c r="L102" s="24">
        <f t="shared" si="203"/>
        <v>26</v>
      </c>
      <c r="M102" s="24">
        <f t="shared" si="204"/>
        <v>4</v>
      </c>
      <c r="N102" s="24">
        <f t="shared" si="205"/>
        <v>30</v>
      </c>
      <c r="O102" s="23">
        <v>2</v>
      </c>
      <c r="P102" s="24" t="str">
        <f t="shared" si="206"/>
        <v>0</v>
      </c>
      <c r="Q102" s="24" t="str">
        <f t="shared" si="207"/>
        <v>0</v>
      </c>
      <c r="R102" s="24" t="str">
        <f t="shared" si="208"/>
        <v>0</v>
      </c>
      <c r="S102" s="24">
        <f t="shared" si="209"/>
        <v>26</v>
      </c>
      <c r="T102" s="24">
        <f t="shared" si="210"/>
        <v>4</v>
      </c>
      <c r="U102" s="24">
        <f t="shared" si="211"/>
        <v>30</v>
      </c>
      <c r="V102" s="24">
        <v>0</v>
      </c>
      <c r="W102" s="24">
        <v>0</v>
      </c>
      <c r="X102" s="24">
        <f t="shared" si="213"/>
        <v>0</v>
      </c>
      <c r="Y102" s="25">
        <v>0</v>
      </c>
      <c r="Z102" s="25">
        <v>0</v>
      </c>
      <c r="AA102" s="25">
        <f t="shared" si="214"/>
        <v>0</v>
      </c>
      <c r="AB102" s="25">
        <v>0</v>
      </c>
      <c r="AC102" s="25">
        <v>0</v>
      </c>
      <c r="AD102" s="25">
        <f t="shared" si="215"/>
        <v>0</v>
      </c>
      <c r="AE102" s="61">
        <f t="shared" si="216"/>
        <v>0</v>
      </c>
      <c r="AF102" s="61">
        <f t="shared" si="217"/>
        <v>0</v>
      </c>
      <c r="AG102" s="61">
        <f t="shared" si="218"/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f t="shared" si="219"/>
        <v>0</v>
      </c>
      <c r="AM102" s="25"/>
      <c r="AN102" s="25" t="e">
        <f t="shared" si="212"/>
        <v>#DIV/0!</v>
      </c>
    </row>
    <row r="103" spans="1:40" x14ac:dyDescent="0.35">
      <c r="A103" s="30"/>
      <c r="B103" s="31" t="s">
        <v>96</v>
      </c>
      <c r="C103" s="24">
        <v>4</v>
      </c>
      <c r="D103" s="24">
        <v>0</v>
      </c>
      <c r="E103" s="24">
        <f t="shared" si="200"/>
        <v>4</v>
      </c>
      <c r="F103" s="24">
        <v>9</v>
      </c>
      <c r="G103" s="66">
        <v>0</v>
      </c>
      <c r="H103" s="24">
        <f t="shared" si="201"/>
        <v>9</v>
      </c>
      <c r="I103" s="24">
        <v>9</v>
      </c>
      <c r="J103" s="24">
        <v>1</v>
      </c>
      <c r="K103" s="24">
        <f t="shared" si="202"/>
        <v>10</v>
      </c>
      <c r="L103" s="24">
        <f t="shared" si="203"/>
        <v>22</v>
      </c>
      <c r="M103" s="24">
        <f t="shared" si="204"/>
        <v>1</v>
      </c>
      <c r="N103" s="24">
        <f t="shared" si="205"/>
        <v>23</v>
      </c>
      <c r="O103" s="23">
        <v>2</v>
      </c>
      <c r="P103" s="24" t="str">
        <f t="shared" si="206"/>
        <v>0</v>
      </c>
      <c r="Q103" s="24" t="str">
        <f t="shared" si="207"/>
        <v>0</v>
      </c>
      <c r="R103" s="24" t="str">
        <f t="shared" si="208"/>
        <v>0</v>
      </c>
      <c r="S103" s="24">
        <f t="shared" si="209"/>
        <v>22</v>
      </c>
      <c r="T103" s="24">
        <f t="shared" si="210"/>
        <v>1</v>
      </c>
      <c r="U103" s="24">
        <f t="shared" si="211"/>
        <v>23</v>
      </c>
      <c r="V103" s="24">
        <v>0</v>
      </c>
      <c r="W103" s="24">
        <v>0</v>
      </c>
      <c r="X103" s="24">
        <f t="shared" si="213"/>
        <v>0</v>
      </c>
      <c r="Y103" s="25">
        <v>0</v>
      </c>
      <c r="Z103" s="25">
        <v>0</v>
      </c>
      <c r="AA103" s="25">
        <f t="shared" si="214"/>
        <v>0</v>
      </c>
      <c r="AB103" s="25">
        <v>0</v>
      </c>
      <c r="AC103" s="25">
        <v>0</v>
      </c>
      <c r="AD103" s="25">
        <f t="shared" si="215"/>
        <v>0</v>
      </c>
      <c r="AE103" s="61">
        <f t="shared" si="216"/>
        <v>0</v>
      </c>
      <c r="AF103" s="61">
        <f t="shared" si="217"/>
        <v>0</v>
      </c>
      <c r="AG103" s="61">
        <f t="shared" si="218"/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f t="shared" si="219"/>
        <v>0</v>
      </c>
      <c r="AM103" s="25"/>
      <c r="AN103" s="25" t="e">
        <f t="shared" si="212"/>
        <v>#DIV/0!</v>
      </c>
    </row>
    <row r="104" spans="1:40" x14ac:dyDescent="0.35">
      <c r="A104" s="30"/>
      <c r="B104" s="31" t="s">
        <v>109</v>
      </c>
      <c r="C104" s="24">
        <v>0</v>
      </c>
      <c r="D104" s="24">
        <v>0</v>
      </c>
      <c r="E104" s="24">
        <f t="shared" si="200"/>
        <v>0</v>
      </c>
      <c r="F104" s="24">
        <v>21</v>
      </c>
      <c r="G104" s="66">
        <v>0</v>
      </c>
      <c r="H104" s="24">
        <f t="shared" si="201"/>
        <v>21</v>
      </c>
      <c r="I104" s="24">
        <v>10</v>
      </c>
      <c r="J104" s="24">
        <v>0</v>
      </c>
      <c r="K104" s="24">
        <f t="shared" si="202"/>
        <v>10</v>
      </c>
      <c r="L104" s="24">
        <f t="shared" si="203"/>
        <v>31</v>
      </c>
      <c r="M104" s="24">
        <f t="shared" si="204"/>
        <v>0</v>
      </c>
      <c r="N104" s="24">
        <f t="shared" si="205"/>
        <v>31</v>
      </c>
      <c r="O104" s="23">
        <v>2</v>
      </c>
      <c r="P104" s="24" t="str">
        <f t="shared" si="206"/>
        <v>0</v>
      </c>
      <c r="Q104" s="24" t="str">
        <f t="shared" si="207"/>
        <v>0</v>
      </c>
      <c r="R104" s="24" t="str">
        <f t="shared" si="208"/>
        <v>0</v>
      </c>
      <c r="S104" s="24">
        <f t="shared" si="209"/>
        <v>31</v>
      </c>
      <c r="T104" s="24">
        <f t="shared" si="210"/>
        <v>0</v>
      </c>
      <c r="U104" s="24">
        <f t="shared" si="211"/>
        <v>31</v>
      </c>
      <c r="V104" s="24">
        <v>0</v>
      </c>
      <c r="W104" s="24">
        <v>0</v>
      </c>
      <c r="X104" s="24">
        <f t="shared" si="213"/>
        <v>0</v>
      </c>
      <c r="Y104" s="25">
        <v>0</v>
      </c>
      <c r="Z104" s="25">
        <v>0</v>
      </c>
      <c r="AA104" s="25">
        <f t="shared" si="214"/>
        <v>0</v>
      </c>
      <c r="AB104" s="25">
        <v>0</v>
      </c>
      <c r="AC104" s="25">
        <v>0</v>
      </c>
      <c r="AD104" s="25">
        <f t="shared" si="215"/>
        <v>0</v>
      </c>
      <c r="AE104" s="61">
        <f t="shared" si="216"/>
        <v>0</v>
      </c>
      <c r="AF104" s="61">
        <f t="shared" si="217"/>
        <v>0</v>
      </c>
      <c r="AG104" s="61">
        <f t="shared" si="218"/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f t="shared" si="219"/>
        <v>0</v>
      </c>
      <c r="AM104" s="25"/>
      <c r="AN104" s="25" t="e">
        <f t="shared" si="212"/>
        <v>#DIV/0!</v>
      </c>
    </row>
    <row r="105" spans="1:40" s="11" customFormat="1" x14ac:dyDescent="0.35">
      <c r="A105" s="49"/>
      <c r="B105" s="50" t="s">
        <v>3</v>
      </c>
      <c r="C105" s="38">
        <f t="shared" ref="C105:K105" si="220">SUM(C94:C104)</f>
        <v>24</v>
      </c>
      <c r="D105" s="38">
        <f t="shared" si="220"/>
        <v>3</v>
      </c>
      <c r="E105" s="38">
        <f t="shared" si="220"/>
        <v>27</v>
      </c>
      <c r="F105" s="38">
        <f t="shared" si="220"/>
        <v>146</v>
      </c>
      <c r="G105" s="56">
        <f t="shared" si="220"/>
        <v>15</v>
      </c>
      <c r="H105" s="38">
        <f t="shared" si="220"/>
        <v>161</v>
      </c>
      <c r="I105" s="38">
        <f t="shared" si="220"/>
        <v>37</v>
      </c>
      <c r="J105" s="38">
        <f t="shared" si="220"/>
        <v>6</v>
      </c>
      <c r="K105" s="38">
        <f t="shared" si="220"/>
        <v>43</v>
      </c>
      <c r="L105" s="38">
        <f t="shared" si="203"/>
        <v>207</v>
      </c>
      <c r="M105" s="38">
        <f t="shared" si="204"/>
        <v>24</v>
      </c>
      <c r="N105" s="38">
        <f t="shared" si="205"/>
        <v>231</v>
      </c>
      <c r="O105" s="63">
        <f t="shared" ref="O105:U105" si="221">SUM(O94:O104)</f>
        <v>22</v>
      </c>
      <c r="P105" s="38">
        <f t="shared" si="221"/>
        <v>0</v>
      </c>
      <c r="Q105" s="38">
        <f t="shared" si="221"/>
        <v>0</v>
      </c>
      <c r="R105" s="38">
        <f t="shared" si="221"/>
        <v>0</v>
      </c>
      <c r="S105" s="38">
        <f t="shared" si="221"/>
        <v>207</v>
      </c>
      <c r="T105" s="38">
        <f t="shared" si="221"/>
        <v>24</v>
      </c>
      <c r="U105" s="38">
        <f t="shared" si="221"/>
        <v>231</v>
      </c>
      <c r="V105" s="38">
        <f>SUM(V94:V104)</f>
        <v>0</v>
      </c>
      <c r="W105" s="38">
        <f t="shared" ref="W105:X105" si="222">SUM(W94:W104)</f>
        <v>0</v>
      </c>
      <c r="X105" s="38">
        <f t="shared" si="222"/>
        <v>0</v>
      </c>
      <c r="Y105" s="40">
        <f>SUM(Y94:Y104)</f>
        <v>0</v>
      </c>
      <c r="Z105" s="40">
        <f t="shared" ref="Z105:AA105" si="223">SUM(Z94:Z104)</f>
        <v>0</v>
      </c>
      <c r="AA105" s="40">
        <f t="shared" si="223"/>
        <v>0</v>
      </c>
      <c r="AB105" s="40">
        <f>SUM(AB94:AB104)</f>
        <v>0</v>
      </c>
      <c r="AC105" s="40">
        <f t="shared" ref="AC105:AD105" si="224">SUM(AC94:AC104)</f>
        <v>0</v>
      </c>
      <c r="AD105" s="40">
        <f t="shared" si="224"/>
        <v>0</v>
      </c>
      <c r="AE105" s="41">
        <f>SUM(AE94:AE104)</f>
        <v>0</v>
      </c>
      <c r="AF105" s="41">
        <f t="shared" ref="AF105:AG105" si="225">SUM(AF94:AF104)</f>
        <v>0</v>
      </c>
      <c r="AG105" s="41">
        <f t="shared" si="225"/>
        <v>0</v>
      </c>
      <c r="AH105" s="40">
        <f>SUM(AH94:AH104)</f>
        <v>0</v>
      </c>
      <c r="AI105" s="40">
        <f t="shared" ref="AI105:AL105" si="226">SUM(AI94:AI104)</f>
        <v>0</v>
      </c>
      <c r="AJ105" s="40">
        <f t="shared" si="226"/>
        <v>0</v>
      </c>
      <c r="AK105" s="40">
        <f t="shared" si="226"/>
        <v>0</v>
      </c>
      <c r="AL105" s="40">
        <f t="shared" si="226"/>
        <v>0</v>
      </c>
      <c r="AM105" s="40">
        <f>SUM(AM94:AM104)</f>
        <v>0</v>
      </c>
      <c r="AN105" s="40" t="e">
        <f t="shared" si="212"/>
        <v>#DIV/0!</v>
      </c>
    </row>
    <row r="106" spans="1:40" s="11" customFormat="1" ht="24.75" customHeight="1" x14ac:dyDescent="0.35">
      <c r="A106" s="49"/>
      <c r="B106" s="50" t="s">
        <v>2</v>
      </c>
      <c r="C106" s="38">
        <f t="shared" ref="C106:K106" si="227">C92+C105</f>
        <v>173</v>
      </c>
      <c r="D106" s="38">
        <f t="shared" si="227"/>
        <v>64</v>
      </c>
      <c r="E106" s="38">
        <f t="shared" si="227"/>
        <v>237</v>
      </c>
      <c r="F106" s="38">
        <f t="shared" si="227"/>
        <v>388</v>
      </c>
      <c r="G106" s="56">
        <f t="shared" si="227"/>
        <v>109</v>
      </c>
      <c r="H106" s="38">
        <f t="shared" si="227"/>
        <v>497</v>
      </c>
      <c r="I106" s="38">
        <f t="shared" si="227"/>
        <v>77</v>
      </c>
      <c r="J106" s="38">
        <f t="shared" si="227"/>
        <v>15</v>
      </c>
      <c r="K106" s="38">
        <f t="shared" si="227"/>
        <v>92</v>
      </c>
      <c r="L106" s="38">
        <f t="shared" si="203"/>
        <v>638</v>
      </c>
      <c r="M106" s="38">
        <f t="shared" si="204"/>
        <v>188</v>
      </c>
      <c r="N106" s="38">
        <f t="shared" si="205"/>
        <v>826</v>
      </c>
      <c r="O106" s="63">
        <f t="shared" ref="O106:U106" si="228">O92+O105</f>
        <v>68</v>
      </c>
      <c r="P106" s="38">
        <f t="shared" si="228"/>
        <v>0</v>
      </c>
      <c r="Q106" s="38">
        <f t="shared" si="228"/>
        <v>0</v>
      </c>
      <c r="R106" s="38">
        <f t="shared" si="228"/>
        <v>0</v>
      </c>
      <c r="S106" s="38">
        <f t="shared" si="228"/>
        <v>638</v>
      </c>
      <c r="T106" s="38">
        <f t="shared" si="228"/>
        <v>188</v>
      </c>
      <c r="U106" s="38">
        <f t="shared" si="228"/>
        <v>826</v>
      </c>
      <c r="V106" s="38">
        <f>V92+V105</f>
        <v>0</v>
      </c>
      <c r="W106" s="38">
        <f t="shared" ref="W106:X106" si="229">W92+W105</f>
        <v>0</v>
      </c>
      <c r="X106" s="38">
        <f t="shared" si="229"/>
        <v>0</v>
      </c>
      <c r="Y106" s="40">
        <f>Y92+Y105</f>
        <v>0</v>
      </c>
      <c r="Z106" s="40">
        <f t="shared" ref="Z106:AA106" si="230">Z92+Z105</f>
        <v>0</v>
      </c>
      <c r="AA106" s="40">
        <f t="shared" si="230"/>
        <v>0</v>
      </c>
      <c r="AB106" s="40">
        <f>AB92+AB105</f>
        <v>0</v>
      </c>
      <c r="AC106" s="40">
        <f t="shared" ref="AC106:AD106" si="231">AC92+AC105</f>
        <v>0</v>
      </c>
      <c r="AD106" s="40">
        <f t="shared" si="231"/>
        <v>0</v>
      </c>
      <c r="AE106" s="41">
        <f>AE92+AE105</f>
        <v>0</v>
      </c>
      <c r="AF106" s="41">
        <f t="shared" ref="AF106:AG106" si="232">AF92+AF105</f>
        <v>0</v>
      </c>
      <c r="AG106" s="41">
        <f t="shared" si="232"/>
        <v>0</v>
      </c>
      <c r="AH106" s="40">
        <f>AH92+AH105</f>
        <v>0</v>
      </c>
      <c r="AI106" s="40">
        <f t="shared" ref="AI106:AL106" si="233">AI92+AI105</f>
        <v>0</v>
      </c>
      <c r="AJ106" s="40">
        <f t="shared" si="233"/>
        <v>0</v>
      </c>
      <c r="AK106" s="40">
        <f t="shared" si="233"/>
        <v>0</v>
      </c>
      <c r="AL106" s="40">
        <f t="shared" si="233"/>
        <v>0</v>
      </c>
      <c r="AM106" s="40">
        <f>AM92+AM105</f>
        <v>0</v>
      </c>
      <c r="AN106" s="40" t="e">
        <f t="shared" si="212"/>
        <v>#DIV/0!</v>
      </c>
    </row>
    <row r="107" spans="1:40" x14ac:dyDescent="0.35">
      <c r="A107" s="30"/>
      <c r="B107" s="77" t="s">
        <v>171</v>
      </c>
      <c r="C107" s="55"/>
      <c r="D107" s="55"/>
      <c r="E107" s="55"/>
      <c r="F107" s="78"/>
      <c r="G107" s="79"/>
      <c r="H107" s="24"/>
      <c r="I107" s="80"/>
      <c r="J107" s="80"/>
      <c r="K107" s="24"/>
      <c r="L107" s="24"/>
      <c r="M107" s="24"/>
      <c r="N107" s="24"/>
      <c r="O107" s="23"/>
      <c r="P107" s="24"/>
      <c r="Q107" s="24"/>
      <c r="R107" s="24"/>
      <c r="S107" s="24"/>
      <c r="T107" s="24"/>
      <c r="U107" s="24"/>
      <c r="V107" s="24"/>
      <c r="W107" s="24"/>
      <c r="X107" s="24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</row>
    <row r="108" spans="1:40" x14ac:dyDescent="0.35">
      <c r="A108" s="30"/>
      <c r="B108" s="54" t="s">
        <v>108</v>
      </c>
      <c r="C108" s="55"/>
      <c r="D108" s="55"/>
      <c r="E108" s="55"/>
      <c r="F108" s="56"/>
      <c r="G108" s="57"/>
      <c r="H108" s="24"/>
      <c r="I108" s="38"/>
      <c r="J108" s="38"/>
      <c r="K108" s="24"/>
      <c r="L108" s="24"/>
      <c r="M108" s="24"/>
      <c r="N108" s="24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</row>
    <row r="109" spans="1:40" x14ac:dyDescent="0.35">
      <c r="A109" s="30"/>
      <c r="B109" s="31" t="s">
        <v>107</v>
      </c>
      <c r="C109" s="24">
        <v>1</v>
      </c>
      <c r="D109" s="24">
        <v>0</v>
      </c>
      <c r="E109" s="24">
        <f t="shared" ref="E109:E117" si="234">C109+D109</f>
        <v>1</v>
      </c>
      <c r="F109" s="24">
        <v>5</v>
      </c>
      <c r="G109" s="66">
        <v>0</v>
      </c>
      <c r="H109" s="24">
        <f t="shared" ref="H109:H117" si="235">F109+G109</f>
        <v>5</v>
      </c>
      <c r="I109" s="24">
        <v>0</v>
      </c>
      <c r="J109" s="24">
        <v>0</v>
      </c>
      <c r="K109" s="24">
        <f t="shared" ref="K109:K117" si="236">I109+J109</f>
        <v>0</v>
      </c>
      <c r="L109" s="24">
        <f t="shared" ref="L109:L120" si="237">C109+F109+I109</f>
        <v>6</v>
      </c>
      <c r="M109" s="24">
        <f t="shared" ref="M109:M120" si="238">D109+G109+J109</f>
        <v>0</v>
      </c>
      <c r="N109" s="24">
        <f t="shared" ref="N109:N120" si="239">L109+M109</f>
        <v>6</v>
      </c>
      <c r="O109" s="23">
        <v>2</v>
      </c>
      <c r="P109" s="24" t="str">
        <f t="shared" ref="P109:P117" si="240">IF(O109=1,L109,"0")</f>
        <v>0</v>
      </c>
      <c r="Q109" s="24" t="str">
        <f t="shared" ref="Q109:Q117" si="241">IF(O109=1,M109,"0")</f>
        <v>0</v>
      </c>
      <c r="R109" s="24" t="str">
        <f t="shared" ref="R109:R117" si="242">IF(O109=1,N109,"0")</f>
        <v>0</v>
      </c>
      <c r="S109" s="24">
        <f t="shared" ref="S109:S117" si="243">IF(O109=2,L109,"0")</f>
        <v>6</v>
      </c>
      <c r="T109" s="24">
        <f t="shared" ref="T109:T117" si="244">IF(O109=2,M109,"0")</f>
        <v>0</v>
      </c>
      <c r="U109" s="24">
        <f t="shared" ref="U109:U117" si="245">IF(O109=2,N109,"0")</f>
        <v>6</v>
      </c>
      <c r="V109" s="24">
        <v>0</v>
      </c>
      <c r="W109" s="24">
        <v>0</v>
      </c>
      <c r="X109" s="24">
        <f>SUM(V109:W109)</f>
        <v>0</v>
      </c>
      <c r="Y109" s="25">
        <v>0</v>
      </c>
      <c r="Z109" s="25">
        <v>0</v>
      </c>
      <c r="AA109" s="25">
        <f>SUM(Y109:Z109)</f>
        <v>0</v>
      </c>
      <c r="AB109" s="25">
        <v>0</v>
      </c>
      <c r="AC109" s="25">
        <v>0</v>
      </c>
      <c r="AD109" s="25">
        <f>SUM(AB109:AC109)</f>
        <v>0</v>
      </c>
      <c r="AE109" s="61">
        <f>V109+Y109+AB109</f>
        <v>0</v>
      </c>
      <c r="AF109" s="61">
        <f>W109+Z109+AC109</f>
        <v>0</v>
      </c>
      <c r="AG109" s="61">
        <f>SUM(AE109:AF109)</f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f>SUM(AH109:AK109)</f>
        <v>0</v>
      </c>
      <c r="AM109" s="25">
        <v>0</v>
      </c>
      <c r="AN109" s="25" t="e">
        <f t="shared" ref="AN109:AN120" si="246">AM109/AL109</f>
        <v>#DIV/0!</v>
      </c>
    </row>
    <row r="110" spans="1:40" hidden="1" x14ac:dyDescent="0.35">
      <c r="A110" s="30"/>
      <c r="B110" s="31" t="s">
        <v>106</v>
      </c>
      <c r="C110" s="24">
        <v>0</v>
      </c>
      <c r="D110" s="24">
        <v>0</v>
      </c>
      <c r="E110" s="24">
        <f t="shared" si="234"/>
        <v>0</v>
      </c>
      <c r="F110" s="24">
        <v>0</v>
      </c>
      <c r="G110" s="66">
        <v>0</v>
      </c>
      <c r="H110" s="24">
        <f t="shared" si="235"/>
        <v>0</v>
      </c>
      <c r="I110" s="24">
        <v>0</v>
      </c>
      <c r="J110" s="24">
        <v>0</v>
      </c>
      <c r="K110" s="24">
        <f t="shared" si="236"/>
        <v>0</v>
      </c>
      <c r="L110" s="24">
        <f t="shared" si="237"/>
        <v>0</v>
      </c>
      <c r="M110" s="24">
        <f t="shared" si="238"/>
        <v>0</v>
      </c>
      <c r="N110" s="24">
        <f t="shared" si="239"/>
        <v>0</v>
      </c>
      <c r="O110" s="23">
        <v>2</v>
      </c>
      <c r="P110" s="24" t="str">
        <f t="shared" si="240"/>
        <v>0</v>
      </c>
      <c r="Q110" s="24" t="str">
        <f t="shared" si="241"/>
        <v>0</v>
      </c>
      <c r="R110" s="24" t="str">
        <f t="shared" si="242"/>
        <v>0</v>
      </c>
      <c r="S110" s="24">
        <f t="shared" si="243"/>
        <v>0</v>
      </c>
      <c r="T110" s="24">
        <f t="shared" si="244"/>
        <v>0</v>
      </c>
      <c r="U110" s="24">
        <f t="shared" si="245"/>
        <v>0</v>
      </c>
      <c r="V110" s="24"/>
      <c r="W110" s="24"/>
      <c r="X110" s="24">
        <f t="shared" ref="X110:X117" si="247">SUM(V110:W110)</f>
        <v>0</v>
      </c>
      <c r="Y110" s="25"/>
      <c r="Z110" s="25"/>
      <c r="AA110" s="25">
        <f t="shared" ref="AA110:AA117" si="248">SUM(Y110:Z110)</f>
        <v>0</v>
      </c>
      <c r="AB110" s="25"/>
      <c r="AC110" s="25"/>
      <c r="AD110" s="25">
        <f t="shared" ref="AD110:AD117" si="249">SUM(AB110:AC110)</f>
        <v>0</v>
      </c>
      <c r="AE110" s="61">
        <f t="shared" ref="AE110:AE117" si="250">V110+Y110+AB110</f>
        <v>0</v>
      </c>
      <c r="AF110" s="61">
        <f t="shared" ref="AF110:AF117" si="251">W110+Z110+AC110</f>
        <v>0</v>
      </c>
      <c r="AG110" s="61">
        <f t="shared" ref="AG110:AG117" si="252">SUM(AE110:AF110)</f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f t="shared" ref="AL110:AL117" si="253">SUM(AH110:AK110)</f>
        <v>0</v>
      </c>
      <c r="AM110" s="25"/>
      <c r="AN110" s="25" t="e">
        <f t="shared" si="246"/>
        <v>#DIV/0!</v>
      </c>
    </row>
    <row r="111" spans="1:40" hidden="1" x14ac:dyDescent="0.35">
      <c r="A111" s="30"/>
      <c r="B111" s="31" t="s">
        <v>105</v>
      </c>
      <c r="C111" s="24">
        <v>0</v>
      </c>
      <c r="D111" s="24">
        <v>0</v>
      </c>
      <c r="E111" s="24">
        <f t="shared" si="234"/>
        <v>0</v>
      </c>
      <c r="F111" s="24">
        <v>0</v>
      </c>
      <c r="G111" s="66">
        <v>0</v>
      </c>
      <c r="H111" s="24">
        <f t="shared" si="235"/>
        <v>0</v>
      </c>
      <c r="I111" s="24">
        <v>0</v>
      </c>
      <c r="J111" s="24">
        <v>0</v>
      </c>
      <c r="K111" s="24">
        <f t="shared" si="236"/>
        <v>0</v>
      </c>
      <c r="L111" s="24">
        <f t="shared" si="237"/>
        <v>0</v>
      </c>
      <c r="M111" s="24">
        <f t="shared" si="238"/>
        <v>0</v>
      </c>
      <c r="N111" s="24">
        <f t="shared" si="239"/>
        <v>0</v>
      </c>
      <c r="O111" s="23">
        <v>2</v>
      </c>
      <c r="P111" s="24" t="str">
        <f t="shared" si="240"/>
        <v>0</v>
      </c>
      <c r="Q111" s="24" t="str">
        <f t="shared" si="241"/>
        <v>0</v>
      </c>
      <c r="R111" s="24" t="str">
        <f t="shared" si="242"/>
        <v>0</v>
      </c>
      <c r="S111" s="24">
        <f t="shared" si="243"/>
        <v>0</v>
      </c>
      <c r="T111" s="24">
        <f t="shared" si="244"/>
        <v>0</v>
      </c>
      <c r="U111" s="24">
        <f t="shared" si="245"/>
        <v>0</v>
      </c>
      <c r="V111" s="24"/>
      <c r="W111" s="24"/>
      <c r="X111" s="24">
        <f t="shared" si="247"/>
        <v>0</v>
      </c>
      <c r="Y111" s="25"/>
      <c r="Z111" s="25"/>
      <c r="AA111" s="25">
        <f t="shared" si="248"/>
        <v>0</v>
      </c>
      <c r="AB111" s="25"/>
      <c r="AC111" s="25"/>
      <c r="AD111" s="25">
        <f t="shared" si="249"/>
        <v>0</v>
      </c>
      <c r="AE111" s="61">
        <f t="shared" si="250"/>
        <v>0</v>
      </c>
      <c r="AF111" s="61">
        <f t="shared" si="251"/>
        <v>0</v>
      </c>
      <c r="AG111" s="61">
        <f t="shared" si="252"/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f t="shared" si="253"/>
        <v>0</v>
      </c>
      <c r="AM111" s="25"/>
      <c r="AN111" s="25" t="e">
        <f t="shared" si="246"/>
        <v>#DIV/0!</v>
      </c>
    </row>
    <row r="112" spans="1:40" x14ac:dyDescent="0.35">
      <c r="A112" s="30"/>
      <c r="B112" s="31" t="s">
        <v>104</v>
      </c>
      <c r="C112" s="24">
        <v>2</v>
      </c>
      <c r="D112" s="24">
        <v>0</v>
      </c>
      <c r="E112" s="24">
        <f t="shared" si="234"/>
        <v>2</v>
      </c>
      <c r="F112" s="24">
        <v>2</v>
      </c>
      <c r="G112" s="66">
        <v>0</v>
      </c>
      <c r="H112" s="24">
        <f t="shared" si="235"/>
        <v>2</v>
      </c>
      <c r="I112" s="24">
        <v>2</v>
      </c>
      <c r="J112" s="24">
        <v>0</v>
      </c>
      <c r="K112" s="24">
        <f t="shared" si="236"/>
        <v>2</v>
      </c>
      <c r="L112" s="24">
        <f t="shared" si="237"/>
        <v>6</v>
      </c>
      <c r="M112" s="24">
        <f t="shared" si="238"/>
        <v>0</v>
      </c>
      <c r="N112" s="24">
        <f t="shared" si="239"/>
        <v>6</v>
      </c>
      <c r="O112" s="23">
        <v>2</v>
      </c>
      <c r="P112" s="24" t="str">
        <f t="shared" si="240"/>
        <v>0</v>
      </c>
      <c r="Q112" s="24" t="str">
        <f t="shared" si="241"/>
        <v>0</v>
      </c>
      <c r="R112" s="24" t="str">
        <f t="shared" si="242"/>
        <v>0</v>
      </c>
      <c r="S112" s="24">
        <f t="shared" si="243"/>
        <v>6</v>
      </c>
      <c r="T112" s="24">
        <f t="shared" si="244"/>
        <v>0</v>
      </c>
      <c r="U112" s="24">
        <f t="shared" si="245"/>
        <v>6</v>
      </c>
      <c r="V112" s="24">
        <v>0</v>
      </c>
      <c r="W112" s="24">
        <v>0</v>
      </c>
      <c r="X112" s="24">
        <f t="shared" si="247"/>
        <v>0</v>
      </c>
      <c r="Y112" s="25">
        <v>0</v>
      </c>
      <c r="Z112" s="25">
        <v>0</v>
      </c>
      <c r="AA112" s="25">
        <f t="shared" si="248"/>
        <v>0</v>
      </c>
      <c r="AB112" s="25">
        <v>0</v>
      </c>
      <c r="AC112" s="25">
        <v>0</v>
      </c>
      <c r="AD112" s="25">
        <f t="shared" si="249"/>
        <v>0</v>
      </c>
      <c r="AE112" s="61">
        <f t="shared" si="250"/>
        <v>0</v>
      </c>
      <c r="AF112" s="61">
        <f t="shared" si="251"/>
        <v>0</v>
      </c>
      <c r="AG112" s="61">
        <f t="shared" si="252"/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f t="shared" si="253"/>
        <v>0</v>
      </c>
      <c r="AM112" s="25"/>
      <c r="AN112" s="25" t="e">
        <f t="shared" si="246"/>
        <v>#DIV/0!</v>
      </c>
    </row>
    <row r="113" spans="1:40" x14ac:dyDescent="0.35">
      <c r="A113" s="30"/>
      <c r="B113" s="31" t="s">
        <v>146</v>
      </c>
      <c r="C113" s="24">
        <v>3</v>
      </c>
      <c r="D113" s="24">
        <v>0</v>
      </c>
      <c r="E113" s="24">
        <f t="shared" si="234"/>
        <v>3</v>
      </c>
      <c r="F113" s="24">
        <v>2</v>
      </c>
      <c r="G113" s="66">
        <v>0</v>
      </c>
      <c r="H113" s="24">
        <f t="shared" si="235"/>
        <v>2</v>
      </c>
      <c r="I113" s="24">
        <v>3</v>
      </c>
      <c r="J113" s="24">
        <v>0</v>
      </c>
      <c r="K113" s="24">
        <f t="shared" si="236"/>
        <v>3</v>
      </c>
      <c r="L113" s="24">
        <f t="shared" si="237"/>
        <v>8</v>
      </c>
      <c r="M113" s="24">
        <f t="shared" si="238"/>
        <v>0</v>
      </c>
      <c r="N113" s="24">
        <f t="shared" si="239"/>
        <v>8</v>
      </c>
      <c r="O113" s="23">
        <v>2</v>
      </c>
      <c r="P113" s="24" t="str">
        <f t="shared" si="240"/>
        <v>0</v>
      </c>
      <c r="Q113" s="24" t="str">
        <f t="shared" si="241"/>
        <v>0</v>
      </c>
      <c r="R113" s="24" t="str">
        <f t="shared" si="242"/>
        <v>0</v>
      </c>
      <c r="S113" s="24">
        <f t="shared" si="243"/>
        <v>8</v>
      </c>
      <c r="T113" s="24">
        <f t="shared" si="244"/>
        <v>0</v>
      </c>
      <c r="U113" s="24">
        <f t="shared" si="245"/>
        <v>8</v>
      </c>
      <c r="V113" s="24">
        <v>0</v>
      </c>
      <c r="W113" s="24">
        <v>0</v>
      </c>
      <c r="X113" s="24">
        <f t="shared" si="247"/>
        <v>0</v>
      </c>
      <c r="Y113" s="25">
        <v>0</v>
      </c>
      <c r="Z113" s="25">
        <v>0</v>
      </c>
      <c r="AA113" s="25">
        <f t="shared" si="248"/>
        <v>0</v>
      </c>
      <c r="AB113" s="25">
        <v>0</v>
      </c>
      <c r="AC113" s="25">
        <v>0</v>
      </c>
      <c r="AD113" s="25">
        <f t="shared" si="249"/>
        <v>0</v>
      </c>
      <c r="AE113" s="61">
        <f t="shared" si="250"/>
        <v>0</v>
      </c>
      <c r="AF113" s="61">
        <f t="shared" si="251"/>
        <v>0</v>
      </c>
      <c r="AG113" s="61">
        <f t="shared" si="252"/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f t="shared" si="253"/>
        <v>0</v>
      </c>
      <c r="AM113" s="25"/>
      <c r="AN113" s="25" t="e">
        <f t="shared" si="246"/>
        <v>#DIV/0!</v>
      </c>
    </row>
    <row r="114" spans="1:40" hidden="1" x14ac:dyDescent="0.35">
      <c r="A114" s="30"/>
      <c r="B114" s="31" t="s">
        <v>102</v>
      </c>
      <c r="C114" s="24">
        <v>0</v>
      </c>
      <c r="D114" s="24">
        <v>0</v>
      </c>
      <c r="E114" s="24">
        <f t="shared" si="234"/>
        <v>0</v>
      </c>
      <c r="F114" s="24">
        <v>0</v>
      </c>
      <c r="G114" s="66">
        <v>0</v>
      </c>
      <c r="H114" s="24">
        <f t="shared" si="235"/>
        <v>0</v>
      </c>
      <c r="I114" s="24">
        <v>0</v>
      </c>
      <c r="J114" s="24">
        <v>0</v>
      </c>
      <c r="K114" s="24">
        <f t="shared" si="236"/>
        <v>0</v>
      </c>
      <c r="L114" s="24">
        <f t="shared" si="237"/>
        <v>0</v>
      </c>
      <c r="M114" s="24">
        <f t="shared" si="238"/>
        <v>0</v>
      </c>
      <c r="N114" s="24">
        <f t="shared" si="239"/>
        <v>0</v>
      </c>
      <c r="O114" s="23">
        <v>2</v>
      </c>
      <c r="P114" s="24" t="str">
        <f t="shared" si="240"/>
        <v>0</v>
      </c>
      <c r="Q114" s="24" t="str">
        <f t="shared" si="241"/>
        <v>0</v>
      </c>
      <c r="R114" s="24" t="str">
        <f t="shared" si="242"/>
        <v>0</v>
      </c>
      <c r="S114" s="24">
        <f t="shared" si="243"/>
        <v>0</v>
      </c>
      <c r="T114" s="24">
        <f t="shared" si="244"/>
        <v>0</v>
      </c>
      <c r="U114" s="24">
        <f t="shared" si="245"/>
        <v>0</v>
      </c>
      <c r="V114" s="24"/>
      <c r="W114" s="24"/>
      <c r="X114" s="24">
        <f t="shared" si="247"/>
        <v>0</v>
      </c>
      <c r="Y114" s="25"/>
      <c r="Z114" s="25"/>
      <c r="AA114" s="25">
        <f t="shared" si="248"/>
        <v>0</v>
      </c>
      <c r="AB114" s="25"/>
      <c r="AC114" s="25"/>
      <c r="AD114" s="25">
        <f t="shared" si="249"/>
        <v>0</v>
      </c>
      <c r="AE114" s="61">
        <f t="shared" si="250"/>
        <v>0</v>
      </c>
      <c r="AF114" s="61">
        <f t="shared" si="251"/>
        <v>0</v>
      </c>
      <c r="AG114" s="61">
        <f t="shared" si="252"/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f t="shared" si="253"/>
        <v>0</v>
      </c>
      <c r="AM114" s="25"/>
      <c r="AN114" s="25" t="e">
        <f t="shared" si="246"/>
        <v>#DIV/0!</v>
      </c>
    </row>
    <row r="115" spans="1:40" x14ac:dyDescent="0.35">
      <c r="A115" s="30"/>
      <c r="B115" s="31" t="s">
        <v>99</v>
      </c>
      <c r="C115" s="24">
        <v>5</v>
      </c>
      <c r="D115" s="24">
        <v>0</v>
      </c>
      <c r="E115" s="24">
        <f t="shared" si="234"/>
        <v>5</v>
      </c>
      <c r="F115" s="24">
        <v>5</v>
      </c>
      <c r="G115" s="66">
        <v>0</v>
      </c>
      <c r="H115" s="24">
        <f t="shared" si="235"/>
        <v>5</v>
      </c>
      <c r="I115" s="24">
        <v>0</v>
      </c>
      <c r="J115" s="24">
        <v>1</v>
      </c>
      <c r="K115" s="24">
        <f t="shared" si="236"/>
        <v>1</v>
      </c>
      <c r="L115" s="24">
        <f t="shared" si="237"/>
        <v>10</v>
      </c>
      <c r="M115" s="24">
        <f t="shared" si="238"/>
        <v>1</v>
      </c>
      <c r="N115" s="24">
        <f t="shared" si="239"/>
        <v>11</v>
      </c>
      <c r="O115" s="23">
        <v>2</v>
      </c>
      <c r="P115" s="24" t="str">
        <f t="shared" si="240"/>
        <v>0</v>
      </c>
      <c r="Q115" s="24" t="str">
        <f t="shared" si="241"/>
        <v>0</v>
      </c>
      <c r="R115" s="24" t="str">
        <f t="shared" si="242"/>
        <v>0</v>
      </c>
      <c r="S115" s="24">
        <f t="shared" si="243"/>
        <v>10</v>
      </c>
      <c r="T115" s="24">
        <f t="shared" si="244"/>
        <v>1</v>
      </c>
      <c r="U115" s="24">
        <f t="shared" si="245"/>
        <v>11</v>
      </c>
      <c r="V115" s="24">
        <v>0</v>
      </c>
      <c r="W115" s="24">
        <v>0</v>
      </c>
      <c r="X115" s="24">
        <f t="shared" si="247"/>
        <v>0</v>
      </c>
      <c r="Y115" s="25">
        <v>0</v>
      </c>
      <c r="Z115" s="25">
        <v>0</v>
      </c>
      <c r="AA115" s="25">
        <f t="shared" si="248"/>
        <v>0</v>
      </c>
      <c r="AB115" s="25">
        <v>0</v>
      </c>
      <c r="AC115" s="25">
        <v>0</v>
      </c>
      <c r="AD115" s="25">
        <f t="shared" si="249"/>
        <v>0</v>
      </c>
      <c r="AE115" s="61">
        <f t="shared" si="250"/>
        <v>0</v>
      </c>
      <c r="AF115" s="61">
        <f t="shared" si="251"/>
        <v>0</v>
      </c>
      <c r="AG115" s="61">
        <f t="shared" si="252"/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f t="shared" si="253"/>
        <v>0</v>
      </c>
      <c r="AM115" s="25"/>
      <c r="AN115" s="25" t="e">
        <f t="shared" si="246"/>
        <v>#DIV/0!</v>
      </c>
    </row>
    <row r="116" spans="1:40" x14ac:dyDescent="0.35">
      <c r="A116" s="30"/>
      <c r="B116" s="31" t="s">
        <v>98</v>
      </c>
      <c r="C116" s="24">
        <v>10</v>
      </c>
      <c r="D116" s="24">
        <v>1</v>
      </c>
      <c r="E116" s="24">
        <f t="shared" si="234"/>
        <v>11</v>
      </c>
      <c r="F116" s="24">
        <v>2</v>
      </c>
      <c r="G116" s="66">
        <v>0</v>
      </c>
      <c r="H116" s="24">
        <f t="shared" si="235"/>
        <v>2</v>
      </c>
      <c r="I116" s="24">
        <v>3</v>
      </c>
      <c r="J116" s="24">
        <v>0</v>
      </c>
      <c r="K116" s="24">
        <f t="shared" si="236"/>
        <v>3</v>
      </c>
      <c r="L116" s="24">
        <f t="shared" si="237"/>
        <v>15</v>
      </c>
      <c r="M116" s="24">
        <f t="shared" si="238"/>
        <v>1</v>
      </c>
      <c r="N116" s="24">
        <f t="shared" si="239"/>
        <v>16</v>
      </c>
      <c r="O116" s="23">
        <v>2</v>
      </c>
      <c r="P116" s="24" t="str">
        <f t="shared" si="240"/>
        <v>0</v>
      </c>
      <c r="Q116" s="24" t="str">
        <f t="shared" si="241"/>
        <v>0</v>
      </c>
      <c r="R116" s="24" t="str">
        <f t="shared" si="242"/>
        <v>0</v>
      </c>
      <c r="S116" s="24">
        <f t="shared" si="243"/>
        <v>15</v>
      </c>
      <c r="T116" s="24">
        <f t="shared" si="244"/>
        <v>1</v>
      </c>
      <c r="U116" s="24">
        <f t="shared" si="245"/>
        <v>16</v>
      </c>
      <c r="V116" s="24">
        <v>0</v>
      </c>
      <c r="W116" s="24">
        <v>0</v>
      </c>
      <c r="X116" s="24">
        <f t="shared" si="247"/>
        <v>0</v>
      </c>
      <c r="Y116" s="25">
        <v>0</v>
      </c>
      <c r="Z116" s="25">
        <v>0</v>
      </c>
      <c r="AA116" s="25">
        <f t="shared" si="248"/>
        <v>0</v>
      </c>
      <c r="AB116" s="25">
        <v>0</v>
      </c>
      <c r="AC116" s="25">
        <v>0</v>
      </c>
      <c r="AD116" s="25">
        <f t="shared" si="249"/>
        <v>0</v>
      </c>
      <c r="AE116" s="61">
        <f t="shared" si="250"/>
        <v>0</v>
      </c>
      <c r="AF116" s="61">
        <f t="shared" si="251"/>
        <v>0</v>
      </c>
      <c r="AG116" s="61">
        <f t="shared" si="252"/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f t="shared" si="253"/>
        <v>0</v>
      </c>
      <c r="AM116" s="25"/>
      <c r="AN116" s="25" t="e">
        <f t="shared" si="246"/>
        <v>#DIV/0!</v>
      </c>
    </row>
    <row r="117" spans="1:40" x14ac:dyDescent="0.35">
      <c r="A117" s="30"/>
      <c r="B117" s="31" t="s">
        <v>96</v>
      </c>
      <c r="C117" s="24">
        <v>5</v>
      </c>
      <c r="D117" s="24">
        <v>0</v>
      </c>
      <c r="E117" s="24">
        <f t="shared" si="234"/>
        <v>5</v>
      </c>
      <c r="F117" s="24">
        <v>3</v>
      </c>
      <c r="G117" s="66">
        <v>0</v>
      </c>
      <c r="H117" s="24">
        <f t="shared" si="235"/>
        <v>3</v>
      </c>
      <c r="I117" s="24">
        <v>0</v>
      </c>
      <c r="J117" s="24">
        <v>0</v>
      </c>
      <c r="K117" s="24">
        <f t="shared" si="236"/>
        <v>0</v>
      </c>
      <c r="L117" s="24">
        <f t="shared" si="237"/>
        <v>8</v>
      </c>
      <c r="M117" s="24">
        <f t="shared" si="238"/>
        <v>0</v>
      </c>
      <c r="N117" s="24">
        <f t="shared" si="239"/>
        <v>8</v>
      </c>
      <c r="O117" s="23">
        <v>2</v>
      </c>
      <c r="P117" s="24" t="str">
        <f t="shared" si="240"/>
        <v>0</v>
      </c>
      <c r="Q117" s="24" t="str">
        <f t="shared" si="241"/>
        <v>0</v>
      </c>
      <c r="R117" s="24" t="str">
        <f t="shared" si="242"/>
        <v>0</v>
      </c>
      <c r="S117" s="24">
        <f t="shared" si="243"/>
        <v>8</v>
      </c>
      <c r="T117" s="24">
        <f t="shared" si="244"/>
        <v>0</v>
      </c>
      <c r="U117" s="24">
        <f t="shared" si="245"/>
        <v>8</v>
      </c>
      <c r="V117" s="24">
        <v>0</v>
      </c>
      <c r="W117" s="24">
        <v>0</v>
      </c>
      <c r="X117" s="24">
        <f t="shared" si="247"/>
        <v>0</v>
      </c>
      <c r="Y117" s="25">
        <v>0</v>
      </c>
      <c r="Z117" s="25">
        <v>0</v>
      </c>
      <c r="AA117" s="25">
        <f t="shared" si="248"/>
        <v>0</v>
      </c>
      <c r="AB117" s="25">
        <v>0</v>
      </c>
      <c r="AC117" s="25">
        <v>0</v>
      </c>
      <c r="AD117" s="25">
        <f t="shared" si="249"/>
        <v>0</v>
      </c>
      <c r="AE117" s="61">
        <f t="shared" si="250"/>
        <v>0</v>
      </c>
      <c r="AF117" s="61">
        <f t="shared" si="251"/>
        <v>0</v>
      </c>
      <c r="AG117" s="61">
        <f t="shared" si="252"/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f t="shared" si="253"/>
        <v>0</v>
      </c>
      <c r="AM117" s="25"/>
      <c r="AN117" s="25" t="e">
        <f t="shared" si="246"/>
        <v>#DIV/0!</v>
      </c>
    </row>
    <row r="118" spans="1:40" s="11" customFormat="1" x14ac:dyDescent="0.35">
      <c r="A118" s="49"/>
      <c r="B118" s="50" t="s">
        <v>3</v>
      </c>
      <c r="C118" s="38">
        <f t="shared" ref="C118:K118" si="254">SUM(C109:C117)</f>
        <v>26</v>
      </c>
      <c r="D118" s="38">
        <f t="shared" si="254"/>
        <v>1</v>
      </c>
      <c r="E118" s="38">
        <f t="shared" si="254"/>
        <v>27</v>
      </c>
      <c r="F118" s="38">
        <f t="shared" si="254"/>
        <v>19</v>
      </c>
      <c r="G118" s="56">
        <f t="shared" si="254"/>
        <v>0</v>
      </c>
      <c r="H118" s="38">
        <f t="shared" si="254"/>
        <v>19</v>
      </c>
      <c r="I118" s="38">
        <f t="shared" si="254"/>
        <v>8</v>
      </c>
      <c r="J118" s="38">
        <f t="shared" si="254"/>
        <v>1</v>
      </c>
      <c r="K118" s="38">
        <f t="shared" si="254"/>
        <v>9</v>
      </c>
      <c r="L118" s="38">
        <f t="shared" si="237"/>
        <v>53</v>
      </c>
      <c r="M118" s="38">
        <f t="shared" si="238"/>
        <v>2</v>
      </c>
      <c r="N118" s="38">
        <f t="shared" si="239"/>
        <v>55</v>
      </c>
      <c r="O118" s="63">
        <f t="shared" ref="O118:U118" si="255">SUM(O109:O117)</f>
        <v>18</v>
      </c>
      <c r="P118" s="38">
        <f t="shared" si="255"/>
        <v>0</v>
      </c>
      <c r="Q118" s="38">
        <f t="shared" si="255"/>
        <v>0</v>
      </c>
      <c r="R118" s="38">
        <f t="shared" si="255"/>
        <v>0</v>
      </c>
      <c r="S118" s="38">
        <f t="shared" si="255"/>
        <v>53</v>
      </c>
      <c r="T118" s="38">
        <f t="shared" si="255"/>
        <v>2</v>
      </c>
      <c r="U118" s="38">
        <f t="shared" si="255"/>
        <v>55</v>
      </c>
      <c r="V118" s="38">
        <f>SUM(V109:V117)</f>
        <v>0</v>
      </c>
      <c r="W118" s="38">
        <f t="shared" ref="W118:X118" si="256">SUM(W109:W117)</f>
        <v>0</v>
      </c>
      <c r="X118" s="38">
        <f t="shared" si="256"/>
        <v>0</v>
      </c>
      <c r="Y118" s="40">
        <f>SUM(Y109:Y117)</f>
        <v>0</v>
      </c>
      <c r="Z118" s="40">
        <f t="shared" ref="Z118:AA118" si="257">SUM(Z109:Z117)</f>
        <v>0</v>
      </c>
      <c r="AA118" s="40">
        <f t="shared" si="257"/>
        <v>0</v>
      </c>
      <c r="AB118" s="40">
        <f>SUM(AB109:AB117)</f>
        <v>0</v>
      </c>
      <c r="AC118" s="40">
        <f t="shared" ref="AC118:AD118" si="258">SUM(AC109:AC117)</f>
        <v>0</v>
      </c>
      <c r="AD118" s="40">
        <f t="shared" si="258"/>
        <v>0</v>
      </c>
      <c r="AE118" s="41">
        <f>SUM(AE109:AE117)</f>
        <v>0</v>
      </c>
      <c r="AF118" s="41">
        <f t="shared" ref="AF118:AG118" si="259">SUM(AF109:AF117)</f>
        <v>0</v>
      </c>
      <c r="AG118" s="41">
        <f t="shared" si="259"/>
        <v>0</v>
      </c>
      <c r="AH118" s="40">
        <f>SUM(AH109:AH117)</f>
        <v>0</v>
      </c>
      <c r="AI118" s="40">
        <f t="shared" ref="AI118:AL118" si="260">SUM(AI109:AI117)</f>
        <v>0</v>
      </c>
      <c r="AJ118" s="40">
        <f t="shared" si="260"/>
        <v>0</v>
      </c>
      <c r="AK118" s="40">
        <f t="shared" si="260"/>
        <v>0</v>
      </c>
      <c r="AL118" s="40">
        <f t="shared" si="260"/>
        <v>0</v>
      </c>
      <c r="AM118" s="40">
        <f>SUM(AM109:AM117)</f>
        <v>0</v>
      </c>
      <c r="AN118" s="40" t="e">
        <f t="shared" si="246"/>
        <v>#DIV/0!</v>
      </c>
    </row>
    <row r="119" spans="1:40" s="11" customFormat="1" x14ac:dyDescent="0.35">
      <c r="A119" s="49"/>
      <c r="B119" s="50" t="s">
        <v>172</v>
      </c>
      <c r="C119" s="38">
        <f t="shared" ref="C119:K119" si="261">C118</f>
        <v>26</v>
      </c>
      <c r="D119" s="38">
        <f t="shared" si="261"/>
        <v>1</v>
      </c>
      <c r="E119" s="38">
        <f t="shared" si="261"/>
        <v>27</v>
      </c>
      <c r="F119" s="38">
        <f t="shared" si="261"/>
        <v>19</v>
      </c>
      <c r="G119" s="56">
        <f t="shared" si="261"/>
        <v>0</v>
      </c>
      <c r="H119" s="38">
        <f t="shared" si="261"/>
        <v>19</v>
      </c>
      <c r="I119" s="38">
        <f t="shared" si="261"/>
        <v>8</v>
      </c>
      <c r="J119" s="38">
        <f t="shared" si="261"/>
        <v>1</v>
      </c>
      <c r="K119" s="38">
        <f t="shared" si="261"/>
        <v>9</v>
      </c>
      <c r="L119" s="38">
        <f t="shared" si="237"/>
        <v>53</v>
      </c>
      <c r="M119" s="38">
        <f t="shared" si="238"/>
        <v>2</v>
      </c>
      <c r="N119" s="38">
        <f t="shared" si="239"/>
        <v>55</v>
      </c>
      <c r="O119" s="63">
        <f>O118</f>
        <v>18</v>
      </c>
      <c r="P119" s="38">
        <f>P118</f>
        <v>0</v>
      </c>
      <c r="Q119" s="38">
        <f t="shared" ref="Q119:R119" si="262">Q118</f>
        <v>0</v>
      </c>
      <c r="R119" s="38">
        <f t="shared" si="262"/>
        <v>0</v>
      </c>
      <c r="S119" s="38">
        <f>S118</f>
        <v>53</v>
      </c>
      <c r="T119" s="38">
        <f>T118</f>
        <v>2</v>
      </c>
      <c r="U119" s="38">
        <f>U118</f>
        <v>55</v>
      </c>
      <c r="V119" s="38">
        <f>V118</f>
        <v>0</v>
      </c>
      <c r="W119" s="38">
        <f t="shared" ref="W119:X119" si="263">W118</f>
        <v>0</v>
      </c>
      <c r="X119" s="38">
        <f t="shared" si="263"/>
        <v>0</v>
      </c>
      <c r="Y119" s="40">
        <f>Y118</f>
        <v>0</v>
      </c>
      <c r="Z119" s="40">
        <f t="shared" ref="Z119:AA119" si="264">Z118</f>
        <v>0</v>
      </c>
      <c r="AA119" s="40">
        <f t="shared" si="264"/>
        <v>0</v>
      </c>
      <c r="AB119" s="40">
        <f>AB118</f>
        <v>0</v>
      </c>
      <c r="AC119" s="40">
        <f t="shared" ref="AC119:AD119" si="265">AC118</f>
        <v>0</v>
      </c>
      <c r="AD119" s="40">
        <f t="shared" si="265"/>
        <v>0</v>
      </c>
      <c r="AE119" s="41">
        <f>AE118</f>
        <v>0</v>
      </c>
      <c r="AF119" s="41">
        <f t="shared" ref="AF119:AG119" si="266">AF118</f>
        <v>0</v>
      </c>
      <c r="AG119" s="41">
        <f t="shared" si="266"/>
        <v>0</v>
      </c>
      <c r="AH119" s="40">
        <f>AH118</f>
        <v>0</v>
      </c>
      <c r="AI119" s="40">
        <f t="shared" ref="AI119:AL119" si="267">AI118</f>
        <v>0</v>
      </c>
      <c r="AJ119" s="40">
        <f t="shared" si="267"/>
        <v>0</v>
      </c>
      <c r="AK119" s="40">
        <f t="shared" si="267"/>
        <v>0</v>
      </c>
      <c r="AL119" s="40">
        <f t="shared" si="267"/>
        <v>0</v>
      </c>
      <c r="AM119" s="40">
        <f>AM118</f>
        <v>0</v>
      </c>
      <c r="AN119" s="40" t="e">
        <f t="shared" si="246"/>
        <v>#DIV/0!</v>
      </c>
    </row>
    <row r="120" spans="1:40" s="11" customFormat="1" x14ac:dyDescent="0.35">
      <c r="A120" s="73"/>
      <c r="B120" s="74" t="s">
        <v>1</v>
      </c>
      <c r="C120" s="75">
        <f t="shared" ref="C120:K120" si="268">C106+C119</f>
        <v>199</v>
      </c>
      <c r="D120" s="75">
        <f t="shared" si="268"/>
        <v>65</v>
      </c>
      <c r="E120" s="75">
        <f t="shared" si="268"/>
        <v>264</v>
      </c>
      <c r="F120" s="75">
        <f t="shared" si="268"/>
        <v>407</v>
      </c>
      <c r="G120" s="76">
        <f t="shared" si="268"/>
        <v>109</v>
      </c>
      <c r="H120" s="75">
        <f t="shared" si="268"/>
        <v>516</v>
      </c>
      <c r="I120" s="75">
        <f t="shared" si="268"/>
        <v>85</v>
      </c>
      <c r="J120" s="75">
        <f t="shared" si="268"/>
        <v>16</v>
      </c>
      <c r="K120" s="75">
        <f t="shared" si="268"/>
        <v>101</v>
      </c>
      <c r="L120" s="75">
        <f t="shared" si="237"/>
        <v>691</v>
      </c>
      <c r="M120" s="75">
        <f t="shared" si="238"/>
        <v>190</v>
      </c>
      <c r="N120" s="75">
        <f t="shared" si="239"/>
        <v>881</v>
      </c>
      <c r="O120" s="85">
        <f t="shared" ref="O120:U120" si="269">O106+O119</f>
        <v>86</v>
      </c>
      <c r="P120" s="75">
        <f t="shared" si="269"/>
        <v>0</v>
      </c>
      <c r="Q120" s="75">
        <f t="shared" si="269"/>
        <v>0</v>
      </c>
      <c r="R120" s="75">
        <f t="shared" si="269"/>
        <v>0</v>
      </c>
      <c r="S120" s="75">
        <f t="shared" si="269"/>
        <v>691</v>
      </c>
      <c r="T120" s="75">
        <f t="shared" si="269"/>
        <v>190</v>
      </c>
      <c r="U120" s="75">
        <f t="shared" si="269"/>
        <v>881</v>
      </c>
      <c r="V120" s="75">
        <f>V106+V119</f>
        <v>0</v>
      </c>
      <c r="W120" s="75">
        <f t="shared" ref="W120:X120" si="270">W106+W119</f>
        <v>0</v>
      </c>
      <c r="X120" s="75">
        <f t="shared" si="270"/>
        <v>0</v>
      </c>
      <c r="Y120" s="40">
        <f>Y106+Y119</f>
        <v>0</v>
      </c>
      <c r="Z120" s="40">
        <f t="shared" ref="Z120:AA120" si="271">Z106+Z119</f>
        <v>0</v>
      </c>
      <c r="AA120" s="40">
        <f t="shared" si="271"/>
        <v>0</v>
      </c>
      <c r="AB120" s="40">
        <f>AB106+AB119</f>
        <v>0</v>
      </c>
      <c r="AC120" s="40">
        <f t="shared" ref="AC120:AD120" si="272">AC106+AC119</f>
        <v>0</v>
      </c>
      <c r="AD120" s="40">
        <f t="shared" si="272"/>
        <v>0</v>
      </c>
      <c r="AE120" s="41">
        <f>AE106+AE119</f>
        <v>0</v>
      </c>
      <c r="AF120" s="41">
        <f t="shared" ref="AF120:AG120" si="273">AF106+AF119</f>
        <v>0</v>
      </c>
      <c r="AG120" s="41">
        <f t="shared" si="273"/>
        <v>0</v>
      </c>
      <c r="AH120" s="40">
        <f>AH106+AH119</f>
        <v>0</v>
      </c>
      <c r="AI120" s="40">
        <f t="shared" ref="AI120:AL120" si="274">AI106+AI119</f>
        <v>0</v>
      </c>
      <c r="AJ120" s="40">
        <f t="shared" si="274"/>
        <v>0</v>
      </c>
      <c r="AK120" s="40">
        <f t="shared" si="274"/>
        <v>0</v>
      </c>
      <c r="AL120" s="40">
        <f t="shared" si="274"/>
        <v>0</v>
      </c>
      <c r="AM120" s="40">
        <f>AM106+AM119</f>
        <v>0</v>
      </c>
      <c r="AN120" s="40" t="e">
        <f t="shared" si="246"/>
        <v>#DIV/0!</v>
      </c>
    </row>
    <row r="121" spans="1:40" x14ac:dyDescent="0.35">
      <c r="A121" s="49" t="s">
        <v>95</v>
      </c>
      <c r="B121" s="54"/>
      <c r="C121" s="55"/>
      <c r="D121" s="55"/>
      <c r="E121" s="55"/>
      <c r="F121" s="56"/>
      <c r="G121" s="57"/>
      <c r="H121" s="24"/>
      <c r="I121" s="38"/>
      <c r="J121" s="38"/>
      <c r="K121" s="24"/>
      <c r="L121" s="24"/>
      <c r="M121" s="24"/>
      <c r="N121" s="24"/>
      <c r="O121" s="23"/>
      <c r="P121" s="24"/>
      <c r="Q121" s="24"/>
      <c r="R121" s="24"/>
      <c r="S121" s="24"/>
      <c r="T121" s="24"/>
      <c r="U121" s="24"/>
      <c r="V121" s="24"/>
      <c r="W121" s="24"/>
      <c r="X121" s="24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</row>
    <row r="122" spans="1:40" x14ac:dyDescent="0.35">
      <c r="A122" s="49"/>
      <c r="B122" s="77" t="s">
        <v>9</v>
      </c>
      <c r="C122" s="55"/>
      <c r="D122" s="55"/>
      <c r="E122" s="55"/>
      <c r="F122" s="78"/>
      <c r="G122" s="79"/>
      <c r="H122" s="24"/>
      <c r="I122" s="80"/>
      <c r="J122" s="80"/>
      <c r="K122" s="24"/>
      <c r="L122" s="24"/>
      <c r="M122" s="24"/>
      <c r="N122" s="24"/>
      <c r="O122" s="23"/>
      <c r="P122" s="24"/>
      <c r="Q122" s="24"/>
      <c r="R122" s="24"/>
      <c r="S122" s="24"/>
      <c r="T122" s="24"/>
      <c r="U122" s="24"/>
      <c r="V122" s="24"/>
      <c r="W122" s="24"/>
      <c r="X122" s="24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</row>
    <row r="123" spans="1:40" x14ac:dyDescent="0.35">
      <c r="A123" s="30"/>
      <c r="B123" s="54" t="s">
        <v>94</v>
      </c>
      <c r="C123" s="55"/>
      <c r="D123" s="55"/>
      <c r="E123" s="55"/>
      <c r="F123" s="56"/>
      <c r="G123" s="57"/>
      <c r="H123" s="24"/>
      <c r="I123" s="38"/>
      <c r="J123" s="38"/>
      <c r="K123" s="24"/>
      <c r="L123" s="24"/>
      <c r="M123" s="24"/>
      <c r="N123" s="24"/>
      <c r="O123" s="23"/>
      <c r="P123" s="24"/>
      <c r="Q123" s="24"/>
      <c r="R123" s="24"/>
      <c r="S123" s="24"/>
      <c r="T123" s="24"/>
      <c r="U123" s="24"/>
      <c r="V123" s="24"/>
      <c r="W123" s="24"/>
      <c r="X123" s="24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</row>
    <row r="124" spans="1:40" x14ac:dyDescent="0.35">
      <c r="A124" s="30"/>
      <c r="B124" s="31" t="s">
        <v>69</v>
      </c>
      <c r="C124" s="24">
        <v>0</v>
      </c>
      <c r="D124" s="24">
        <v>0</v>
      </c>
      <c r="E124" s="24">
        <f t="shared" ref="E124:E130" si="275">C124+D124</f>
        <v>0</v>
      </c>
      <c r="F124" s="24">
        <v>17</v>
      </c>
      <c r="G124" s="66">
        <v>78</v>
      </c>
      <c r="H124" s="24">
        <f t="shared" ref="H124:H130" si="276">F124+G124</f>
        <v>95</v>
      </c>
      <c r="I124" s="24">
        <v>1</v>
      </c>
      <c r="J124" s="24">
        <v>15</v>
      </c>
      <c r="K124" s="24">
        <f t="shared" ref="K124:K130" si="277">I124+J124</f>
        <v>16</v>
      </c>
      <c r="L124" s="24">
        <f t="shared" ref="L124:L131" si="278">C124+F124+I124</f>
        <v>18</v>
      </c>
      <c r="M124" s="24">
        <f t="shared" ref="M124:M131" si="279">D124+G124+J124</f>
        <v>93</v>
      </c>
      <c r="N124" s="24">
        <f t="shared" ref="N124:N131" si="280">L124+M124</f>
        <v>111</v>
      </c>
      <c r="O124" s="23">
        <v>2</v>
      </c>
      <c r="P124" s="24" t="str">
        <f t="shared" ref="P124:P130" si="281">IF(O124=1,L124,"0")</f>
        <v>0</v>
      </c>
      <c r="Q124" s="24" t="str">
        <f t="shared" ref="Q124:Q130" si="282">IF(O124=1,M124,"0")</f>
        <v>0</v>
      </c>
      <c r="R124" s="24" t="str">
        <f t="shared" ref="R124:R130" si="283">IF(O124=1,N124,"0")</f>
        <v>0</v>
      </c>
      <c r="S124" s="24">
        <f t="shared" ref="S124:S130" si="284">IF(O124=2,L124,"0")</f>
        <v>18</v>
      </c>
      <c r="T124" s="24">
        <f t="shared" ref="T124:T130" si="285">IF(O124=2,M124,"0")</f>
        <v>93</v>
      </c>
      <c r="U124" s="24">
        <f t="shared" ref="U124:U130" si="286">IF(O124=2,N124,"0")</f>
        <v>111</v>
      </c>
      <c r="V124" s="24">
        <v>0</v>
      </c>
      <c r="W124" s="24">
        <v>0</v>
      </c>
      <c r="X124" s="24">
        <f>SUM(V124:W124)</f>
        <v>0</v>
      </c>
      <c r="Y124" s="25">
        <v>0</v>
      </c>
      <c r="Z124" s="25">
        <v>0</v>
      </c>
      <c r="AA124" s="25">
        <f>SUM(Y124:Z124)</f>
        <v>0</v>
      </c>
      <c r="AB124" s="25">
        <v>0</v>
      </c>
      <c r="AC124" s="25">
        <v>0</v>
      </c>
      <c r="AD124" s="25">
        <f>SUM(AB124:AC124)</f>
        <v>0</v>
      </c>
      <c r="AE124" s="61">
        <f>V124+Y124+AB124</f>
        <v>0</v>
      </c>
      <c r="AF124" s="61">
        <f>W124+Z124+AC124</f>
        <v>0</v>
      </c>
      <c r="AG124" s="61">
        <f>SUM(AE124:AF124)</f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f>SUM(AH124:AK124)</f>
        <v>0</v>
      </c>
      <c r="AM124" s="25">
        <v>0</v>
      </c>
      <c r="AN124" s="25" t="e">
        <f t="shared" ref="AN124:AN131" si="287">AM124/AL124</f>
        <v>#DIV/0!</v>
      </c>
    </row>
    <row r="125" spans="1:40" x14ac:dyDescent="0.35">
      <c r="A125" s="30"/>
      <c r="B125" s="31" t="s">
        <v>76</v>
      </c>
      <c r="C125" s="24">
        <v>0</v>
      </c>
      <c r="D125" s="24">
        <v>0</v>
      </c>
      <c r="E125" s="24">
        <f t="shared" si="275"/>
        <v>0</v>
      </c>
      <c r="F125" s="24">
        <v>12</v>
      </c>
      <c r="G125" s="66">
        <v>41</v>
      </c>
      <c r="H125" s="24">
        <f t="shared" si="276"/>
        <v>53</v>
      </c>
      <c r="I125" s="24">
        <v>1</v>
      </c>
      <c r="J125" s="24">
        <v>1</v>
      </c>
      <c r="K125" s="24">
        <f t="shared" si="277"/>
        <v>2</v>
      </c>
      <c r="L125" s="24">
        <f t="shared" si="278"/>
        <v>13</v>
      </c>
      <c r="M125" s="24">
        <f t="shared" si="279"/>
        <v>42</v>
      </c>
      <c r="N125" s="24">
        <f t="shared" si="280"/>
        <v>55</v>
      </c>
      <c r="O125" s="90">
        <v>1</v>
      </c>
      <c r="P125" s="24">
        <f t="shared" si="281"/>
        <v>13</v>
      </c>
      <c r="Q125" s="24">
        <f t="shared" si="282"/>
        <v>42</v>
      </c>
      <c r="R125" s="24">
        <f t="shared" si="283"/>
        <v>55</v>
      </c>
      <c r="S125" s="24" t="str">
        <f t="shared" si="284"/>
        <v>0</v>
      </c>
      <c r="T125" s="24" t="str">
        <f t="shared" si="285"/>
        <v>0</v>
      </c>
      <c r="U125" s="24" t="str">
        <f t="shared" si="286"/>
        <v>0</v>
      </c>
      <c r="V125" s="24">
        <v>0</v>
      </c>
      <c r="W125" s="24">
        <v>0</v>
      </c>
      <c r="X125" s="24">
        <f t="shared" ref="X125:X130" si="288">SUM(V125:W125)</f>
        <v>0</v>
      </c>
      <c r="Y125" s="25">
        <v>0</v>
      </c>
      <c r="Z125" s="25">
        <v>0</v>
      </c>
      <c r="AA125" s="25">
        <f t="shared" ref="AA125:AA130" si="289">SUM(Y125:Z125)</f>
        <v>0</v>
      </c>
      <c r="AB125" s="25">
        <v>0</v>
      </c>
      <c r="AC125" s="25">
        <v>0</v>
      </c>
      <c r="AD125" s="25">
        <f t="shared" ref="AD125:AD130" si="290">SUM(AB125:AC125)</f>
        <v>0</v>
      </c>
      <c r="AE125" s="61">
        <f t="shared" ref="AE125:AE130" si="291">V125+Y125+AB125</f>
        <v>0</v>
      </c>
      <c r="AF125" s="61">
        <f t="shared" ref="AF125:AF130" si="292">W125+Z125+AC125</f>
        <v>0</v>
      </c>
      <c r="AG125" s="61">
        <f t="shared" ref="AG125:AG130" si="293">SUM(AE125:AF125)</f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f t="shared" ref="AL125:AL130" si="294">SUM(AH125:AK125)</f>
        <v>0</v>
      </c>
      <c r="AM125" s="25"/>
      <c r="AN125" s="25" t="e">
        <f t="shared" si="287"/>
        <v>#DIV/0!</v>
      </c>
    </row>
    <row r="126" spans="1:40" x14ac:dyDescent="0.35">
      <c r="A126" s="30"/>
      <c r="B126" s="31" t="s">
        <v>73</v>
      </c>
      <c r="C126" s="24">
        <v>0</v>
      </c>
      <c r="D126" s="24">
        <v>0</v>
      </c>
      <c r="E126" s="24">
        <f t="shared" si="275"/>
        <v>0</v>
      </c>
      <c r="F126" s="24">
        <v>22</v>
      </c>
      <c r="G126" s="66">
        <v>37</v>
      </c>
      <c r="H126" s="24">
        <f t="shared" si="276"/>
        <v>59</v>
      </c>
      <c r="I126" s="24">
        <v>0</v>
      </c>
      <c r="J126" s="24">
        <v>1</v>
      </c>
      <c r="K126" s="24">
        <f t="shared" si="277"/>
        <v>1</v>
      </c>
      <c r="L126" s="24">
        <f t="shared" si="278"/>
        <v>22</v>
      </c>
      <c r="M126" s="24">
        <f t="shared" si="279"/>
        <v>38</v>
      </c>
      <c r="N126" s="24">
        <f t="shared" si="280"/>
        <v>60</v>
      </c>
      <c r="O126" s="90">
        <v>1</v>
      </c>
      <c r="P126" s="24">
        <f t="shared" si="281"/>
        <v>22</v>
      </c>
      <c r="Q126" s="24">
        <f t="shared" si="282"/>
        <v>38</v>
      </c>
      <c r="R126" s="24">
        <f t="shared" si="283"/>
        <v>60</v>
      </c>
      <c r="S126" s="24" t="str">
        <f t="shared" si="284"/>
        <v>0</v>
      </c>
      <c r="T126" s="24" t="str">
        <f t="shared" si="285"/>
        <v>0</v>
      </c>
      <c r="U126" s="24" t="str">
        <f t="shared" si="286"/>
        <v>0</v>
      </c>
      <c r="V126" s="24">
        <v>0</v>
      </c>
      <c r="W126" s="24">
        <v>0</v>
      </c>
      <c r="X126" s="24">
        <f t="shared" si="288"/>
        <v>0</v>
      </c>
      <c r="Y126" s="25">
        <v>0</v>
      </c>
      <c r="Z126" s="25">
        <v>0</v>
      </c>
      <c r="AA126" s="25">
        <f t="shared" si="289"/>
        <v>0</v>
      </c>
      <c r="AB126" s="25">
        <v>0</v>
      </c>
      <c r="AC126" s="25">
        <v>0</v>
      </c>
      <c r="AD126" s="25">
        <f t="shared" si="290"/>
        <v>0</v>
      </c>
      <c r="AE126" s="61">
        <f t="shared" si="291"/>
        <v>0</v>
      </c>
      <c r="AF126" s="61">
        <f t="shared" si="292"/>
        <v>0</v>
      </c>
      <c r="AG126" s="61">
        <f t="shared" si="293"/>
        <v>0</v>
      </c>
      <c r="AH126" s="25">
        <v>0</v>
      </c>
      <c r="AI126" s="25">
        <v>0</v>
      </c>
      <c r="AJ126" s="25">
        <v>0</v>
      </c>
      <c r="AK126" s="25">
        <v>0</v>
      </c>
      <c r="AL126" s="25">
        <f t="shared" si="294"/>
        <v>0</v>
      </c>
      <c r="AM126" s="25"/>
      <c r="AN126" s="25" t="e">
        <f t="shared" si="287"/>
        <v>#DIV/0!</v>
      </c>
    </row>
    <row r="127" spans="1:40" x14ac:dyDescent="0.35">
      <c r="A127" s="30"/>
      <c r="B127" s="31" t="s">
        <v>92</v>
      </c>
      <c r="C127" s="24">
        <v>0</v>
      </c>
      <c r="D127" s="24">
        <v>1</v>
      </c>
      <c r="E127" s="24">
        <f t="shared" si="275"/>
        <v>1</v>
      </c>
      <c r="F127" s="24">
        <v>9</v>
      </c>
      <c r="G127" s="66">
        <v>48</v>
      </c>
      <c r="H127" s="24">
        <f t="shared" si="276"/>
        <v>57</v>
      </c>
      <c r="I127" s="24">
        <v>1</v>
      </c>
      <c r="J127" s="24">
        <v>1</v>
      </c>
      <c r="K127" s="24">
        <f t="shared" si="277"/>
        <v>2</v>
      </c>
      <c r="L127" s="24">
        <f t="shared" si="278"/>
        <v>10</v>
      </c>
      <c r="M127" s="24">
        <f t="shared" si="279"/>
        <v>50</v>
      </c>
      <c r="N127" s="24">
        <f t="shared" si="280"/>
        <v>60</v>
      </c>
      <c r="O127" s="90">
        <v>1</v>
      </c>
      <c r="P127" s="24">
        <f t="shared" si="281"/>
        <v>10</v>
      </c>
      <c r="Q127" s="24">
        <f t="shared" si="282"/>
        <v>50</v>
      </c>
      <c r="R127" s="24">
        <f t="shared" si="283"/>
        <v>60</v>
      </c>
      <c r="S127" s="24" t="str">
        <f t="shared" si="284"/>
        <v>0</v>
      </c>
      <c r="T127" s="24" t="str">
        <f t="shared" si="285"/>
        <v>0</v>
      </c>
      <c r="U127" s="24" t="str">
        <f t="shared" si="286"/>
        <v>0</v>
      </c>
      <c r="V127" s="24">
        <v>0</v>
      </c>
      <c r="W127" s="24">
        <v>0</v>
      </c>
      <c r="X127" s="24">
        <f t="shared" si="288"/>
        <v>0</v>
      </c>
      <c r="Y127" s="25">
        <v>0</v>
      </c>
      <c r="Z127" s="25">
        <v>0</v>
      </c>
      <c r="AA127" s="25">
        <f t="shared" si="289"/>
        <v>0</v>
      </c>
      <c r="AB127" s="25">
        <v>0</v>
      </c>
      <c r="AC127" s="25">
        <v>0</v>
      </c>
      <c r="AD127" s="25">
        <f t="shared" si="290"/>
        <v>0</v>
      </c>
      <c r="AE127" s="61">
        <f t="shared" si="291"/>
        <v>0</v>
      </c>
      <c r="AF127" s="61">
        <f t="shared" si="292"/>
        <v>0</v>
      </c>
      <c r="AG127" s="61">
        <f t="shared" si="293"/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f t="shared" si="294"/>
        <v>0</v>
      </c>
      <c r="AM127" s="25"/>
      <c r="AN127" s="25" t="e">
        <f t="shared" si="287"/>
        <v>#DIV/0!</v>
      </c>
    </row>
    <row r="128" spans="1:40" x14ac:dyDescent="0.35">
      <c r="A128" s="30"/>
      <c r="B128" s="31" t="s">
        <v>70</v>
      </c>
      <c r="C128" s="24">
        <v>4</v>
      </c>
      <c r="D128" s="24">
        <v>2</v>
      </c>
      <c r="E128" s="24">
        <f t="shared" si="275"/>
        <v>6</v>
      </c>
      <c r="F128" s="24">
        <v>34</v>
      </c>
      <c r="G128" s="66">
        <v>84</v>
      </c>
      <c r="H128" s="24">
        <f t="shared" si="276"/>
        <v>118</v>
      </c>
      <c r="I128" s="24">
        <v>5</v>
      </c>
      <c r="J128" s="24">
        <v>0</v>
      </c>
      <c r="K128" s="24">
        <f t="shared" si="277"/>
        <v>5</v>
      </c>
      <c r="L128" s="24">
        <f t="shared" si="278"/>
        <v>43</v>
      </c>
      <c r="M128" s="24">
        <f t="shared" si="279"/>
        <v>86</v>
      </c>
      <c r="N128" s="24">
        <f t="shared" si="280"/>
        <v>129</v>
      </c>
      <c r="O128" s="90">
        <v>1</v>
      </c>
      <c r="P128" s="24">
        <f t="shared" si="281"/>
        <v>43</v>
      </c>
      <c r="Q128" s="24">
        <f t="shared" si="282"/>
        <v>86</v>
      </c>
      <c r="R128" s="24">
        <f t="shared" si="283"/>
        <v>129</v>
      </c>
      <c r="S128" s="24" t="str">
        <f t="shared" si="284"/>
        <v>0</v>
      </c>
      <c r="T128" s="24" t="str">
        <f t="shared" si="285"/>
        <v>0</v>
      </c>
      <c r="U128" s="24" t="str">
        <f t="shared" si="286"/>
        <v>0</v>
      </c>
      <c r="V128" s="24">
        <v>0</v>
      </c>
      <c r="W128" s="24">
        <v>0</v>
      </c>
      <c r="X128" s="24">
        <f t="shared" si="288"/>
        <v>0</v>
      </c>
      <c r="Y128" s="25">
        <v>0</v>
      </c>
      <c r="Z128" s="25">
        <v>0</v>
      </c>
      <c r="AA128" s="25">
        <f t="shared" si="289"/>
        <v>0</v>
      </c>
      <c r="AB128" s="25">
        <v>0</v>
      </c>
      <c r="AC128" s="25">
        <v>0</v>
      </c>
      <c r="AD128" s="25">
        <f t="shared" si="290"/>
        <v>0</v>
      </c>
      <c r="AE128" s="61">
        <f t="shared" si="291"/>
        <v>0</v>
      </c>
      <c r="AF128" s="61">
        <f t="shared" si="292"/>
        <v>0</v>
      </c>
      <c r="AG128" s="61">
        <f t="shared" si="293"/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f t="shared" si="294"/>
        <v>0</v>
      </c>
      <c r="AM128" s="25"/>
      <c r="AN128" s="25" t="e">
        <f t="shared" si="287"/>
        <v>#DIV/0!</v>
      </c>
    </row>
    <row r="129" spans="1:40" x14ac:dyDescent="0.35">
      <c r="A129" s="30"/>
      <c r="B129" s="31" t="s">
        <v>75</v>
      </c>
      <c r="C129" s="24">
        <v>0</v>
      </c>
      <c r="D129" s="24">
        <v>0</v>
      </c>
      <c r="E129" s="24">
        <f t="shared" si="275"/>
        <v>0</v>
      </c>
      <c r="F129" s="24">
        <v>23</v>
      </c>
      <c r="G129" s="66">
        <v>104</v>
      </c>
      <c r="H129" s="24">
        <f t="shared" si="276"/>
        <v>127</v>
      </c>
      <c r="I129" s="24">
        <v>0</v>
      </c>
      <c r="J129" s="24">
        <v>0</v>
      </c>
      <c r="K129" s="24">
        <f t="shared" si="277"/>
        <v>0</v>
      </c>
      <c r="L129" s="24">
        <f t="shared" si="278"/>
        <v>23</v>
      </c>
      <c r="M129" s="24">
        <f t="shared" si="279"/>
        <v>104</v>
      </c>
      <c r="N129" s="24">
        <f t="shared" si="280"/>
        <v>127</v>
      </c>
      <c r="O129" s="23">
        <v>2</v>
      </c>
      <c r="P129" s="24" t="str">
        <f t="shared" si="281"/>
        <v>0</v>
      </c>
      <c r="Q129" s="24" t="str">
        <f t="shared" si="282"/>
        <v>0</v>
      </c>
      <c r="R129" s="24" t="str">
        <f t="shared" si="283"/>
        <v>0</v>
      </c>
      <c r="S129" s="24">
        <f t="shared" si="284"/>
        <v>23</v>
      </c>
      <c r="T129" s="24">
        <f t="shared" si="285"/>
        <v>104</v>
      </c>
      <c r="U129" s="24">
        <f t="shared" si="286"/>
        <v>127</v>
      </c>
      <c r="V129" s="24">
        <v>0</v>
      </c>
      <c r="W129" s="24">
        <v>0</v>
      </c>
      <c r="X129" s="24">
        <f t="shared" si="288"/>
        <v>0</v>
      </c>
      <c r="Y129" s="25">
        <v>0</v>
      </c>
      <c r="Z129" s="25">
        <v>0</v>
      </c>
      <c r="AA129" s="25">
        <f t="shared" si="289"/>
        <v>0</v>
      </c>
      <c r="AB129" s="25">
        <v>0</v>
      </c>
      <c r="AC129" s="25">
        <v>0</v>
      </c>
      <c r="AD129" s="25">
        <f t="shared" si="290"/>
        <v>0</v>
      </c>
      <c r="AE129" s="61">
        <f t="shared" si="291"/>
        <v>0</v>
      </c>
      <c r="AF129" s="61">
        <f t="shared" si="292"/>
        <v>0</v>
      </c>
      <c r="AG129" s="61">
        <f t="shared" si="293"/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f t="shared" si="294"/>
        <v>0</v>
      </c>
      <c r="AM129" s="25"/>
      <c r="AN129" s="25" t="e">
        <f t="shared" si="287"/>
        <v>#DIV/0!</v>
      </c>
    </row>
    <row r="130" spans="1:40" x14ac:dyDescent="0.35">
      <c r="A130" s="30"/>
      <c r="B130" s="65" t="s">
        <v>68</v>
      </c>
      <c r="C130" s="24">
        <v>0</v>
      </c>
      <c r="D130" s="24">
        <v>2</v>
      </c>
      <c r="E130" s="24">
        <f t="shared" si="275"/>
        <v>2</v>
      </c>
      <c r="F130" s="24">
        <v>55</v>
      </c>
      <c r="G130" s="66">
        <v>54</v>
      </c>
      <c r="H130" s="24">
        <f t="shared" si="276"/>
        <v>109</v>
      </c>
      <c r="I130" s="24">
        <v>4</v>
      </c>
      <c r="J130" s="24">
        <v>3</v>
      </c>
      <c r="K130" s="24">
        <f t="shared" si="277"/>
        <v>7</v>
      </c>
      <c r="L130" s="24">
        <f t="shared" si="278"/>
        <v>59</v>
      </c>
      <c r="M130" s="24">
        <f t="shared" si="279"/>
        <v>59</v>
      </c>
      <c r="N130" s="24">
        <f t="shared" si="280"/>
        <v>118</v>
      </c>
      <c r="O130" s="23">
        <v>2</v>
      </c>
      <c r="P130" s="24" t="str">
        <f t="shared" si="281"/>
        <v>0</v>
      </c>
      <c r="Q130" s="24" t="str">
        <f t="shared" si="282"/>
        <v>0</v>
      </c>
      <c r="R130" s="24" t="str">
        <f t="shared" si="283"/>
        <v>0</v>
      </c>
      <c r="S130" s="24">
        <f t="shared" si="284"/>
        <v>59</v>
      </c>
      <c r="T130" s="24">
        <f t="shared" si="285"/>
        <v>59</v>
      </c>
      <c r="U130" s="24">
        <f t="shared" si="286"/>
        <v>118</v>
      </c>
      <c r="V130" s="24">
        <v>0</v>
      </c>
      <c r="W130" s="24">
        <v>0</v>
      </c>
      <c r="X130" s="24">
        <f t="shared" si="288"/>
        <v>0</v>
      </c>
      <c r="Y130" s="25">
        <v>0</v>
      </c>
      <c r="Z130" s="25">
        <v>0</v>
      </c>
      <c r="AA130" s="25">
        <f t="shared" si="289"/>
        <v>0</v>
      </c>
      <c r="AB130" s="25">
        <v>0</v>
      </c>
      <c r="AC130" s="25">
        <v>0</v>
      </c>
      <c r="AD130" s="25">
        <f t="shared" si="290"/>
        <v>0</v>
      </c>
      <c r="AE130" s="61">
        <f t="shared" si="291"/>
        <v>0</v>
      </c>
      <c r="AF130" s="61">
        <f t="shared" si="292"/>
        <v>0</v>
      </c>
      <c r="AG130" s="61">
        <f t="shared" si="293"/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f t="shared" si="294"/>
        <v>0</v>
      </c>
      <c r="AM130" s="25"/>
      <c r="AN130" s="25" t="e">
        <f t="shared" si="287"/>
        <v>#DIV/0!</v>
      </c>
    </row>
    <row r="131" spans="1:40" s="11" customFormat="1" x14ac:dyDescent="0.35">
      <c r="A131" s="49"/>
      <c r="B131" s="50" t="s">
        <v>3</v>
      </c>
      <c r="C131" s="38">
        <f t="shared" ref="C131:K131" si="295">SUM(C124:C130)</f>
        <v>4</v>
      </c>
      <c r="D131" s="38">
        <f t="shared" si="295"/>
        <v>5</v>
      </c>
      <c r="E131" s="38">
        <f t="shared" si="295"/>
        <v>9</v>
      </c>
      <c r="F131" s="38">
        <f t="shared" si="295"/>
        <v>172</v>
      </c>
      <c r="G131" s="56">
        <f t="shared" si="295"/>
        <v>446</v>
      </c>
      <c r="H131" s="38">
        <f t="shared" si="295"/>
        <v>618</v>
      </c>
      <c r="I131" s="38">
        <f t="shared" si="295"/>
        <v>12</v>
      </c>
      <c r="J131" s="38">
        <f t="shared" si="295"/>
        <v>21</v>
      </c>
      <c r="K131" s="38">
        <f t="shared" si="295"/>
        <v>33</v>
      </c>
      <c r="L131" s="38">
        <f t="shared" si="278"/>
        <v>188</v>
      </c>
      <c r="M131" s="38">
        <f t="shared" si="279"/>
        <v>472</v>
      </c>
      <c r="N131" s="38">
        <f t="shared" si="280"/>
        <v>660</v>
      </c>
      <c r="O131" s="63">
        <f t="shared" ref="O131:U131" si="296">SUM(O124:O130)</f>
        <v>10</v>
      </c>
      <c r="P131" s="38">
        <f t="shared" si="296"/>
        <v>88</v>
      </c>
      <c r="Q131" s="38">
        <f t="shared" si="296"/>
        <v>216</v>
      </c>
      <c r="R131" s="38">
        <f t="shared" si="296"/>
        <v>304</v>
      </c>
      <c r="S131" s="38">
        <f t="shared" si="296"/>
        <v>100</v>
      </c>
      <c r="T131" s="38">
        <f t="shared" si="296"/>
        <v>256</v>
      </c>
      <c r="U131" s="38">
        <f t="shared" si="296"/>
        <v>356</v>
      </c>
      <c r="V131" s="38">
        <f>SUM(V124:V130)</f>
        <v>0</v>
      </c>
      <c r="W131" s="38">
        <f t="shared" ref="W131:X131" si="297">SUM(W124:W130)</f>
        <v>0</v>
      </c>
      <c r="X131" s="38">
        <f t="shared" si="297"/>
        <v>0</v>
      </c>
      <c r="Y131" s="40">
        <f>SUM(Y124:Y130)</f>
        <v>0</v>
      </c>
      <c r="Z131" s="40">
        <f t="shared" ref="Z131:AA131" si="298">SUM(Z124:Z130)</f>
        <v>0</v>
      </c>
      <c r="AA131" s="40">
        <f t="shared" si="298"/>
        <v>0</v>
      </c>
      <c r="AB131" s="40">
        <f>SUM(AB124:AB130)</f>
        <v>0</v>
      </c>
      <c r="AC131" s="40">
        <f t="shared" ref="AC131:AD131" si="299">SUM(AC124:AC130)</f>
        <v>0</v>
      </c>
      <c r="AD131" s="40">
        <f t="shared" si="299"/>
        <v>0</v>
      </c>
      <c r="AE131" s="41">
        <f>SUM(AE124:AE130)</f>
        <v>0</v>
      </c>
      <c r="AF131" s="41">
        <f t="shared" ref="AF131:AG131" si="300">SUM(AF124:AF130)</f>
        <v>0</v>
      </c>
      <c r="AG131" s="41">
        <f t="shared" si="300"/>
        <v>0</v>
      </c>
      <c r="AH131" s="40">
        <f>SUM(AH124:AH130)</f>
        <v>0</v>
      </c>
      <c r="AI131" s="40">
        <f t="shared" ref="AI131:AL131" si="301">SUM(AI124:AI130)</f>
        <v>0</v>
      </c>
      <c r="AJ131" s="40">
        <f t="shared" si="301"/>
        <v>0</v>
      </c>
      <c r="AK131" s="40">
        <f t="shared" si="301"/>
        <v>0</v>
      </c>
      <c r="AL131" s="40">
        <f t="shared" si="301"/>
        <v>0</v>
      </c>
      <c r="AM131" s="40">
        <f>SUM(AM124:AM130)</f>
        <v>0</v>
      </c>
      <c r="AN131" s="40" t="e">
        <f t="shared" si="287"/>
        <v>#DIV/0!</v>
      </c>
    </row>
    <row r="132" spans="1:40" x14ac:dyDescent="0.35">
      <c r="A132" s="30"/>
      <c r="B132" s="54" t="s">
        <v>93</v>
      </c>
      <c r="C132" s="55"/>
      <c r="D132" s="55"/>
      <c r="E132" s="55"/>
      <c r="F132" s="56"/>
      <c r="G132" s="57"/>
      <c r="H132" s="24"/>
      <c r="I132" s="38"/>
      <c r="J132" s="38"/>
      <c r="K132" s="24"/>
      <c r="L132" s="24"/>
      <c r="M132" s="24"/>
      <c r="N132" s="24"/>
      <c r="O132" s="23"/>
      <c r="P132" s="24"/>
      <c r="Q132" s="24"/>
      <c r="R132" s="24"/>
      <c r="S132" s="24"/>
      <c r="T132" s="24"/>
      <c r="U132" s="24"/>
      <c r="V132" s="24"/>
      <c r="W132" s="24"/>
      <c r="X132" s="24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</row>
    <row r="133" spans="1:40" x14ac:dyDescent="0.35">
      <c r="A133" s="30"/>
      <c r="B133" s="31" t="s">
        <v>76</v>
      </c>
      <c r="C133" s="24">
        <v>0</v>
      </c>
      <c r="D133" s="24">
        <v>8</v>
      </c>
      <c r="E133" s="24">
        <f t="shared" ref="E133:E138" si="302">C133+D133</f>
        <v>8</v>
      </c>
      <c r="F133" s="24">
        <v>0</v>
      </c>
      <c r="G133" s="66">
        <v>10</v>
      </c>
      <c r="H133" s="24">
        <f t="shared" ref="H133:H138" si="303">F133+G133</f>
        <v>10</v>
      </c>
      <c r="I133" s="24">
        <v>1</v>
      </c>
      <c r="J133" s="24">
        <v>6</v>
      </c>
      <c r="K133" s="24">
        <f t="shared" ref="K133:K138" si="304">I133+J133</f>
        <v>7</v>
      </c>
      <c r="L133" s="24">
        <f t="shared" ref="L133:L139" si="305">C133+F133+I133</f>
        <v>1</v>
      </c>
      <c r="M133" s="24">
        <f t="shared" ref="M133:M139" si="306">D133+G133+J133</f>
        <v>24</v>
      </c>
      <c r="N133" s="24">
        <f t="shared" ref="N133:N139" si="307">L133+M133</f>
        <v>25</v>
      </c>
      <c r="O133" s="23">
        <v>1</v>
      </c>
      <c r="P133" s="24">
        <f t="shared" ref="P133:P138" si="308">IF(O133=1,L133,"0")</f>
        <v>1</v>
      </c>
      <c r="Q133" s="24">
        <f t="shared" ref="Q133:Q138" si="309">IF(O133=1,M133,"0")</f>
        <v>24</v>
      </c>
      <c r="R133" s="24">
        <f t="shared" ref="R133:R138" si="310">IF(O133=1,N133,"0")</f>
        <v>25</v>
      </c>
      <c r="S133" s="24" t="str">
        <f t="shared" ref="S133:S138" si="311">IF(O133=2,L133,"0")</f>
        <v>0</v>
      </c>
      <c r="T133" s="24" t="str">
        <f t="shared" ref="T133:T138" si="312">IF(O133=2,M133,"0")</f>
        <v>0</v>
      </c>
      <c r="U133" s="24" t="str">
        <f t="shared" ref="U133:U138" si="313">IF(O133=2,N133,"0")</f>
        <v>0</v>
      </c>
      <c r="V133" s="24">
        <v>0</v>
      </c>
      <c r="W133" s="24">
        <v>0</v>
      </c>
      <c r="X133" s="24">
        <f>SUM(V133:W133)</f>
        <v>0</v>
      </c>
      <c r="Y133" s="25">
        <v>0</v>
      </c>
      <c r="Z133" s="25">
        <v>0</v>
      </c>
      <c r="AA133" s="25">
        <f>SUM(Y133:Z133)</f>
        <v>0</v>
      </c>
      <c r="AB133" s="25">
        <v>0</v>
      </c>
      <c r="AC133" s="25">
        <v>0</v>
      </c>
      <c r="AD133" s="25">
        <f>SUM(AB133:AC133)</f>
        <v>0</v>
      </c>
      <c r="AE133" s="61">
        <f>V133+Y133+AB133</f>
        <v>0</v>
      </c>
      <c r="AF133" s="61">
        <f>W133+Z133+AC133</f>
        <v>0</v>
      </c>
      <c r="AG133" s="61">
        <f>SUM(AE133:AF133)</f>
        <v>0</v>
      </c>
      <c r="AH133" s="25">
        <v>1</v>
      </c>
      <c r="AI133" s="25">
        <v>1</v>
      </c>
      <c r="AJ133" s="25">
        <v>1</v>
      </c>
      <c r="AK133" s="25">
        <v>1</v>
      </c>
      <c r="AL133" s="25">
        <f>SUM(AH133:AK133)</f>
        <v>4</v>
      </c>
      <c r="AM133" s="25">
        <v>2.58</v>
      </c>
      <c r="AN133" s="25">
        <f t="shared" ref="AN133:AN139" si="314">AM133/AL133</f>
        <v>0.64500000000000002</v>
      </c>
    </row>
    <row r="134" spans="1:40" x14ac:dyDescent="0.35">
      <c r="A134" s="30"/>
      <c r="B134" s="31" t="s">
        <v>73</v>
      </c>
      <c r="C134" s="24">
        <v>0</v>
      </c>
      <c r="D134" s="24">
        <v>8</v>
      </c>
      <c r="E134" s="24">
        <f t="shared" si="302"/>
        <v>8</v>
      </c>
      <c r="F134" s="24">
        <v>1</v>
      </c>
      <c r="G134" s="66">
        <v>13</v>
      </c>
      <c r="H134" s="24">
        <f t="shared" si="303"/>
        <v>14</v>
      </c>
      <c r="I134" s="24">
        <v>2</v>
      </c>
      <c r="J134" s="24">
        <v>10</v>
      </c>
      <c r="K134" s="24">
        <f t="shared" si="304"/>
        <v>12</v>
      </c>
      <c r="L134" s="24">
        <f t="shared" si="305"/>
        <v>3</v>
      </c>
      <c r="M134" s="24">
        <f t="shared" si="306"/>
        <v>31</v>
      </c>
      <c r="N134" s="24">
        <f t="shared" si="307"/>
        <v>34</v>
      </c>
      <c r="O134" s="23">
        <v>1</v>
      </c>
      <c r="P134" s="24">
        <f t="shared" si="308"/>
        <v>3</v>
      </c>
      <c r="Q134" s="24">
        <f t="shared" si="309"/>
        <v>31</v>
      </c>
      <c r="R134" s="24">
        <f t="shared" si="310"/>
        <v>34</v>
      </c>
      <c r="S134" s="24" t="str">
        <f t="shared" si="311"/>
        <v>0</v>
      </c>
      <c r="T134" s="24" t="str">
        <f t="shared" si="312"/>
        <v>0</v>
      </c>
      <c r="U134" s="24" t="str">
        <f t="shared" si="313"/>
        <v>0</v>
      </c>
      <c r="V134" s="24">
        <v>0</v>
      </c>
      <c r="W134" s="24">
        <v>0</v>
      </c>
      <c r="X134" s="24">
        <f t="shared" ref="X134:X138" si="315">SUM(V134:W134)</f>
        <v>0</v>
      </c>
      <c r="Y134" s="25">
        <v>0</v>
      </c>
      <c r="Z134" s="25">
        <v>0</v>
      </c>
      <c r="AA134" s="25">
        <f t="shared" ref="AA134:AA138" si="316">SUM(Y134:Z134)</f>
        <v>0</v>
      </c>
      <c r="AB134" s="25">
        <v>0</v>
      </c>
      <c r="AC134" s="25">
        <v>0</v>
      </c>
      <c r="AD134" s="25">
        <f t="shared" ref="AD134:AD138" si="317">SUM(AB134:AC134)</f>
        <v>0</v>
      </c>
      <c r="AE134" s="61">
        <f t="shared" ref="AE134:AE138" si="318">V134+Y134+AB134</f>
        <v>0</v>
      </c>
      <c r="AF134" s="61">
        <f t="shared" ref="AF134:AF138" si="319">W134+Z134+AC134</f>
        <v>0</v>
      </c>
      <c r="AG134" s="61">
        <f t="shared" ref="AG134:AG138" si="320">SUM(AE134:AF134)</f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f t="shared" ref="AL134:AL138" si="321">SUM(AH134:AK134)</f>
        <v>0</v>
      </c>
      <c r="AM134" s="25"/>
      <c r="AN134" s="25" t="e">
        <f t="shared" si="314"/>
        <v>#DIV/0!</v>
      </c>
    </row>
    <row r="135" spans="1:40" x14ac:dyDescent="0.35">
      <c r="A135" s="30"/>
      <c r="B135" s="65" t="s">
        <v>162</v>
      </c>
      <c r="C135" s="24">
        <v>2</v>
      </c>
      <c r="D135" s="24">
        <v>6</v>
      </c>
      <c r="E135" s="24">
        <f t="shared" si="302"/>
        <v>8</v>
      </c>
      <c r="F135" s="24">
        <v>0</v>
      </c>
      <c r="G135" s="66">
        <v>0</v>
      </c>
      <c r="H135" s="24">
        <f t="shared" si="303"/>
        <v>0</v>
      </c>
      <c r="I135" s="24">
        <v>0</v>
      </c>
      <c r="J135" s="24">
        <v>0</v>
      </c>
      <c r="K135" s="24">
        <f t="shared" si="304"/>
        <v>0</v>
      </c>
      <c r="L135" s="24">
        <f t="shared" si="305"/>
        <v>2</v>
      </c>
      <c r="M135" s="24">
        <f t="shared" si="306"/>
        <v>6</v>
      </c>
      <c r="N135" s="24">
        <f t="shared" si="307"/>
        <v>8</v>
      </c>
      <c r="O135" s="23">
        <v>2</v>
      </c>
      <c r="P135" s="24" t="str">
        <f t="shared" si="308"/>
        <v>0</v>
      </c>
      <c r="Q135" s="24" t="str">
        <f t="shared" si="309"/>
        <v>0</v>
      </c>
      <c r="R135" s="24" t="str">
        <f t="shared" si="310"/>
        <v>0</v>
      </c>
      <c r="S135" s="24">
        <f t="shared" si="311"/>
        <v>2</v>
      </c>
      <c r="T135" s="24">
        <f t="shared" si="312"/>
        <v>6</v>
      </c>
      <c r="U135" s="24">
        <f t="shared" si="313"/>
        <v>8</v>
      </c>
      <c r="V135" s="24">
        <v>0</v>
      </c>
      <c r="W135" s="24">
        <v>0</v>
      </c>
      <c r="X135" s="24">
        <f t="shared" si="315"/>
        <v>0</v>
      </c>
      <c r="Y135" s="25">
        <v>0</v>
      </c>
      <c r="Z135" s="25">
        <v>0</v>
      </c>
      <c r="AA135" s="25">
        <f t="shared" si="316"/>
        <v>0</v>
      </c>
      <c r="AB135" s="25">
        <v>0</v>
      </c>
      <c r="AC135" s="25">
        <v>0</v>
      </c>
      <c r="AD135" s="25">
        <f t="shared" si="317"/>
        <v>0</v>
      </c>
      <c r="AE135" s="61">
        <f t="shared" si="318"/>
        <v>0</v>
      </c>
      <c r="AF135" s="61">
        <f t="shared" si="319"/>
        <v>0</v>
      </c>
      <c r="AG135" s="61">
        <f t="shared" si="320"/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f t="shared" si="321"/>
        <v>0</v>
      </c>
      <c r="AM135" s="25"/>
      <c r="AN135" s="25" t="e">
        <f t="shared" si="314"/>
        <v>#DIV/0!</v>
      </c>
    </row>
    <row r="136" spans="1:40" x14ac:dyDescent="0.35">
      <c r="A136" s="30"/>
      <c r="B136" s="65" t="s">
        <v>71</v>
      </c>
      <c r="C136" s="24">
        <v>5</v>
      </c>
      <c r="D136" s="24">
        <v>1</v>
      </c>
      <c r="E136" s="24">
        <f t="shared" si="302"/>
        <v>6</v>
      </c>
      <c r="F136" s="24">
        <v>2</v>
      </c>
      <c r="G136" s="66">
        <v>0</v>
      </c>
      <c r="H136" s="24">
        <f t="shared" si="303"/>
        <v>2</v>
      </c>
      <c r="I136" s="24">
        <v>0</v>
      </c>
      <c r="J136" s="24">
        <v>0</v>
      </c>
      <c r="K136" s="24">
        <f t="shared" si="304"/>
        <v>0</v>
      </c>
      <c r="L136" s="24">
        <f t="shared" si="305"/>
        <v>7</v>
      </c>
      <c r="M136" s="24">
        <f t="shared" si="306"/>
        <v>1</v>
      </c>
      <c r="N136" s="24">
        <f t="shared" si="307"/>
        <v>8</v>
      </c>
      <c r="O136" s="23">
        <v>2</v>
      </c>
      <c r="P136" s="24" t="str">
        <f t="shared" si="308"/>
        <v>0</v>
      </c>
      <c r="Q136" s="24" t="str">
        <f t="shared" si="309"/>
        <v>0</v>
      </c>
      <c r="R136" s="24" t="str">
        <f t="shared" si="310"/>
        <v>0</v>
      </c>
      <c r="S136" s="24">
        <f t="shared" si="311"/>
        <v>7</v>
      </c>
      <c r="T136" s="24">
        <f t="shared" si="312"/>
        <v>1</v>
      </c>
      <c r="U136" s="24">
        <f t="shared" si="313"/>
        <v>8</v>
      </c>
      <c r="V136" s="24">
        <v>0</v>
      </c>
      <c r="W136" s="24">
        <v>0</v>
      </c>
      <c r="X136" s="24">
        <f t="shared" si="315"/>
        <v>0</v>
      </c>
      <c r="Y136" s="25">
        <v>0</v>
      </c>
      <c r="Z136" s="25">
        <v>0</v>
      </c>
      <c r="AA136" s="25">
        <f t="shared" si="316"/>
        <v>0</v>
      </c>
      <c r="AB136" s="25">
        <v>0</v>
      </c>
      <c r="AC136" s="25">
        <v>0</v>
      </c>
      <c r="AD136" s="25">
        <f t="shared" si="317"/>
        <v>0</v>
      </c>
      <c r="AE136" s="61">
        <f t="shared" si="318"/>
        <v>0</v>
      </c>
      <c r="AF136" s="61">
        <f t="shared" si="319"/>
        <v>0</v>
      </c>
      <c r="AG136" s="61">
        <f t="shared" si="320"/>
        <v>0</v>
      </c>
      <c r="AH136" s="25">
        <v>0</v>
      </c>
      <c r="AI136" s="25">
        <v>0</v>
      </c>
      <c r="AJ136" s="25">
        <v>0</v>
      </c>
      <c r="AK136" s="25">
        <v>0</v>
      </c>
      <c r="AL136" s="25">
        <f t="shared" si="321"/>
        <v>0</v>
      </c>
      <c r="AM136" s="25"/>
      <c r="AN136" s="25" t="e">
        <f t="shared" si="314"/>
        <v>#DIV/0!</v>
      </c>
    </row>
    <row r="137" spans="1:40" x14ac:dyDescent="0.35">
      <c r="A137" s="30"/>
      <c r="B137" s="65" t="s">
        <v>70</v>
      </c>
      <c r="C137" s="24">
        <v>5</v>
      </c>
      <c r="D137" s="24">
        <v>19</v>
      </c>
      <c r="E137" s="24">
        <f t="shared" si="302"/>
        <v>24</v>
      </c>
      <c r="F137" s="24">
        <v>3</v>
      </c>
      <c r="G137" s="66">
        <v>26</v>
      </c>
      <c r="H137" s="24">
        <f t="shared" si="303"/>
        <v>29</v>
      </c>
      <c r="I137" s="24">
        <v>0</v>
      </c>
      <c r="J137" s="24">
        <v>3</v>
      </c>
      <c r="K137" s="24">
        <f t="shared" si="304"/>
        <v>3</v>
      </c>
      <c r="L137" s="24">
        <f t="shared" si="305"/>
        <v>8</v>
      </c>
      <c r="M137" s="24">
        <f t="shared" si="306"/>
        <v>48</v>
      </c>
      <c r="N137" s="24">
        <f t="shared" si="307"/>
        <v>56</v>
      </c>
      <c r="O137" s="23">
        <v>1</v>
      </c>
      <c r="P137" s="24">
        <f t="shared" si="308"/>
        <v>8</v>
      </c>
      <c r="Q137" s="24">
        <f t="shared" si="309"/>
        <v>48</v>
      </c>
      <c r="R137" s="24">
        <f t="shared" si="310"/>
        <v>56</v>
      </c>
      <c r="S137" s="24" t="str">
        <f t="shared" si="311"/>
        <v>0</v>
      </c>
      <c r="T137" s="24" t="str">
        <f t="shared" si="312"/>
        <v>0</v>
      </c>
      <c r="U137" s="24" t="str">
        <f t="shared" si="313"/>
        <v>0</v>
      </c>
      <c r="V137" s="24">
        <v>0</v>
      </c>
      <c r="W137" s="24">
        <v>0</v>
      </c>
      <c r="X137" s="24">
        <f t="shared" si="315"/>
        <v>0</v>
      </c>
      <c r="Y137" s="25">
        <v>0</v>
      </c>
      <c r="Z137" s="25">
        <v>0</v>
      </c>
      <c r="AA137" s="25">
        <f t="shared" si="316"/>
        <v>0</v>
      </c>
      <c r="AB137" s="25">
        <v>0</v>
      </c>
      <c r="AC137" s="25">
        <v>0</v>
      </c>
      <c r="AD137" s="25">
        <f t="shared" si="317"/>
        <v>0</v>
      </c>
      <c r="AE137" s="61">
        <f t="shared" si="318"/>
        <v>0</v>
      </c>
      <c r="AF137" s="61">
        <f t="shared" si="319"/>
        <v>0</v>
      </c>
      <c r="AG137" s="61">
        <f t="shared" si="320"/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f t="shared" si="321"/>
        <v>0</v>
      </c>
      <c r="AM137" s="25"/>
      <c r="AN137" s="25" t="e">
        <f t="shared" si="314"/>
        <v>#DIV/0!</v>
      </c>
    </row>
    <row r="138" spans="1:40" x14ac:dyDescent="0.35">
      <c r="A138" s="30"/>
      <c r="B138" s="31" t="s">
        <v>68</v>
      </c>
      <c r="C138" s="24">
        <v>0</v>
      </c>
      <c r="D138" s="24">
        <v>1</v>
      </c>
      <c r="E138" s="24">
        <f t="shared" si="302"/>
        <v>1</v>
      </c>
      <c r="F138" s="24">
        <v>8</v>
      </c>
      <c r="G138" s="66">
        <v>47</v>
      </c>
      <c r="H138" s="24">
        <f t="shared" si="303"/>
        <v>55</v>
      </c>
      <c r="I138" s="24">
        <v>4</v>
      </c>
      <c r="J138" s="24">
        <v>10</v>
      </c>
      <c r="K138" s="24">
        <f t="shared" si="304"/>
        <v>14</v>
      </c>
      <c r="L138" s="24">
        <f t="shared" si="305"/>
        <v>12</v>
      </c>
      <c r="M138" s="24">
        <f t="shared" si="306"/>
        <v>58</v>
      </c>
      <c r="N138" s="24">
        <f t="shared" si="307"/>
        <v>70</v>
      </c>
      <c r="O138" s="23">
        <v>2</v>
      </c>
      <c r="P138" s="24" t="str">
        <f t="shared" si="308"/>
        <v>0</v>
      </c>
      <c r="Q138" s="24" t="str">
        <f t="shared" si="309"/>
        <v>0</v>
      </c>
      <c r="R138" s="24" t="str">
        <f t="shared" si="310"/>
        <v>0</v>
      </c>
      <c r="S138" s="24">
        <f t="shared" si="311"/>
        <v>12</v>
      </c>
      <c r="T138" s="24">
        <f t="shared" si="312"/>
        <v>58</v>
      </c>
      <c r="U138" s="24">
        <f t="shared" si="313"/>
        <v>70</v>
      </c>
      <c r="V138" s="24">
        <v>0</v>
      </c>
      <c r="W138" s="24">
        <v>0</v>
      </c>
      <c r="X138" s="24">
        <f t="shared" si="315"/>
        <v>0</v>
      </c>
      <c r="Y138" s="25">
        <v>0</v>
      </c>
      <c r="Z138" s="25">
        <v>0</v>
      </c>
      <c r="AA138" s="25">
        <f t="shared" si="316"/>
        <v>0</v>
      </c>
      <c r="AB138" s="25">
        <v>0</v>
      </c>
      <c r="AC138" s="25">
        <v>0</v>
      </c>
      <c r="AD138" s="25">
        <f t="shared" si="317"/>
        <v>0</v>
      </c>
      <c r="AE138" s="61">
        <f t="shared" si="318"/>
        <v>0</v>
      </c>
      <c r="AF138" s="61">
        <f t="shared" si="319"/>
        <v>0</v>
      </c>
      <c r="AG138" s="61">
        <f t="shared" si="320"/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f t="shared" si="321"/>
        <v>0</v>
      </c>
      <c r="AM138" s="25"/>
      <c r="AN138" s="25" t="e">
        <f t="shared" si="314"/>
        <v>#DIV/0!</v>
      </c>
    </row>
    <row r="139" spans="1:40" s="11" customFormat="1" x14ac:dyDescent="0.35">
      <c r="A139" s="49"/>
      <c r="B139" s="50" t="s">
        <v>3</v>
      </c>
      <c r="C139" s="38">
        <f t="shared" ref="C139:K139" si="322">SUM(C133:C138)</f>
        <v>12</v>
      </c>
      <c r="D139" s="38">
        <f t="shared" si="322"/>
        <v>43</v>
      </c>
      <c r="E139" s="38">
        <f t="shared" si="322"/>
        <v>55</v>
      </c>
      <c r="F139" s="38">
        <f t="shared" si="322"/>
        <v>14</v>
      </c>
      <c r="G139" s="56">
        <f t="shared" si="322"/>
        <v>96</v>
      </c>
      <c r="H139" s="38">
        <f t="shared" si="322"/>
        <v>110</v>
      </c>
      <c r="I139" s="38">
        <f t="shared" si="322"/>
        <v>7</v>
      </c>
      <c r="J139" s="38">
        <f t="shared" si="322"/>
        <v>29</v>
      </c>
      <c r="K139" s="38">
        <f t="shared" si="322"/>
        <v>36</v>
      </c>
      <c r="L139" s="38">
        <f t="shared" si="305"/>
        <v>33</v>
      </c>
      <c r="M139" s="38">
        <f t="shared" si="306"/>
        <v>168</v>
      </c>
      <c r="N139" s="38">
        <f t="shared" si="307"/>
        <v>201</v>
      </c>
      <c r="O139" s="63">
        <f t="shared" ref="O139:U139" si="323">SUM(O133:O138)</f>
        <v>9</v>
      </c>
      <c r="P139" s="38">
        <f t="shared" si="323"/>
        <v>12</v>
      </c>
      <c r="Q139" s="38">
        <f t="shared" si="323"/>
        <v>103</v>
      </c>
      <c r="R139" s="38">
        <f t="shared" si="323"/>
        <v>115</v>
      </c>
      <c r="S139" s="38">
        <f t="shared" si="323"/>
        <v>21</v>
      </c>
      <c r="T139" s="38">
        <f t="shared" si="323"/>
        <v>65</v>
      </c>
      <c r="U139" s="38">
        <f t="shared" si="323"/>
        <v>86</v>
      </c>
      <c r="V139" s="38">
        <f>SUM(V133:V138)</f>
        <v>0</v>
      </c>
      <c r="W139" s="38">
        <f t="shared" ref="W139:X139" si="324">SUM(W133:W138)</f>
        <v>0</v>
      </c>
      <c r="X139" s="38">
        <f t="shared" si="324"/>
        <v>0</v>
      </c>
      <c r="Y139" s="40">
        <f>SUM(Y133:Y138)</f>
        <v>0</v>
      </c>
      <c r="Z139" s="40">
        <f t="shared" ref="Z139:AA139" si="325">SUM(Z133:Z138)</f>
        <v>0</v>
      </c>
      <c r="AA139" s="40">
        <f t="shared" si="325"/>
        <v>0</v>
      </c>
      <c r="AB139" s="40">
        <f>SUM(AB133:AB138)</f>
        <v>0</v>
      </c>
      <c r="AC139" s="40">
        <f t="shared" ref="AC139:AD139" si="326">SUM(AC133:AC138)</f>
        <v>0</v>
      </c>
      <c r="AD139" s="40">
        <f t="shared" si="326"/>
        <v>0</v>
      </c>
      <c r="AE139" s="41">
        <f>SUM(AE133:AE138)</f>
        <v>0</v>
      </c>
      <c r="AF139" s="41">
        <f t="shared" ref="AF139:AG139" si="327">SUM(AF133:AF138)</f>
        <v>0</v>
      </c>
      <c r="AG139" s="41">
        <f t="shared" si="327"/>
        <v>0</v>
      </c>
      <c r="AH139" s="40">
        <f>SUM(AH133:AH138)</f>
        <v>1</v>
      </c>
      <c r="AI139" s="40">
        <f t="shared" ref="AI139:AL139" si="328">SUM(AI133:AI138)</f>
        <v>1</v>
      </c>
      <c r="AJ139" s="40">
        <f t="shared" si="328"/>
        <v>1</v>
      </c>
      <c r="AK139" s="40">
        <f t="shared" si="328"/>
        <v>1</v>
      </c>
      <c r="AL139" s="40">
        <f t="shared" si="328"/>
        <v>4</v>
      </c>
      <c r="AM139" s="40">
        <f>SUM(AM133:AM138)</f>
        <v>2.58</v>
      </c>
      <c r="AN139" s="40">
        <f t="shared" si="314"/>
        <v>0.64500000000000002</v>
      </c>
    </row>
    <row r="140" spans="1:40" x14ac:dyDescent="0.35">
      <c r="A140" s="30"/>
      <c r="B140" s="54" t="s">
        <v>91</v>
      </c>
      <c r="C140" s="55"/>
      <c r="D140" s="55"/>
      <c r="E140" s="55"/>
      <c r="F140" s="56"/>
      <c r="G140" s="57"/>
      <c r="H140" s="24"/>
      <c r="I140" s="38"/>
      <c r="J140" s="38"/>
      <c r="K140" s="24"/>
      <c r="L140" s="24"/>
      <c r="M140" s="24"/>
      <c r="N140" s="24"/>
      <c r="O140" s="23"/>
      <c r="P140" s="24"/>
      <c r="Q140" s="24"/>
      <c r="R140" s="24"/>
      <c r="S140" s="24"/>
      <c r="T140" s="24"/>
      <c r="U140" s="24"/>
      <c r="V140" s="24"/>
      <c r="W140" s="24"/>
      <c r="X140" s="24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</row>
    <row r="141" spans="1:40" x14ac:dyDescent="0.35">
      <c r="A141" s="19"/>
      <c r="B141" s="67" t="s">
        <v>90</v>
      </c>
      <c r="C141" s="24">
        <v>1</v>
      </c>
      <c r="D141" s="24">
        <v>0</v>
      </c>
      <c r="E141" s="24">
        <f>C141+D141</f>
        <v>1</v>
      </c>
      <c r="F141" s="24">
        <v>22</v>
      </c>
      <c r="G141" s="66">
        <v>47</v>
      </c>
      <c r="H141" s="24">
        <f>F141+G141</f>
        <v>69</v>
      </c>
      <c r="I141" s="24">
        <v>6</v>
      </c>
      <c r="J141" s="24">
        <v>9</v>
      </c>
      <c r="K141" s="24">
        <f>I141+J141</f>
        <v>15</v>
      </c>
      <c r="L141" s="24">
        <f t="shared" ref="L141:L143" si="329">C141+F141+I141</f>
        <v>29</v>
      </c>
      <c r="M141" s="24">
        <f t="shared" ref="M141:M143" si="330">D141+G141+J141</f>
        <v>56</v>
      </c>
      <c r="N141" s="24">
        <f t="shared" ref="N141:N143" si="331">L141+M141</f>
        <v>85</v>
      </c>
      <c r="O141" s="23">
        <v>2</v>
      </c>
      <c r="P141" s="24" t="str">
        <f>IF(O141=1,L141,"0")</f>
        <v>0</v>
      </c>
      <c r="Q141" s="24" t="str">
        <f>IF(O141=1,M141,"0")</f>
        <v>0</v>
      </c>
      <c r="R141" s="24" t="str">
        <f>IF(O141=1,N141,"0")</f>
        <v>0</v>
      </c>
      <c r="S141" s="24">
        <f>IF(O141=2,L141,"0")</f>
        <v>29</v>
      </c>
      <c r="T141" s="24">
        <f>IF(O141=2,M141,"0")</f>
        <v>56</v>
      </c>
      <c r="U141" s="24">
        <f>IF(O141=2,N141,"0")</f>
        <v>85</v>
      </c>
      <c r="V141" s="24">
        <v>0</v>
      </c>
      <c r="W141" s="24">
        <v>0</v>
      </c>
      <c r="X141" s="24">
        <f>SUM(V141:W141)</f>
        <v>0</v>
      </c>
      <c r="Y141" s="25">
        <v>0</v>
      </c>
      <c r="Z141" s="25">
        <v>0</v>
      </c>
      <c r="AA141" s="25">
        <f>SUM(Y141:Z141)</f>
        <v>0</v>
      </c>
      <c r="AB141" s="25">
        <v>0</v>
      </c>
      <c r="AC141" s="25">
        <v>0</v>
      </c>
      <c r="AD141" s="25">
        <f>SUM(AB141:AC141)</f>
        <v>0</v>
      </c>
      <c r="AE141" s="61">
        <f>V141+Y141+AB141</f>
        <v>0</v>
      </c>
      <c r="AF141" s="61">
        <f>W141+Z141+AC141</f>
        <v>0</v>
      </c>
      <c r="AG141" s="61">
        <f>SUM(AE141:AF141)</f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f>SUM(AH141:AK141)</f>
        <v>0</v>
      </c>
      <c r="AM141" s="25">
        <v>0</v>
      </c>
      <c r="AN141" s="25" t="e">
        <f t="shared" ref="AN141:AN143" si="332">AM141/AL141</f>
        <v>#DIV/0!</v>
      </c>
    </row>
    <row r="142" spans="1:40" x14ac:dyDescent="0.35">
      <c r="A142" s="19"/>
      <c r="B142" s="67" t="s">
        <v>89</v>
      </c>
      <c r="C142" s="24">
        <v>1</v>
      </c>
      <c r="D142" s="24">
        <v>5</v>
      </c>
      <c r="E142" s="24">
        <f>C142+D142</f>
        <v>6</v>
      </c>
      <c r="F142" s="24">
        <v>15</v>
      </c>
      <c r="G142" s="66">
        <v>21</v>
      </c>
      <c r="H142" s="24">
        <f>F142+G142</f>
        <v>36</v>
      </c>
      <c r="I142" s="24">
        <v>2</v>
      </c>
      <c r="J142" s="24">
        <v>2</v>
      </c>
      <c r="K142" s="24">
        <f>I142+J142</f>
        <v>4</v>
      </c>
      <c r="L142" s="24">
        <f t="shared" si="329"/>
        <v>18</v>
      </c>
      <c r="M142" s="24">
        <f t="shared" si="330"/>
        <v>28</v>
      </c>
      <c r="N142" s="24">
        <f t="shared" si="331"/>
        <v>46</v>
      </c>
      <c r="O142" s="23">
        <v>2</v>
      </c>
      <c r="P142" s="24" t="str">
        <f>IF(O142=1,L142,"0")</f>
        <v>0</v>
      </c>
      <c r="Q142" s="24" t="str">
        <f>IF(O142=1,M142,"0")</f>
        <v>0</v>
      </c>
      <c r="R142" s="24" t="str">
        <f>IF(O142=1,N142,"0")</f>
        <v>0</v>
      </c>
      <c r="S142" s="24">
        <f>IF(O142=2,L142,"0")</f>
        <v>18</v>
      </c>
      <c r="T142" s="24">
        <f>IF(O142=2,M142,"0")</f>
        <v>28</v>
      </c>
      <c r="U142" s="24">
        <f>IF(O142=2,N142,"0")</f>
        <v>46</v>
      </c>
      <c r="V142" s="24">
        <v>0</v>
      </c>
      <c r="W142" s="24">
        <v>0</v>
      </c>
      <c r="X142" s="24">
        <f>SUM(V142:W142)</f>
        <v>0</v>
      </c>
      <c r="Y142" s="25">
        <v>0</v>
      </c>
      <c r="Z142" s="25">
        <v>0</v>
      </c>
      <c r="AA142" s="25">
        <f>SUM(Y142:Z142)</f>
        <v>0</v>
      </c>
      <c r="AB142" s="25">
        <v>0</v>
      </c>
      <c r="AC142" s="25">
        <v>0</v>
      </c>
      <c r="AD142" s="25">
        <f>SUM(AB142:AC142)</f>
        <v>0</v>
      </c>
      <c r="AE142" s="61">
        <f>V142+Y142+AB142</f>
        <v>0</v>
      </c>
      <c r="AF142" s="61">
        <f>W142+Z142+AC142</f>
        <v>0</v>
      </c>
      <c r="AG142" s="61">
        <f>SUM(AE142:AF142)</f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f>SUM(AH142:AK142)</f>
        <v>0</v>
      </c>
      <c r="AM142" s="25">
        <v>0</v>
      </c>
      <c r="AN142" s="25" t="e">
        <f t="shared" si="332"/>
        <v>#DIV/0!</v>
      </c>
    </row>
    <row r="143" spans="1:40" s="11" customFormat="1" x14ac:dyDescent="0.35">
      <c r="A143" s="19"/>
      <c r="B143" s="37" t="s">
        <v>3</v>
      </c>
      <c r="C143" s="38">
        <f t="shared" ref="C143:K143" si="333">SUM(C141:C142)</f>
        <v>2</v>
      </c>
      <c r="D143" s="38">
        <f t="shared" si="333"/>
        <v>5</v>
      </c>
      <c r="E143" s="38">
        <f t="shared" si="333"/>
        <v>7</v>
      </c>
      <c r="F143" s="22">
        <f t="shared" si="333"/>
        <v>37</v>
      </c>
      <c r="G143" s="81">
        <f t="shared" si="333"/>
        <v>68</v>
      </c>
      <c r="H143" s="38">
        <f t="shared" si="333"/>
        <v>105</v>
      </c>
      <c r="I143" s="22">
        <f t="shared" si="333"/>
        <v>8</v>
      </c>
      <c r="J143" s="22">
        <f t="shared" si="333"/>
        <v>11</v>
      </c>
      <c r="K143" s="38">
        <f t="shared" si="333"/>
        <v>19</v>
      </c>
      <c r="L143" s="38">
        <f t="shared" si="329"/>
        <v>47</v>
      </c>
      <c r="M143" s="38">
        <f t="shared" si="330"/>
        <v>84</v>
      </c>
      <c r="N143" s="38">
        <f t="shared" si="331"/>
        <v>131</v>
      </c>
      <c r="O143" s="63">
        <f t="shared" ref="O143:U143" si="334">SUM(O141:O142)</f>
        <v>4</v>
      </c>
      <c r="P143" s="38">
        <f t="shared" si="334"/>
        <v>0</v>
      </c>
      <c r="Q143" s="38">
        <f t="shared" si="334"/>
        <v>0</v>
      </c>
      <c r="R143" s="38">
        <f t="shared" si="334"/>
        <v>0</v>
      </c>
      <c r="S143" s="38">
        <f t="shared" si="334"/>
        <v>47</v>
      </c>
      <c r="T143" s="38">
        <f t="shared" si="334"/>
        <v>84</v>
      </c>
      <c r="U143" s="38">
        <f t="shared" si="334"/>
        <v>131</v>
      </c>
      <c r="V143" s="38">
        <f>SUM(V141:V142)</f>
        <v>0</v>
      </c>
      <c r="W143" s="38">
        <f t="shared" ref="W143:X143" si="335">SUM(W141:W142)</f>
        <v>0</v>
      </c>
      <c r="X143" s="38">
        <f t="shared" si="335"/>
        <v>0</v>
      </c>
      <c r="Y143" s="40">
        <f>SUM(Y141:Y142)</f>
        <v>0</v>
      </c>
      <c r="Z143" s="40">
        <f t="shared" ref="Z143:AA143" si="336">SUM(Z141:Z142)</f>
        <v>0</v>
      </c>
      <c r="AA143" s="40">
        <f t="shared" si="336"/>
        <v>0</v>
      </c>
      <c r="AB143" s="40">
        <f>SUM(AB141:AB142)</f>
        <v>0</v>
      </c>
      <c r="AC143" s="40">
        <f t="shared" ref="AC143:AD143" si="337">SUM(AC141:AC142)</f>
        <v>0</v>
      </c>
      <c r="AD143" s="40">
        <f t="shared" si="337"/>
        <v>0</v>
      </c>
      <c r="AE143" s="41">
        <f>SUM(AE141:AE142)</f>
        <v>0</v>
      </c>
      <c r="AF143" s="41">
        <f t="shared" ref="AF143:AG143" si="338">SUM(AF141:AF142)</f>
        <v>0</v>
      </c>
      <c r="AG143" s="41">
        <f t="shared" si="338"/>
        <v>0</v>
      </c>
      <c r="AH143" s="40">
        <f>SUM(AH141:AH142)</f>
        <v>0</v>
      </c>
      <c r="AI143" s="40">
        <f t="shared" ref="AI143:AL143" si="339">SUM(AI141:AI142)</f>
        <v>0</v>
      </c>
      <c r="AJ143" s="40">
        <f t="shared" si="339"/>
        <v>0</v>
      </c>
      <c r="AK143" s="40">
        <f t="shared" si="339"/>
        <v>0</v>
      </c>
      <c r="AL143" s="40">
        <f t="shared" si="339"/>
        <v>0</v>
      </c>
      <c r="AM143" s="40">
        <f>SUM(AM141:AM142)</f>
        <v>0</v>
      </c>
      <c r="AN143" s="40" t="e">
        <f t="shared" si="332"/>
        <v>#DIV/0!</v>
      </c>
    </row>
    <row r="144" spans="1:40" x14ac:dyDescent="0.35">
      <c r="A144" s="19"/>
      <c r="B144" s="20" t="s">
        <v>88</v>
      </c>
      <c r="C144" s="55"/>
      <c r="D144" s="55"/>
      <c r="E144" s="55"/>
      <c r="F144" s="81"/>
      <c r="G144" s="82"/>
      <c r="H144" s="24"/>
      <c r="I144" s="22"/>
      <c r="J144" s="22"/>
      <c r="K144" s="24"/>
      <c r="L144" s="24"/>
      <c r="M144" s="24"/>
      <c r="N144" s="24"/>
      <c r="O144" s="23"/>
      <c r="P144" s="24"/>
      <c r="Q144" s="24"/>
      <c r="R144" s="24"/>
      <c r="S144" s="24"/>
      <c r="T144" s="24"/>
      <c r="U144" s="24"/>
      <c r="V144" s="24"/>
      <c r="W144" s="24"/>
      <c r="X144" s="24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</row>
    <row r="145" spans="1:40" x14ac:dyDescent="0.35">
      <c r="A145" s="29"/>
      <c r="B145" s="31" t="s">
        <v>87</v>
      </c>
      <c r="C145" s="24">
        <v>0</v>
      </c>
      <c r="D145" s="24">
        <v>2</v>
      </c>
      <c r="E145" s="24">
        <f t="shared" ref="E145:E148" si="340">C145+D145</f>
        <v>2</v>
      </c>
      <c r="F145" s="24">
        <v>4</v>
      </c>
      <c r="G145" s="66">
        <v>10</v>
      </c>
      <c r="H145" s="24">
        <f t="shared" ref="H145:H148" si="341">F145+G145</f>
        <v>14</v>
      </c>
      <c r="I145" s="24">
        <v>0</v>
      </c>
      <c r="J145" s="24">
        <v>1</v>
      </c>
      <c r="K145" s="24">
        <f t="shared" ref="K145:K148" si="342">I145+J145</f>
        <v>1</v>
      </c>
      <c r="L145" s="24">
        <f t="shared" ref="L145:L149" si="343">C145+F145+I145</f>
        <v>4</v>
      </c>
      <c r="M145" s="24">
        <f t="shared" ref="M145:M149" si="344">D145+G145+J145</f>
        <v>13</v>
      </c>
      <c r="N145" s="24">
        <f t="shared" ref="N145:N149" si="345">L145+M145</f>
        <v>17</v>
      </c>
      <c r="O145" s="90">
        <v>1</v>
      </c>
      <c r="P145" s="24">
        <f>IF(O145=1,L145,"0")</f>
        <v>4</v>
      </c>
      <c r="Q145" s="24">
        <f>IF(O145=1,M145,"0")</f>
        <v>13</v>
      </c>
      <c r="R145" s="24">
        <f>IF(O145=1,N145,"0")</f>
        <v>17</v>
      </c>
      <c r="S145" s="24" t="str">
        <f>IF(O145=2,L145,"0")</f>
        <v>0</v>
      </c>
      <c r="T145" s="24" t="str">
        <f>IF(O145=2,M145,"0")</f>
        <v>0</v>
      </c>
      <c r="U145" s="24" t="str">
        <f>IF(O145=2,N145,"0")</f>
        <v>0</v>
      </c>
      <c r="V145" s="24">
        <v>0</v>
      </c>
      <c r="W145" s="24">
        <v>0</v>
      </c>
      <c r="X145" s="24">
        <f>SUM(V145:W145)</f>
        <v>0</v>
      </c>
      <c r="Y145" s="25">
        <v>0</v>
      </c>
      <c r="Z145" s="25">
        <v>0</v>
      </c>
      <c r="AA145" s="25">
        <f>SUM(Y145:Z145)</f>
        <v>0</v>
      </c>
      <c r="AB145" s="25">
        <v>0</v>
      </c>
      <c r="AC145" s="25">
        <v>0</v>
      </c>
      <c r="AD145" s="25">
        <f>SUM(AB145:AC145)</f>
        <v>0</v>
      </c>
      <c r="AE145" s="61">
        <f>V145+Y145+AB145</f>
        <v>0</v>
      </c>
      <c r="AF145" s="61">
        <f>W145+Z145+AC145</f>
        <v>0</v>
      </c>
      <c r="AG145" s="61">
        <f>SUM(AE145:AF145)</f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f>SUM(AH145:AK145)</f>
        <v>0</v>
      </c>
      <c r="AM145" s="25">
        <v>0</v>
      </c>
      <c r="AN145" s="25" t="e">
        <f t="shared" ref="AN145:AN149" si="346">AM145/AL145</f>
        <v>#DIV/0!</v>
      </c>
    </row>
    <row r="146" spans="1:40" x14ac:dyDescent="0.35">
      <c r="A146" s="30"/>
      <c r="B146" s="67" t="s">
        <v>169</v>
      </c>
      <c r="C146" s="24">
        <v>0</v>
      </c>
      <c r="D146" s="24">
        <v>0</v>
      </c>
      <c r="E146" s="24">
        <f t="shared" si="340"/>
        <v>0</v>
      </c>
      <c r="F146" s="24">
        <v>3</v>
      </c>
      <c r="G146" s="66">
        <v>2</v>
      </c>
      <c r="H146" s="24">
        <f t="shared" si="341"/>
        <v>5</v>
      </c>
      <c r="I146" s="24">
        <v>1</v>
      </c>
      <c r="J146" s="24">
        <v>0</v>
      </c>
      <c r="K146" s="24">
        <f t="shared" si="342"/>
        <v>1</v>
      </c>
      <c r="L146" s="24">
        <f t="shared" si="343"/>
        <v>4</v>
      </c>
      <c r="M146" s="24">
        <f t="shared" si="344"/>
        <v>2</v>
      </c>
      <c r="N146" s="24">
        <f t="shared" si="345"/>
        <v>6</v>
      </c>
      <c r="O146" s="23">
        <v>2</v>
      </c>
      <c r="P146" s="24" t="str">
        <f>IF(O146=1,L146,"0")</f>
        <v>0</v>
      </c>
      <c r="Q146" s="24" t="str">
        <f>IF(O146=1,M146,"0")</f>
        <v>0</v>
      </c>
      <c r="R146" s="24" t="str">
        <f>IF(O146=1,N146,"0")</f>
        <v>0</v>
      </c>
      <c r="S146" s="24">
        <f>IF(O146=2,L146,"0")</f>
        <v>4</v>
      </c>
      <c r="T146" s="24">
        <f>IF(O146=2,M146,"0")</f>
        <v>2</v>
      </c>
      <c r="U146" s="24">
        <f>IF(O146=2,N146,"0")</f>
        <v>6</v>
      </c>
      <c r="V146" s="24">
        <v>0</v>
      </c>
      <c r="W146" s="24">
        <v>0</v>
      </c>
      <c r="X146" s="24">
        <f t="shared" ref="X146:X148" si="347">SUM(V146:W146)</f>
        <v>0</v>
      </c>
      <c r="Y146" s="25">
        <v>0</v>
      </c>
      <c r="Z146" s="25">
        <v>0</v>
      </c>
      <c r="AA146" s="25">
        <f t="shared" ref="AA146:AA148" si="348">SUM(Y146:Z146)</f>
        <v>0</v>
      </c>
      <c r="AB146" s="25">
        <v>0</v>
      </c>
      <c r="AC146" s="25">
        <v>0</v>
      </c>
      <c r="AD146" s="25">
        <f t="shared" ref="AD146:AD148" si="349">SUM(AB146:AC146)</f>
        <v>0</v>
      </c>
      <c r="AE146" s="61">
        <f t="shared" ref="AE146:AE148" si="350">V146+Y146+AB146</f>
        <v>0</v>
      </c>
      <c r="AF146" s="61">
        <f t="shared" ref="AF146:AF148" si="351">W146+Z146+AC146</f>
        <v>0</v>
      </c>
      <c r="AG146" s="61">
        <f t="shared" ref="AG146:AG148" si="352">SUM(AE146:AF146)</f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f t="shared" ref="AL146:AL148" si="353">SUM(AH146:AK146)</f>
        <v>0</v>
      </c>
      <c r="AM146" s="25">
        <v>0</v>
      </c>
      <c r="AN146" s="25" t="e">
        <f t="shared" si="346"/>
        <v>#DIV/0!</v>
      </c>
    </row>
    <row r="147" spans="1:40" x14ac:dyDescent="0.35">
      <c r="A147" s="30"/>
      <c r="B147" s="31" t="s">
        <v>86</v>
      </c>
      <c r="C147" s="24">
        <v>0</v>
      </c>
      <c r="D147" s="24">
        <v>0</v>
      </c>
      <c r="E147" s="24">
        <f t="shared" si="340"/>
        <v>0</v>
      </c>
      <c r="F147" s="24">
        <v>14</v>
      </c>
      <c r="G147" s="66">
        <v>38</v>
      </c>
      <c r="H147" s="24">
        <f t="shared" si="341"/>
        <v>52</v>
      </c>
      <c r="I147" s="24">
        <v>0</v>
      </c>
      <c r="J147" s="24">
        <v>9</v>
      </c>
      <c r="K147" s="24">
        <f t="shared" si="342"/>
        <v>9</v>
      </c>
      <c r="L147" s="24">
        <f t="shared" si="343"/>
        <v>14</v>
      </c>
      <c r="M147" s="24">
        <f t="shared" si="344"/>
        <v>47</v>
      </c>
      <c r="N147" s="24">
        <f t="shared" si="345"/>
        <v>61</v>
      </c>
      <c r="O147" s="23">
        <v>2</v>
      </c>
      <c r="P147" s="24" t="str">
        <f>IF(O147=1,L147,"0")</f>
        <v>0</v>
      </c>
      <c r="Q147" s="24" t="str">
        <f>IF(O147=1,M147,"0")</f>
        <v>0</v>
      </c>
      <c r="R147" s="24" t="str">
        <f>IF(O147=1,N147,"0")</f>
        <v>0</v>
      </c>
      <c r="S147" s="24">
        <f>IF(O147=2,L147,"0")</f>
        <v>14</v>
      </c>
      <c r="T147" s="24">
        <f>IF(O147=2,M147,"0")</f>
        <v>47</v>
      </c>
      <c r="U147" s="24">
        <f>IF(O147=2,N147,"0")</f>
        <v>61</v>
      </c>
      <c r="V147" s="24">
        <v>0</v>
      </c>
      <c r="W147" s="24">
        <v>0</v>
      </c>
      <c r="X147" s="24">
        <f t="shared" si="347"/>
        <v>0</v>
      </c>
      <c r="Y147" s="25">
        <v>0</v>
      </c>
      <c r="Z147" s="25">
        <v>0</v>
      </c>
      <c r="AA147" s="25">
        <f t="shared" si="348"/>
        <v>0</v>
      </c>
      <c r="AB147" s="25">
        <v>0</v>
      </c>
      <c r="AC147" s="25">
        <v>0</v>
      </c>
      <c r="AD147" s="25">
        <f t="shared" si="349"/>
        <v>0</v>
      </c>
      <c r="AE147" s="61">
        <f t="shared" si="350"/>
        <v>0</v>
      </c>
      <c r="AF147" s="61">
        <f t="shared" si="351"/>
        <v>0</v>
      </c>
      <c r="AG147" s="61">
        <f t="shared" si="352"/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f t="shared" si="353"/>
        <v>0</v>
      </c>
      <c r="AM147" s="25">
        <v>0</v>
      </c>
      <c r="AN147" s="25" t="e">
        <f t="shared" si="346"/>
        <v>#DIV/0!</v>
      </c>
    </row>
    <row r="148" spans="1:40" x14ac:dyDescent="0.35">
      <c r="A148" s="30"/>
      <c r="B148" s="31" t="s">
        <v>85</v>
      </c>
      <c r="C148" s="24">
        <v>1</v>
      </c>
      <c r="D148" s="24">
        <v>8</v>
      </c>
      <c r="E148" s="24">
        <f t="shared" si="340"/>
        <v>9</v>
      </c>
      <c r="F148" s="24">
        <v>3</v>
      </c>
      <c r="G148" s="66">
        <v>2</v>
      </c>
      <c r="H148" s="24">
        <f t="shared" si="341"/>
        <v>5</v>
      </c>
      <c r="I148" s="24">
        <v>0</v>
      </c>
      <c r="J148" s="24">
        <v>0</v>
      </c>
      <c r="K148" s="24">
        <f t="shared" si="342"/>
        <v>0</v>
      </c>
      <c r="L148" s="24">
        <f t="shared" si="343"/>
        <v>4</v>
      </c>
      <c r="M148" s="24">
        <f t="shared" si="344"/>
        <v>10</v>
      </c>
      <c r="N148" s="24">
        <f t="shared" si="345"/>
        <v>14</v>
      </c>
      <c r="O148" s="90">
        <v>1</v>
      </c>
      <c r="P148" s="24">
        <f>IF(O148=1,L148,"0")</f>
        <v>4</v>
      </c>
      <c r="Q148" s="24">
        <f>IF(O148=1,M148,"0")</f>
        <v>10</v>
      </c>
      <c r="R148" s="24">
        <f>IF(O148=1,N148,"0")</f>
        <v>14</v>
      </c>
      <c r="S148" s="24" t="str">
        <f>IF(O148=2,L148,"0")</f>
        <v>0</v>
      </c>
      <c r="T148" s="24" t="str">
        <f>IF(O148=2,M148,"0")</f>
        <v>0</v>
      </c>
      <c r="U148" s="24" t="str">
        <f>IF(O148=2,N148,"0")</f>
        <v>0</v>
      </c>
      <c r="V148" s="24">
        <v>0</v>
      </c>
      <c r="W148" s="24">
        <v>0</v>
      </c>
      <c r="X148" s="24">
        <f t="shared" si="347"/>
        <v>0</v>
      </c>
      <c r="Y148" s="25">
        <v>0</v>
      </c>
      <c r="Z148" s="25">
        <v>0</v>
      </c>
      <c r="AA148" s="25">
        <f t="shared" si="348"/>
        <v>0</v>
      </c>
      <c r="AB148" s="25">
        <v>0</v>
      </c>
      <c r="AC148" s="25">
        <v>0</v>
      </c>
      <c r="AD148" s="25">
        <f t="shared" si="349"/>
        <v>0</v>
      </c>
      <c r="AE148" s="61">
        <f t="shared" si="350"/>
        <v>0</v>
      </c>
      <c r="AF148" s="61">
        <f t="shared" si="351"/>
        <v>0</v>
      </c>
      <c r="AG148" s="61">
        <f t="shared" si="352"/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f t="shared" si="353"/>
        <v>0</v>
      </c>
      <c r="AM148" s="25">
        <v>0</v>
      </c>
      <c r="AN148" s="25" t="e">
        <f t="shared" si="346"/>
        <v>#DIV/0!</v>
      </c>
    </row>
    <row r="149" spans="1:40" s="11" customFormat="1" x14ac:dyDescent="0.35">
      <c r="A149" s="49"/>
      <c r="B149" s="50" t="s">
        <v>3</v>
      </c>
      <c r="C149" s="38">
        <f t="shared" ref="C149:K149" si="354">SUM(C145:C148)</f>
        <v>1</v>
      </c>
      <c r="D149" s="38">
        <f t="shared" si="354"/>
        <v>10</v>
      </c>
      <c r="E149" s="38">
        <f t="shared" si="354"/>
        <v>11</v>
      </c>
      <c r="F149" s="38">
        <f>SUM(F145:F148)</f>
        <v>24</v>
      </c>
      <c r="G149" s="38">
        <f t="shared" ref="G149:H149" si="355">SUM(G145:G148)</f>
        <v>52</v>
      </c>
      <c r="H149" s="38">
        <f t="shared" si="355"/>
        <v>76</v>
      </c>
      <c r="I149" s="38">
        <f t="shared" si="354"/>
        <v>1</v>
      </c>
      <c r="J149" s="38">
        <f t="shared" si="354"/>
        <v>10</v>
      </c>
      <c r="K149" s="38">
        <f t="shared" si="354"/>
        <v>11</v>
      </c>
      <c r="L149" s="38">
        <f t="shared" si="343"/>
        <v>26</v>
      </c>
      <c r="M149" s="38">
        <f t="shared" si="344"/>
        <v>72</v>
      </c>
      <c r="N149" s="38">
        <f t="shared" si="345"/>
        <v>98</v>
      </c>
      <c r="O149" s="63">
        <f t="shared" ref="O149:U149" si="356">SUM(O145:O148)</f>
        <v>6</v>
      </c>
      <c r="P149" s="38">
        <f t="shared" si="356"/>
        <v>8</v>
      </c>
      <c r="Q149" s="38">
        <f t="shared" si="356"/>
        <v>23</v>
      </c>
      <c r="R149" s="38">
        <f t="shared" si="356"/>
        <v>31</v>
      </c>
      <c r="S149" s="38">
        <f t="shared" si="356"/>
        <v>18</v>
      </c>
      <c r="T149" s="38">
        <f t="shared" si="356"/>
        <v>49</v>
      </c>
      <c r="U149" s="38">
        <f t="shared" si="356"/>
        <v>67</v>
      </c>
      <c r="V149" s="38">
        <f>SUM(V145:V148)</f>
        <v>0</v>
      </c>
      <c r="W149" s="38">
        <f t="shared" ref="W149:X149" si="357">SUM(W145:W148)</f>
        <v>0</v>
      </c>
      <c r="X149" s="38">
        <f t="shared" si="357"/>
        <v>0</v>
      </c>
      <c r="Y149" s="40">
        <f>SUM(Y145:Y148)</f>
        <v>0</v>
      </c>
      <c r="Z149" s="40">
        <f t="shared" ref="Z149:AA149" si="358">SUM(Z145:Z148)</f>
        <v>0</v>
      </c>
      <c r="AA149" s="40">
        <f t="shared" si="358"/>
        <v>0</v>
      </c>
      <c r="AB149" s="40">
        <f>SUM(AB145:AB148)</f>
        <v>0</v>
      </c>
      <c r="AC149" s="40">
        <f t="shared" ref="AC149:AD149" si="359">SUM(AC145:AC148)</f>
        <v>0</v>
      </c>
      <c r="AD149" s="40">
        <f t="shared" si="359"/>
        <v>0</v>
      </c>
      <c r="AE149" s="41">
        <f>SUM(AE145:AE148)</f>
        <v>0</v>
      </c>
      <c r="AF149" s="41">
        <f t="shared" ref="AF149:AG149" si="360">SUM(AF145:AF148)</f>
        <v>0</v>
      </c>
      <c r="AG149" s="41">
        <f t="shared" si="360"/>
        <v>0</v>
      </c>
      <c r="AH149" s="40">
        <f>SUM(AH145:AH148)</f>
        <v>0</v>
      </c>
      <c r="AI149" s="40">
        <f t="shared" ref="AI149:AL149" si="361">SUM(AI145:AI148)</f>
        <v>0</v>
      </c>
      <c r="AJ149" s="40">
        <f t="shared" si="361"/>
        <v>0</v>
      </c>
      <c r="AK149" s="40">
        <f t="shared" si="361"/>
        <v>0</v>
      </c>
      <c r="AL149" s="40">
        <f t="shared" si="361"/>
        <v>0</v>
      </c>
      <c r="AM149" s="40">
        <f>SUM(AM145:AM148)</f>
        <v>0</v>
      </c>
      <c r="AN149" s="40" t="e">
        <f t="shared" si="346"/>
        <v>#DIV/0!</v>
      </c>
    </row>
    <row r="150" spans="1:40" x14ac:dyDescent="0.35">
      <c r="A150" s="30"/>
      <c r="B150" s="68" t="s">
        <v>84</v>
      </c>
      <c r="C150" s="55"/>
      <c r="D150" s="55"/>
      <c r="E150" s="55"/>
      <c r="F150" s="56"/>
      <c r="G150" s="57"/>
      <c r="H150" s="24"/>
      <c r="I150" s="38"/>
      <c r="J150" s="38"/>
      <c r="K150" s="24"/>
      <c r="L150" s="24"/>
      <c r="M150" s="24"/>
      <c r="N150" s="24"/>
      <c r="O150" s="23"/>
      <c r="P150" s="24"/>
      <c r="Q150" s="24"/>
      <c r="R150" s="24"/>
      <c r="S150" s="24"/>
      <c r="T150" s="24"/>
      <c r="U150" s="24"/>
      <c r="V150" s="24"/>
      <c r="W150" s="24"/>
      <c r="X150" s="24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</row>
    <row r="151" spans="1:40" x14ac:dyDescent="0.35">
      <c r="A151" s="30"/>
      <c r="B151" s="69" t="s">
        <v>82</v>
      </c>
      <c r="C151" s="24">
        <v>1</v>
      </c>
      <c r="D151" s="24">
        <v>2</v>
      </c>
      <c r="E151" s="24">
        <f>C151+D151</f>
        <v>3</v>
      </c>
      <c r="F151" s="24">
        <v>24</v>
      </c>
      <c r="G151" s="66">
        <v>103</v>
      </c>
      <c r="H151" s="24">
        <f>F151+G151</f>
        <v>127</v>
      </c>
      <c r="I151" s="24">
        <v>5</v>
      </c>
      <c r="J151" s="24">
        <v>5</v>
      </c>
      <c r="K151" s="24">
        <f>I151+J151</f>
        <v>10</v>
      </c>
      <c r="L151" s="24">
        <f t="shared" ref="L151:L152" si="362">C151+F151+I151</f>
        <v>30</v>
      </c>
      <c r="M151" s="24">
        <f t="shared" ref="M151:M152" si="363">D151+G151+J151</f>
        <v>110</v>
      </c>
      <c r="N151" s="24">
        <f t="shared" ref="N151:N152" si="364">L151+M151</f>
        <v>140</v>
      </c>
      <c r="O151" s="23">
        <v>2</v>
      </c>
      <c r="P151" s="24" t="str">
        <f>IF(O151=1,L151,"0")</f>
        <v>0</v>
      </c>
      <c r="Q151" s="24" t="str">
        <f>IF(O151=1,M151,"0")</f>
        <v>0</v>
      </c>
      <c r="R151" s="24" t="str">
        <f>IF(O151=1,N151,"0")</f>
        <v>0</v>
      </c>
      <c r="S151" s="24">
        <f>IF(O151=2,L151,"0")</f>
        <v>30</v>
      </c>
      <c r="T151" s="24">
        <f>IF(O151=2,M151,"0")</f>
        <v>110</v>
      </c>
      <c r="U151" s="24">
        <f>IF(O151=2,N151,"0")</f>
        <v>140</v>
      </c>
      <c r="V151" s="24">
        <v>0</v>
      </c>
      <c r="W151" s="24">
        <v>0</v>
      </c>
      <c r="X151" s="24">
        <f>SUM(V151:W151)</f>
        <v>0</v>
      </c>
      <c r="Y151" s="25">
        <v>0</v>
      </c>
      <c r="Z151" s="25">
        <v>0</v>
      </c>
      <c r="AA151" s="25">
        <f>SUM(Y151:Z151)</f>
        <v>0</v>
      </c>
      <c r="AB151" s="25">
        <v>0</v>
      </c>
      <c r="AC151" s="25">
        <v>0</v>
      </c>
      <c r="AD151" s="25">
        <f>SUM(AB151:AC151)</f>
        <v>0</v>
      </c>
      <c r="AE151" s="61">
        <f>V151+Y151+AB151</f>
        <v>0</v>
      </c>
      <c r="AF151" s="61">
        <f>W151+Z151+AC151</f>
        <v>0</v>
      </c>
      <c r="AG151" s="61">
        <f>SUM(AE151:AF151)</f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f>SUM(AH151:AK151)</f>
        <v>0</v>
      </c>
      <c r="AM151" s="25">
        <v>0</v>
      </c>
      <c r="AN151" s="25" t="e">
        <f t="shared" ref="AN151:AN152" si="365">AM151/AL151</f>
        <v>#DIV/0!</v>
      </c>
    </row>
    <row r="152" spans="1:40" s="11" customFormat="1" x14ac:dyDescent="0.35">
      <c r="A152" s="49"/>
      <c r="B152" s="50" t="s">
        <v>3</v>
      </c>
      <c r="C152" s="38">
        <f t="shared" ref="C152:E152" si="366">SUM(C151)</f>
        <v>1</v>
      </c>
      <c r="D152" s="38">
        <f t="shared" si="366"/>
        <v>2</v>
      </c>
      <c r="E152" s="38">
        <f t="shared" si="366"/>
        <v>3</v>
      </c>
      <c r="F152" s="38">
        <f t="shared" ref="F152:H152" si="367">SUM(F151)</f>
        <v>24</v>
      </c>
      <c r="G152" s="56">
        <f t="shared" si="367"/>
        <v>103</v>
      </c>
      <c r="H152" s="38">
        <f t="shared" si="367"/>
        <v>127</v>
      </c>
      <c r="I152" s="38">
        <f t="shared" ref="I152:K152" si="368">SUM(I151)</f>
        <v>5</v>
      </c>
      <c r="J152" s="38">
        <f t="shared" si="368"/>
        <v>5</v>
      </c>
      <c r="K152" s="38">
        <f t="shared" si="368"/>
        <v>10</v>
      </c>
      <c r="L152" s="38">
        <f t="shared" si="362"/>
        <v>30</v>
      </c>
      <c r="M152" s="38">
        <f t="shared" si="363"/>
        <v>110</v>
      </c>
      <c r="N152" s="38">
        <f t="shared" si="364"/>
        <v>140</v>
      </c>
      <c r="O152" s="63">
        <f t="shared" ref="O152:U152" si="369">SUM(O151)</f>
        <v>2</v>
      </c>
      <c r="P152" s="38">
        <f t="shared" si="369"/>
        <v>0</v>
      </c>
      <c r="Q152" s="38">
        <f t="shared" si="369"/>
        <v>0</v>
      </c>
      <c r="R152" s="38">
        <f t="shared" si="369"/>
        <v>0</v>
      </c>
      <c r="S152" s="38">
        <f t="shared" si="369"/>
        <v>30</v>
      </c>
      <c r="T152" s="38">
        <f t="shared" si="369"/>
        <v>110</v>
      </c>
      <c r="U152" s="38">
        <f t="shared" si="369"/>
        <v>140</v>
      </c>
      <c r="V152" s="38">
        <f>SUM(V151)</f>
        <v>0</v>
      </c>
      <c r="W152" s="38">
        <f t="shared" ref="W152:X152" si="370">SUM(W151)</f>
        <v>0</v>
      </c>
      <c r="X152" s="38">
        <f t="shared" si="370"/>
        <v>0</v>
      </c>
      <c r="Y152" s="40">
        <f>SUM(Y151)</f>
        <v>0</v>
      </c>
      <c r="Z152" s="40">
        <f t="shared" ref="Z152:AA152" si="371">SUM(Z151)</f>
        <v>0</v>
      </c>
      <c r="AA152" s="40">
        <f t="shared" si="371"/>
        <v>0</v>
      </c>
      <c r="AB152" s="40">
        <f>SUM(AB151)</f>
        <v>0</v>
      </c>
      <c r="AC152" s="40">
        <f t="shared" ref="AC152:AD152" si="372">SUM(AC151)</f>
        <v>0</v>
      </c>
      <c r="AD152" s="40">
        <f t="shared" si="372"/>
        <v>0</v>
      </c>
      <c r="AE152" s="41">
        <f>SUM(AE151)</f>
        <v>0</v>
      </c>
      <c r="AF152" s="41">
        <f t="shared" ref="AF152:AG152" si="373">SUM(AF151)</f>
        <v>0</v>
      </c>
      <c r="AG152" s="41">
        <f t="shared" si="373"/>
        <v>0</v>
      </c>
      <c r="AH152" s="40">
        <f>SUM(AH151)</f>
        <v>0</v>
      </c>
      <c r="AI152" s="40">
        <f t="shared" ref="AI152:AL152" si="374">SUM(AI151)</f>
        <v>0</v>
      </c>
      <c r="AJ152" s="40">
        <f t="shared" si="374"/>
        <v>0</v>
      </c>
      <c r="AK152" s="40">
        <f t="shared" si="374"/>
        <v>0</v>
      </c>
      <c r="AL152" s="40">
        <f t="shared" si="374"/>
        <v>0</v>
      </c>
      <c r="AM152" s="40">
        <f>SUM(AM151)</f>
        <v>0</v>
      </c>
      <c r="AN152" s="40" t="e">
        <f t="shared" si="365"/>
        <v>#DIV/0!</v>
      </c>
    </row>
    <row r="153" spans="1:40" x14ac:dyDescent="0.35">
      <c r="A153" s="30"/>
      <c r="B153" s="68" t="s">
        <v>83</v>
      </c>
      <c r="C153" s="55"/>
      <c r="D153" s="55"/>
      <c r="E153" s="55"/>
      <c r="F153" s="66"/>
      <c r="G153" s="55"/>
      <c r="H153" s="24"/>
      <c r="I153" s="24"/>
      <c r="J153" s="24"/>
      <c r="K153" s="24"/>
      <c r="L153" s="24"/>
      <c r="M153" s="24"/>
      <c r="N153" s="24"/>
      <c r="O153" s="23"/>
      <c r="P153" s="24"/>
      <c r="Q153" s="24"/>
      <c r="R153" s="24"/>
      <c r="S153" s="24"/>
      <c r="T153" s="24"/>
      <c r="U153" s="24"/>
      <c r="V153" s="24"/>
      <c r="W153" s="24"/>
      <c r="X153" s="24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</row>
    <row r="154" spans="1:40" x14ac:dyDescent="0.35">
      <c r="A154" s="30"/>
      <c r="B154" s="69" t="s">
        <v>82</v>
      </c>
      <c r="C154" s="24">
        <v>0</v>
      </c>
      <c r="D154" s="24">
        <v>8</v>
      </c>
      <c r="E154" s="24">
        <f>C154+D154</f>
        <v>8</v>
      </c>
      <c r="F154" s="24">
        <v>8</v>
      </c>
      <c r="G154" s="66">
        <v>24</v>
      </c>
      <c r="H154" s="24">
        <f>F154+G154</f>
        <v>32</v>
      </c>
      <c r="I154" s="24">
        <v>1</v>
      </c>
      <c r="J154" s="24">
        <v>17</v>
      </c>
      <c r="K154" s="24">
        <f>I154+J154</f>
        <v>18</v>
      </c>
      <c r="L154" s="24">
        <f t="shared" ref="L154:L156" si="375">C154+F154+I154</f>
        <v>9</v>
      </c>
      <c r="M154" s="24">
        <f t="shared" ref="M154:M156" si="376">D154+G154+J154</f>
        <v>49</v>
      </c>
      <c r="N154" s="24">
        <f t="shared" ref="N154:N156" si="377">L154+M154</f>
        <v>58</v>
      </c>
      <c r="O154" s="23">
        <v>2</v>
      </c>
      <c r="P154" s="24" t="str">
        <f>IF(O154=1,L154,"0")</f>
        <v>0</v>
      </c>
      <c r="Q154" s="24" t="str">
        <f>IF(O154=1,M154,"0")</f>
        <v>0</v>
      </c>
      <c r="R154" s="24" t="str">
        <f>IF(O154=1,#REF!,"0")</f>
        <v>0</v>
      </c>
      <c r="S154" s="24">
        <f>IF(O154=2,L154,"0")</f>
        <v>9</v>
      </c>
      <c r="T154" s="24">
        <f>IF(O154=2,M154,"0")</f>
        <v>49</v>
      </c>
      <c r="U154" s="24">
        <f>IF(O154=2,N154,"0")</f>
        <v>58</v>
      </c>
      <c r="V154" s="24">
        <v>0</v>
      </c>
      <c r="W154" s="24">
        <v>0</v>
      </c>
      <c r="X154" s="24">
        <f>SUM(V154:W154)</f>
        <v>0</v>
      </c>
      <c r="Y154" s="25">
        <v>0</v>
      </c>
      <c r="Z154" s="25">
        <v>0</v>
      </c>
      <c r="AA154" s="25">
        <f>SUM(Y154:Z154)</f>
        <v>0</v>
      </c>
      <c r="AB154" s="25">
        <v>0</v>
      </c>
      <c r="AC154" s="25">
        <v>0</v>
      </c>
      <c r="AD154" s="25">
        <f>SUM(AB154:AC154)</f>
        <v>0</v>
      </c>
      <c r="AE154" s="61">
        <f>V154+Y154+AB154</f>
        <v>0</v>
      </c>
      <c r="AF154" s="61">
        <f>W154+Z154+AC154</f>
        <v>0</v>
      </c>
      <c r="AG154" s="61">
        <f>SUM(AE154:AF154)</f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f>SUM(AH154:AK154)</f>
        <v>0</v>
      </c>
      <c r="AM154" s="25">
        <v>0</v>
      </c>
      <c r="AN154" s="25" t="e">
        <f t="shared" ref="AN154:AN156" si="378">AM154/AL154</f>
        <v>#DIV/0!</v>
      </c>
    </row>
    <row r="155" spans="1:40" s="11" customFormat="1" x14ac:dyDescent="0.35">
      <c r="A155" s="49"/>
      <c r="B155" s="50" t="s">
        <v>3</v>
      </c>
      <c r="C155" s="38">
        <f t="shared" ref="C155" si="379">SUM(C154)</f>
        <v>0</v>
      </c>
      <c r="D155" s="38">
        <f t="shared" ref="D155:E155" si="380">SUM(D154)</f>
        <v>8</v>
      </c>
      <c r="E155" s="38">
        <f t="shared" si="380"/>
        <v>8</v>
      </c>
      <c r="F155" s="38">
        <f t="shared" ref="F155" si="381">SUM(F154)</f>
        <v>8</v>
      </c>
      <c r="G155" s="56">
        <f t="shared" ref="G155:H155" si="382">SUM(G154)</f>
        <v>24</v>
      </c>
      <c r="H155" s="38">
        <f t="shared" si="382"/>
        <v>32</v>
      </c>
      <c r="I155" s="38">
        <f t="shared" ref="I155" si="383">SUM(I154)</f>
        <v>1</v>
      </c>
      <c r="J155" s="38">
        <f t="shared" ref="J155:K155" si="384">SUM(J154)</f>
        <v>17</v>
      </c>
      <c r="K155" s="38">
        <f t="shared" si="384"/>
        <v>18</v>
      </c>
      <c r="L155" s="38">
        <f t="shared" si="375"/>
        <v>9</v>
      </c>
      <c r="M155" s="38">
        <f t="shared" si="376"/>
        <v>49</v>
      </c>
      <c r="N155" s="38">
        <f t="shared" si="377"/>
        <v>58</v>
      </c>
      <c r="O155" s="63">
        <f t="shared" ref="O155:U155" si="385">SUM(O154)</f>
        <v>2</v>
      </c>
      <c r="P155" s="38">
        <f t="shared" si="385"/>
        <v>0</v>
      </c>
      <c r="Q155" s="38">
        <f t="shared" si="385"/>
        <v>0</v>
      </c>
      <c r="R155" s="38">
        <f t="shared" si="385"/>
        <v>0</v>
      </c>
      <c r="S155" s="38">
        <f t="shared" si="385"/>
        <v>9</v>
      </c>
      <c r="T155" s="38">
        <f t="shared" si="385"/>
        <v>49</v>
      </c>
      <c r="U155" s="38">
        <f t="shared" si="385"/>
        <v>58</v>
      </c>
      <c r="V155" s="38">
        <f>SUM(V154)</f>
        <v>0</v>
      </c>
      <c r="W155" s="38">
        <f t="shared" ref="W155:X155" si="386">SUM(W154)</f>
        <v>0</v>
      </c>
      <c r="X155" s="38">
        <f t="shared" si="386"/>
        <v>0</v>
      </c>
      <c r="Y155" s="40">
        <f>SUM(Y154)</f>
        <v>0</v>
      </c>
      <c r="Z155" s="40">
        <f t="shared" ref="Z155:AA155" si="387">SUM(Z154)</f>
        <v>0</v>
      </c>
      <c r="AA155" s="40">
        <f t="shared" si="387"/>
        <v>0</v>
      </c>
      <c r="AB155" s="40">
        <f>SUM(AB154)</f>
        <v>0</v>
      </c>
      <c r="AC155" s="40">
        <f t="shared" ref="AC155:AD155" si="388">SUM(AC154)</f>
        <v>0</v>
      </c>
      <c r="AD155" s="40">
        <f t="shared" si="388"/>
        <v>0</v>
      </c>
      <c r="AE155" s="41">
        <f>SUM(AE154)</f>
        <v>0</v>
      </c>
      <c r="AF155" s="41">
        <f t="shared" ref="AF155:AG155" si="389">SUM(AF154)</f>
        <v>0</v>
      </c>
      <c r="AG155" s="41">
        <f t="shared" si="389"/>
        <v>0</v>
      </c>
      <c r="AH155" s="40">
        <f>SUM(AH154)</f>
        <v>0</v>
      </c>
      <c r="AI155" s="40">
        <f t="shared" ref="AI155:AL155" si="390">SUM(AI154)</f>
        <v>0</v>
      </c>
      <c r="AJ155" s="40">
        <f t="shared" si="390"/>
        <v>0</v>
      </c>
      <c r="AK155" s="40">
        <f t="shared" si="390"/>
        <v>0</v>
      </c>
      <c r="AL155" s="40">
        <f t="shared" si="390"/>
        <v>0</v>
      </c>
      <c r="AM155" s="40">
        <f>SUM(AM154)</f>
        <v>0</v>
      </c>
      <c r="AN155" s="40" t="e">
        <f t="shared" si="378"/>
        <v>#DIV/0!</v>
      </c>
    </row>
    <row r="156" spans="1:40" s="11" customFormat="1" x14ac:dyDescent="0.35">
      <c r="A156" s="49"/>
      <c r="B156" s="50" t="s">
        <v>81</v>
      </c>
      <c r="C156" s="38">
        <f t="shared" ref="C156:K156" si="391">C131+C139+C143+C149+C155+C152</f>
        <v>20</v>
      </c>
      <c r="D156" s="38">
        <f t="shared" si="391"/>
        <v>73</v>
      </c>
      <c r="E156" s="38">
        <f t="shared" si="391"/>
        <v>93</v>
      </c>
      <c r="F156" s="38">
        <f>F131+F139+F143+F149+F155+F152</f>
        <v>279</v>
      </c>
      <c r="G156" s="56">
        <f t="shared" si="391"/>
        <v>789</v>
      </c>
      <c r="H156" s="38">
        <f>H131+H139+H143+H149+H155+H152</f>
        <v>1068</v>
      </c>
      <c r="I156" s="38">
        <f t="shared" si="391"/>
        <v>34</v>
      </c>
      <c r="J156" s="38">
        <f t="shared" si="391"/>
        <v>93</v>
      </c>
      <c r="K156" s="38">
        <f t="shared" si="391"/>
        <v>127</v>
      </c>
      <c r="L156" s="38">
        <f t="shared" si="375"/>
        <v>333</v>
      </c>
      <c r="M156" s="38">
        <f t="shared" si="376"/>
        <v>955</v>
      </c>
      <c r="N156" s="38">
        <f t="shared" si="377"/>
        <v>1288</v>
      </c>
      <c r="O156" s="63">
        <f>O131+O139+O143+O149+O155+O152</f>
        <v>33</v>
      </c>
      <c r="P156" s="38">
        <f>P131+P139+P143+P149+P155+P152</f>
        <v>108</v>
      </c>
      <c r="Q156" s="38">
        <f>Q131+Q139+Q143+Q149+Q155+Q152</f>
        <v>342</v>
      </c>
      <c r="R156" s="38">
        <f>P156+Q156</f>
        <v>450</v>
      </c>
      <c r="S156" s="38">
        <f>S131+S139+S143+S149+S155+S152</f>
        <v>225</v>
      </c>
      <c r="T156" s="38">
        <f>T131+T139+T143+T149+T155+T152</f>
        <v>613</v>
      </c>
      <c r="U156" s="38">
        <f>S156+T156</f>
        <v>838</v>
      </c>
      <c r="V156" s="38">
        <f>V131+V139+V143+V149+V152+V155</f>
        <v>0</v>
      </c>
      <c r="W156" s="38">
        <f t="shared" ref="W156:X156" si="392">W131+W139+W143+W149+W152+W155</f>
        <v>0</v>
      </c>
      <c r="X156" s="38">
        <f t="shared" si="392"/>
        <v>0</v>
      </c>
      <c r="Y156" s="40">
        <f>Y131+Y139+Y143+Y149+Y152+Y155</f>
        <v>0</v>
      </c>
      <c r="Z156" s="40">
        <f t="shared" ref="Z156:AA156" si="393">Z131+Z139+Z143+Z149+Z152+Z155</f>
        <v>0</v>
      </c>
      <c r="AA156" s="40">
        <f t="shared" si="393"/>
        <v>0</v>
      </c>
      <c r="AB156" s="40">
        <f>AB131+AB139+AB143+AB149+AB152+AB155</f>
        <v>0</v>
      </c>
      <c r="AC156" s="40">
        <f t="shared" ref="AC156:AD156" si="394">AC131+AC139+AC143+AC149+AC152+AC155</f>
        <v>0</v>
      </c>
      <c r="AD156" s="40">
        <f t="shared" si="394"/>
        <v>0</v>
      </c>
      <c r="AE156" s="41">
        <f>AE131+AE139+AE143+AE149+AE152+AE155</f>
        <v>0</v>
      </c>
      <c r="AF156" s="41">
        <f t="shared" ref="AF156:AG156" si="395">AF131+AF139+AF143+AF149+AF152+AF155</f>
        <v>0</v>
      </c>
      <c r="AG156" s="41">
        <f t="shared" si="395"/>
        <v>0</v>
      </c>
      <c r="AH156" s="40">
        <f>AH131+AH139+AH143+AH149+AH152+AH155</f>
        <v>1</v>
      </c>
      <c r="AI156" s="40">
        <f t="shared" ref="AI156:AL156" si="396">AI131+AI139+AI143+AI149+AI152+AI155</f>
        <v>1</v>
      </c>
      <c r="AJ156" s="40">
        <f t="shared" si="396"/>
        <v>1</v>
      </c>
      <c r="AK156" s="40">
        <f t="shared" si="396"/>
        <v>1</v>
      </c>
      <c r="AL156" s="40">
        <f t="shared" si="396"/>
        <v>4</v>
      </c>
      <c r="AM156" s="40">
        <f>AM131+AM139+AM143+AM149+AM155</f>
        <v>2.58</v>
      </c>
      <c r="AN156" s="40">
        <f t="shared" si="378"/>
        <v>0.64500000000000002</v>
      </c>
    </row>
    <row r="157" spans="1:40" x14ac:dyDescent="0.35">
      <c r="A157" s="30"/>
      <c r="B157" s="71" t="s">
        <v>171</v>
      </c>
      <c r="C157" s="55"/>
      <c r="D157" s="55"/>
      <c r="E157" s="55"/>
      <c r="F157" s="78"/>
      <c r="G157" s="79"/>
      <c r="H157" s="24"/>
      <c r="I157" s="80"/>
      <c r="J157" s="80"/>
      <c r="K157" s="24"/>
      <c r="L157" s="24"/>
      <c r="M157" s="24"/>
      <c r="N157" s="24"/>
      <c r="O157" s="23"/>
      <c r="P157" s="24"/>
      <c r="Q157" s="24"/>
      <c r="R157" s="24"/>
      <c r="S157" s="24"/>
      <c r="T157" s="24"/>
      <c r="U157" s="24"/>
      <c r="V157" s="24"/>
      <c r="W157" s="24"/>
      <c r="X157" s="24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</row>
    <row r="158" spans="1:40" x14ac:dyDescent="0.35">
      <c r="A158" s="30"/>
      <c r="B158" s="54" t="s">
        <v>80</v>
      </c>
      <c r="C158" s="55"/>
      <c r="D158" s="55"/>
      <c r="E158" s="55"/>
      <c r="F158" s="56"/>
      <c r="G158" s="57"/>
      <c r="H158" s="24"/>
      <c r="I158" s="38"/>
      <c r="J158" s="38"/>
      <c r="K158" s="24"/>
      <c r="L158" s="24"/>
      <c r="M158" s="24"/>
      <c r="N158" s="24"/>
      <c r="O158" s="23"/>
      <c r="P158" s="24"/>
      <c r="Q158" s="24"/>
      <c r="R158" s="24"/>
      <c r="S158" s="24"/>
      <c r="T158" s="24"/>
      <c r="U158" s="24"/>
      <c r="V158" s="24"/>
      <c r="W158" s="24"/>
      <c r="X158" s="24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</row>
    <row r="159" spans="1:40" hidden="1" x14ac:dyDescent="0.35">
      <c r="A159" s="30"/>
      <c r="B159" s="69" t="s">
        <v>72</v>
      </c>
      <c r="C159" s="24"/>
      <c r="D159" s="24"/>
      <c r="E159" s="24">
        <f t="shared" ref="E159:E163" si="397">C159+D159</f>
        <v>0</v>
      </c>
      <c r="F159" s="24"/>
      <c r="G159" s="66"/>
      <c r="H159" s="24">
        <f t="shared" ref="H159:H163" si="398">F159+G159</f>
        <v>0</v>
      </c>
      <c r="I159" s="24"/>
      <c r="J159" s="24"/>
      <c r="K159" s="24">
        <f t="shared" ref="K159:K163" si="399">I159+J159</f>
        <v>0</v>
      </c>
      <c r="L159" s="24" t="e">
        <f>#REF!+F159+I159</f>
        <v>#REF!</v>
      </c>
      <c r="M159" s="24" t="e">
        <f>#REF!+G159+J159</f>
        <v>#REF!</v>
      </c>
      <c r="N159" s="24" t="e">
        <f t="shared" ref="N159:N163" si="400">L159+M159</f>
        <v>#REF!</v>
      </c>
      <c r="O159" s="23"/>
      <c r="P159" s="24"/>
      <c r="Q159" s="24"/>
      <c r="R159" s="24"/>
      <c r="S159" s="24"/>
      <c r="T159" s="24"/>
      <c r="U159" s="24"/>
      <c r="V159" s="24"/>
      <c r="W159" s="24"/>
      <c r="X159" s="24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</row>
    <row r="160" spans="1:40" hidden="1" x14ac:dyDescent="0.35">
      <c r="A160" s="30"/>
      <c r="B160" s="65" t="s">
        <v>79</v>
      </c>
      <c r="C160" s="24"/>
      <c r="D160" s="24"/>
      <c r="E160" s="24">
        <f t="shared" si="397"/>
        <v>0</v>
      </c>
      <c r="F160" s="59"/>
      <c r="G160" s="60"/>
      <c r="H160" s="24">
        <f t="shared" si="398"/>
        <v>0</v>
      </c>
      <c r="I160" s="59"/>
      <c r="J160" s="59"/>
      <c r="K160" s="24">
        <f t="shared" si="399"/>
        <v>0</v>
      </c>
      <c r="L160" s="24" t="e">
        <f>#REF!+F160+I160</f>
        <v>#REF!</v>
      </c>
      <c r="M160" s="24" t="e">
        <f>#REF!+G160+J160</f>
        <v>#REF!</v>
      </c>
      <c r="N160" s="24" t="e">
        <f t="shared" si="400"/>
        <v>#REF!</v>
      </c>
      <c r="O160" s="23"/>
      <c r="P160" s="24"/>
      <c r="Q160" s="24"/>
      <c r="R160" s="24"/>
      <c r="S160" s="24"/>
      <c r="T160" s="24"/>
      <c r="U160" s="24"/>
      <c r="V160" s="24"/>
      <c r="W160" s="24"/>
      <c r="X160" s="24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</row>
    <row r="161" spans="1:40" hidden="1" x14ac:dyDescent="0.35">
      <c r="A161" s="30"/>
      <c r="B161" s="65" t="s">
        <v>78</v>
      </c>
      <c r="C161" s="24"/>
      <c r="D161" s="24"/>
      <c r="E161" s="24">
        <f t="shared" si="397"/>
        <v>0</v>
      </c>
      <c r="F161" s="59"/>
      <c r="G161" s="60"/>
      <c r="H161" s="24">
        <f t="shared" si="398"/>
        <v>0</v>
      </c>
      <c r="I161" s="59"/>
      <c r="J161" s="59"/>
      <c r="K161" s="24">
        <f t="shared" si="399"/>
        <v>0</v>
      </c>
      <c r="L161" s="24" t="e">
        <f>#REF!+F161+I161</f>
        <v>#REF!</v>
      </c>
      <c r="M161" s="24" t="e">
        <f>#REF!+G161+J161</f>
        <v>#REF!</v>
      </c>
      <c r="N161" s="24" t="e">
        <f t="shared" si="400"/>
        <v>#REF!</v>
      </c>
      <c r="O161" s="23"/>
      <c r="P161" s="24"/>
      <c r="Q161" s="24"/>
      <c r="R161" s="24"/>
      <c r="S161" s="24"/>
      <c r="T161" s="24"/>
      <c r="U161" s="24"/>
      <c r="V161" s="24"/>
      <c r="W161" s="24"/>
      <c r="X161" s="24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</row>
    <row r="162" spans="1:40" hidden="1" x14ac:dyDescent="0.35">
      <c r="A162" s="30"/>
      <c r="B162" s="65" t="s">
        <v>77</v>
      </c>
      <c r="C162" s="24"/>
      <c r="D162" s="24"/>
      <c r="E162" s="24">
        <f t="shared" si="397"/>
        <v>0</v>
      </c>
      <c r="F162" s="59"/>
      <c r="G162" s="60"/>
      <c r="H162" s="24">
        <f t="shared" si="398"/>
        <v>0</v>
      </c>
      <c r="I162" s="59"/>
      <c r="J162" s="59"/>
      <c r="K162" s="24">
        <f t="shared" si="399"/>
        <v>0</v>
      </c>
      <c r="L162" s="24" t="e">
        <f>#REF!+F162+I162</f>
        <v>#REF!</v>
      </c>
      <c r="M162" s="24" t="e">
        <f>#REF!+G162+J162</f>
        <v>#REF!</v>
      </c>
      <c r="N162" s="24" t="e">
        <f t="shared" si="400"/>
        <v>#REF!</v>
      </c>
      <c r="O162" s="23"/>
      <c r="P162" s="24"/>
      <c r="Q162" s="24"/>
      <c r="R162" s="24"/>
      <c r="S162" s="24"/>
      <c r="T162" s="24"/>
      <c r="U162" s="24"/>
      <c r="V162" s="24"/>
      <c r="W162" s="24"/>
      <c r="X162" s="24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</row>
    <row r="163" spans="1:40" x14ac:dyDescent="0.35">
      <c r="A163" s="30"/>
      <c r="B163" s="69" t="s">
        <v>70</v>
      </c>
      <c r="C163" s="24">
        <v>1</v>
      </c>
      <c r="D163" s="24">
        <v>1</v>
      </c>
      <c r="E163" s="24">
        <f t="shared" si="397"/>
        <v>2</v>
      </c>
      <c r="F163" s="24">
        <v>7</v>
      </c>
      <c r="G163" s="66">
        <v>17</v>
      </c>
      <c r="H163" s="24">
        <f t="shared" si="398"/>
        <v>24</v>
      </c>
      <c r="I163" s="24">
        <v>3</v>
      </c>
      <c r="J163" s="24">
        <v>1</v>
      </c>
      <c r="K163" s="24">
        <f t="shared" si="399"/>
        <v>4</v>
      </c>
      <c r="L163" s="24">
        <f t="shared" ref="L163" si="401">C163+F163+I163</f>
        <v>11</v>
      </c>
      <c r="M163" s="24">
        <f t="shared" ref="M163" si="402">D163+G163+J163</f>
        <v>19</v>
      </c>
      <c r="N163" s="24">
        <f t="shared" si="400"/>
        <v>30</v>
      </c>
      <c r="O163" s="90">
        <v>1</v>
      </c>
      <c r="P163" s="24">
        <f>IF(O163=1,L163,"0")</f>
        <v>11</v>
      </c>
      <c r="Q163" s="24">
        <f>IF(O163=1,M163,"0")</f>
        <v>19</v>
      </c>
      <c r="R163" s="24">
        <f>IF(O163=1,N163,"0")</f>
        <v>30</v>
      </c>
      <c r="S163" s="24" t="str">
        <f>IF(O163=2,L163,"0")</f>
        <v>0</v>
      </c>
      <c r="T163" s="24" t="str">
        <f>IF(O163=2,M163,"0")</f>
        <v>0</v>
      </c>
      <c r="U163" s="24" t="str">
        <f>IF(O163=2,N163,"0")</f>
        <v>0</v>
      </c>
      <c r="V163" s="24">
        <v>0</v>
      </c>
      <c r="W163" s="24">
        <v>0</v>
      </c>
      <c r="X163" s="24">
        <f>SUM(V163:W163)</f>
        <v>0</v>
      </c>
      <c r="Y163" s="25">
        <v>0</v>
      </c>
      <c r="Z163" s="25">
        <v>0</v>
      </c>
      <c r="AA163" s="25">
        <f>SUM(Y163:Z163)</f>
        <v>0</v>
      </c>
      <c r="AB163" s="25">
        <v>0</v>
      </c>
      <c r="AC163" s="25">
        <v>0</v>
      </c>
      <c r="AD163" s="25">
        <f>SUM(AB163:AC163)</f>
        <v>0</v>
      </c>
      <c r="AE163" s="61">
        <f>V163+Y163+AB163</f>
        <v>0</v>
      </c>
      <c r="AF163" s="61">
        <f>W163+Z163+AC163</f>
        <v>0</v>
      </c>
      <c r="AG163" s="61">
        <f>SUM(AE163:AF163)</f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f>SUM(AH163:AK163)</f>
        <v>0</v>
      </c>
      <c r="AM163" s="25">
        <v>0</v>
      </c>
      <c r="AN163" s="25" t="e">
        <f t="shared" ref="AN163:AN164" si="403">AM163/AL163</f>
        <v>#DIV/0!</v>
      </c>
    </row>
    <row r="164" spans="1:40" s="11" customFormat="1" x14ac:dyDescent="0.35">
      <c r="A164" s="49"/>
      <c r="B164" s="50" t="s">
        <v>3</v>
      </c>
      <c r="C164" s="38">
        <f t="shared" ref="C164:K164" si="404">SUM(C163:C163)</f>
        <v>1</v>
      </c>
      <c r="D164" s="38">
        <f t="shared" si="404"/>
        <v>1</v>
      </c>
      <c r="E164" s="38">
        <f t="shared" si="404"/>
        <v>2</v>
      </c>
      <c r="F164" s="38">
        <f t="shared" si="404"/>
        <v>7</v>
      </c>
      <c r="G164" s="56">
        <f t="shared" si="404"/>
        <v>17</v>
      </c>
      <c r="H164" s="38">
        <f t="shared" si="404"/>
        <v>24</v>
      </c>
      <c r="I164" s="38">
        <f t="shared" si="404"/>
        <v>3</v>
      </c>
      <c r="J164" s="38">
        <f t="shared" si="404"/>
        <v>1</v>
      </c>
      <c r="K164" s="38">
        <f t="shared" si="404"/>
        <v>4</v>
      </c>
      <c r="L164" s="38">
        <f>SUM(L163)</f>
        <v>11</v>
      </c>
      <c r="M164" s="38">
        <f t="shared" ref="M164:U164" si="405">SUM(M163)</f>
        <v>19</v>
      </c>
      <c r="N164" s="38">
        <f t="shared" si="405"/>
        <v>30</v>
      </c>
      <c r="O164" s="38"/>
      <c r="P164" s="38">
        <f t="shared" si="405"/>
        <v>11</v>
      </c>
      <c r="Q164" s="38">
        <f t="shared" si="405"/>
        <v>19</v>
      </c>
      <c r="R164" s="38">
        <f t="shared" si="405"/>
        <v>30</v>
      </c>
      <c r="S164" s="38">
        <f t="shared" si="405"/>
        <v>0</v>
      </c>
      <c r="T164" s="38">
        <f t="shared" si="405"/>
        <v>0</v>
      </c>
      <c r="U164" s="38">
        <f t="shared" si="405"/>
        <v>0</v>
      </c>
      <c r="V164" s="38">
        <f>SUM(V163)</f>
        <v>0</v>
      </c>
      <c r="W164" s="38">
        <f t="shared" ref="W164:X164" si="406">SUM(W163)</f>
        <v>0</v>
      </c>
      <c r="X164" s="38">
        <f t="shared" si="406"/>
        <v>0</v>
      </c>
      <c r="Y164" s="40">
        <f>SUM(Y163)</f>
        <v>0</v>
      </c>
      <c r="Z164" s="40">
        <f t="shared" ref="Z164:AA164" si="407">SUM(Z163)</f>
        <v>0</v>
      </c>
      <c r="AA164" s="40">
        <f t="shared" si="407"/>
        <v>0</v>
      </c>
      <c r="AB164" s="40">
        <f>SUM(AB163)</f>
        <v>0</v>
      </c>
      <c r="AC164" s="40">
        <f t="shared" ref="AC164:AD164" si="408">SUM(AC163)</f>
        <v>0</v>
      </c>
      <c r="AD164" s="40">
        <f t="shared" si="408"/>
        <v>0</v>
      </c>
      <c r="AE164" s="41">
        <f>SUM(AE163)</f>
        <v>0</v>
      </c>
      <c r="AF164" s="41">
        <f t="shared" ref="AF164:AG164" si="409">SUM(AF163)</f>
        <v>0</v>
      </c>
      <c r="AG164" s="41">
        <f t="shared" si="409"/>
        <v>0</v>
      </c>
      <c r="AH164" s="40">
        <f>SUM(AH163)</f>
        <v>0</v>
      </c>
      <c r="AI164" s="40">
        <f t="shared" ref="AI164:AL164" si="410">SUM(AI163)</f>
        <v>0</v>
      </c>
      <c r="AJ164" s="40">
        <f t="shared" si="410"/>
        <v>0</v>
      </c>
      <c r="AK164" s="40">
        <f t="shared" si="410"/>
        <v>0</v>
      </c>
      <c r="AL164" s="40">
        <f t="shared" si="410"/>
        <v>0</v>
      </c>
      <c r="AM164" s="40">
        <f>SUM(AM163)</f>
        <v>0</v>
      </c>
      <c r="AN164" s="40" t="e">
        <f t="shared" si="403"/>
        <v>#DIV/0!</v>
      </c>
    </row>
    <row r="165" spans="1:40" x14ac:dyDescent="0.35">
      <c r="A165" s="30"/>
      <c r="B165" s="54" t="s">
        <v>74</v>
      </c>
      <c r="C165" s="55"/>
      <c r="D165" s="55"/>
      <c r="E165" s="55"/>
      <c r="F165" s="56"/>
      <c r="G165" s="57"/>
      <c r="H165" s="24"/>
      <c r="I165" s="38"/>
      <c r="J165" s="38"/>
      <c r="K165" s="24"/>
      <c r="L165" s="24"/>
      <c r="M165" s="24"/>
      <c r="N165" s="24"/>
      <c r="O165" s="23"/>
      <c r="P165" s="24"/>
      <c r="Q165" s="24"/>
      <c r="R165" s="24"/>
      <c r="S165" s="24"/>
      <c r="T165" s="24"/>
      <c r="U165" s="24"/>
      <c r="V165" s="24"/>
      <c r="W165" s="24"/>
      <c r="X165" s="24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</row>
    <row r="166" spans="1:40" x14ac:dyDescent="0.35">
      <c r="A166" s="30"/>
      <c r="B166" s="31" t="s">
        <v>73</v>
      </c>
      <c r="C166" s="24">
        <v>0</v>
      </c>
      <c r="D166" s="24">
        <v>14</v>
      </c>
      <c r="E166" s="24">
        <f t="shared" ref="E166:E171" si="411">C166+D166</f>
        <v>14</v>
      </c>
      <c r="F166" s="24">
        <v>0</v>
      </c>
      <c r="G166" s="66">
        <v>0</v>
      </c>
      <c r="H166" s="24">
        <f t="shared" ref="H166:H171" si="412">F166+G166</f>
        <v>0</v>
      </c>
      <c r="I166" s="24">
        <v>0</v>
      </c>
      <c r="J166" s="24">
        <v>0</v>
      </c>
      <c r="K166" s="24">
        <f t="shared" ref="K166:K171" si="413">I166+J166</f>
        <v>0</v>
      </c>
      <c r="L166" s="24">
        <f t="shared" ref="L166:L174" si="414">C166+F166+I166</f>
        <v>0</v>
      </c>
      <c r="M166" s="24">
        <f t="shared" ref="M166:M174" si="415">D166+G166+J166</f>
        <v>14</v>
      </c>
      <c r="N166" s="24">
        <f t="shared" ref="N166:N174" si="416">L166+M166</f>
        <v>14</v>
      </c>
      <c r="O166" s="90">
        <v>1</v>
      </c>
      <c r="P166" s="24">
        <f t="shared" ref="P166:P171" si="417">IF(O166=1,L166,"0")</f>
        <v>0</v>
      </c>
      <c r="Q166" s="24">
        <f t="shared" ref="Q166:Q171" si="418">IF(O166=1,M166,"0")</f>
        <v>14</v>
      </c>
      <c r="R166" s="24">
        <f t="shared" ref="R166:R171" si="419">IF(O166=1,N166,"0")</f>
        <v>14</v>
      </c>
      <c r="S166" s="24" t="str">
        <f t="shared" ref="S166:S171" si="420">IF(O166=2,L166,"0")</f>
        <v>0</v>
      </c>
      <c r="T166" s="24" t="str">
        <f t="shared" ref="T166:T171" si="421">IF(O166=2,M166,"0")</f>
        <v>0</v>
      </c>
      <c r="U166" s="24" t="str">
        <f t="shared" ref="U166:U171" si="422">IF(O166=2,N166,"0")</f>
        <v>0</v>
      </c>
      <c r="V166" s="24">
        <v>0</v>
      </c>
      <c r="W166" s="24">
        <v>0</v>
      </c>
      <c r="X166" s="24">
        <f>SUM(V166:W166)</f>
        <v>0</v>
      </c>
      <c r="Y166" s="25">
        <v>0</v>
      </c>
      <c r="Z166" s="25">
        <v>0</v>
      </c>
      <c r="AA166" s="25">
        <f>SUM(Y166:Z166)</f>
        <v>0</v>
      </c>
      <c r="AB166" s="25">
        <v>0</v>
      </c>
      <c r="AC166" s="25">
        <v>0</v>
      </c>
      <c r="AD166" s="25">
        <f>SUM(AB166:AC166)</f>
        <v>0</v>
      </c>
      <c r="AE166" s="61">
        <f>V166+Y166+AB166</f>
        <v>0</v>
      </c>
      <c r="AF166" s="61">
        <f>W166+Z166+AC166</f>
        <v>0</v>
      </c>
      <c r="AG166" s="61">
        <f>SUM(AE166:AF166)</f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f>SUM(AH166:AK166)</f>
        <v>0</v>
      </c>
      <c r="AM166" s="25">
        <v>0</v>
      </c>
      <c r="AN166" s="25" t="e">
        <f t="shared" ref="AN166:AN174" si="423">AM166/AL166</f>
        <v>#DIV/0!</v>
      </c>
    </row>
    <row r="167" spans="1:40" hidden="1" x14ac:dyDescent="0.35">
      <c r="A167" s="30"/>
      <c r="B167" s="31" t="s">
        <v>72</v>
      </c>
      <c r="C167" s="24">
        <v>0</v>
      </c>
      <c r="D167" s="24">
        <v>0</v>
      </c>
      <c r="E167" s="24">
        <f t="shared" si="411"/>
        <v>0</v>
      </c>
      <c r="F167" s="24">
        <v>0</v>
      </c>
      <c r="G167" s="66">
        <v>0</v>
      </c>
      <c r="H167" s="24">
        <f t="shared" si="412"/>
        <v>0</v>
      </c>
      <c r="I167" s="24">
        <v>0</v>
      </c>
      <c r="J167" s="24">
        <v>0</v>
      </c>
      <c r="K167" s="24">
        <f t="shared" si="413"/>
        <v>0</v>
      </c>
      <c r="L167" s="24">
        <f t="shared" si="414"/>
        <v>0</v>
      </c>
      <c r="M167" s="24">
        <f t="shared" si="415"/>
        <v>0</v>
      </c>
      <c r="N167" s="24">
        <f t="shared" si="416"/>
        <v>0</v>
      </c>
      <c r="O167" s="23"/>
      <c r="P167" s="24" t="str">
        <f t="shared" si="417"/>
        <v>0</v>
      </c>
      <c r="Q167" s="24" t="str">
        <f t="shared" si="418"/>
        <v>0</v>
      </c>
      <c r="R167" s="24" t="str">
        <f t="shared" si="419"/>
        <v>0</v>
      </c>
      <c r="S167" s="24" t="str">
        <f t="shared" si="420"/>
        <v>0</v>
      </c>
      <c r="T167" s="24" t="str">
        <f t="shared" si="421"/>
        <v>0</v>
      </c>
      <c r="U167" s="24" t="str">
        <f t="shared" si="422"/>
        <v>0</v>
      </c>
      <c r="V167" s="24"/>
      <c r="W167" s="24"/>
      <c r="X167" s="24">
        <f t="shared" ref="X167:X171" si="424">SUM(V167:W167)</f>
        <v>0</v>
      </c>
      <c r="Y167" s="25"/>
      <c r="Z167" s="25"/>
      <c r="AA167" s="25">
        <f t="shared" ref="AA167:AA171" si="425">SUM(Y167:Z167)</f>
        <v>0</v>
      </c>
      <c r="AB167" s="25"/>
      <c r="AC167" s="25"/>
      <c r="AD167" s="25">
        <f t="shared" ref="AD167:AD171" si="426">SUM(AB167:AC167)</f>
        <v>0</v>
      </c>
      <c r="AE167" s="61">
        <f t="shared" ref="AE167:AE171" si="427">V167+Y167+AB167</f>
        <v>0</v>
      </c>
      <c r="AF167" s="61">
        <f t="shared" ref="AF167:AF171" si="428">W167+Z167+AC167</f>
        <v>0</v>
      </c>
      <c r="AG167" s="61">
        <f t="shared" ref="AG167:AG171" si="429">SUM(AE167:AF167)</f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f t="shared" ref="AL167:AL171" si="430">SUM(AH167:AK167)</f>
        <v>0</v>
      </c>
      <c r="AM167" s="25"/>
      <c r="AN167" s="25" t="e">
        <f t="shared" si="423"/>
        <v>#DIV/0!</v>
      </c>
    </row>
    <row r="168" spans="1:40" x14ac:dyDescent="0.35">
      <c r="A168" s="30"/>
      <c r="B168" s="65" t="s">
        <v>162</v>
      </c>
      <c r="C168" s="24">
        <v>0</v>
      </c>
      <c r="D168" s="24">
        <v>6</v>
      </c>
      <c r="E168" s="24">
        <f t="shared" si="411"/>
        <v>6</v>
      </c>
      <c r="F168" s="24">
        <v>0</v>
      </c>
      <c r="G168" s="66">
        <v>0</v>
      </c>
      <c r="H168" s="24">
        <f t="shared" si="412"/>
        <v>0</v>
      </c>
      <c r="I168" s="24">
        <v>0</v>
      </c>
      <c r="J168" s="24">
        <v>0</v>
      </c>
      <c r="K168" s="24">
        <f t="shared" si="413"/>
        <v>0</v>
      </c>
      <c r="L168" s="24">
        <f t="shared" si="414"/>
        <v>0</v>
      </c>
      <c r="M168" s="24">
        <f t="shared" si="415"/>
        <v>6</v>
      </c>
      <c r="N168" s="24">
        <f t="shared" si="416"/>
        <v>6</v>
      </c>
      <c r="O168" s="23">
        <v>2</v>
      </c>
      <c r="P168" s="24" t="str">
        <f t="shared" si="417"/>
        <v>0</v>
      </c>
      <c r="Q168" s="24" t="str">
        <f t="shared" si="418"/>
        <v>0</v>
      </c>
      <c r="R168" s="24" t="str">
        <f t="shared" si="419"/>
        <v>0</v>
      </c>
      <c r="S168" s="24">
        <f t="shared" si="420"/>
        <v>0</v>
      </c>
      <c r="T168" s="24">
        <f t="shared" si="421"/>
        <v>6</v>
      </c>
      <c r="U168" s="24">
        <f t="shared" si="422"/>
        <v>6</v>
      </c>
      <c r="V168" s="24">
        <v>0</v>
      </c>
      <c r="W168" s="24">
        <v>0</v>
      </c>
      <c r="X168" s="24">
        <f t="shared" si="424"/>
        <v>0</v>
      </c>
      <c r="Y168" s="25">
        <v>0</v>
      </c>
      <c r="Z168" s="25">
        <v>0</v>
      </c>
      <c r="AA168" s="25">
        <f t="shared" si="425"/>
        <v>0</v>
      </c>
      <c r="AB168" s="25">
        <v>0</v>
      </c>
      <c r="AC168" s="25">
        <v>0</v>
      </c>
      <c r="AD168" s="25">
        <f t="shared" si="426"/>
        <v>0</v>
      </c>
      <c r="AE168" s="61">
        <f t="shared" si="427"/>
        <v>0</v>
      </c>
      <c r="AF168" s="61">
        <f t="shared" si="428"/>
        <v>0</v>
      </c>
      <c r="AG168" s="61">
        <f t="shared" si="429"/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f t="shared" si="430"/>
        <v>0</v>
      </c>
      <c r="AM168" s="25"/>
      <c r="AN168" s="25" t="e">
        <f t="shared" si="423"/>
        <v>#DIV/0!</v>
      </c>
    </row>
    <row r="169" spans="1:40" x14ac:dyDescent="0.35">
      <c r="A169" s="30"/>
      <c r="B169" s="65" t="s">
        <v>71</v>
      </c>
      <c r="C169" s="24">
        <v>4</v>
      </c>
      <c r="D169" s="24">
        <v>2</v>
      </c>
      <c r="E169" s="24">
        <f t="shared" si="411"/>
        <v>6</v>
      </c>
      <c r="F169" s="24">
        <v>2</v>
      </c>
      <c r="G169" s="66">
        <v>0</v>
      </c>
      <c r="H169" s="24">
        <f t="shared" si="412"/>
        <v>2</v>
      </c>
      <c r="I169" s="24">
        <v>0</v>
      </c>
      <c r="J169" s="24">
        <v>0</v>
      </c>
      <c r="K169" s="24">
        <f t="shared" si="413"/>
        <v>0</v>
      </c>
      <c r="L169" s="24">
        <f t="shared" si="414"/>
        <v>6</v>
      </c>
      <c r="M169" s="24">
        <f t="shared" si="415"/>
        <v>2</v>
      </c>
      <c r="N169" s="24">
        <f t="shared" si="416"/>
        <v>8</v>
      </c>
      <c r="O169" s="23">
        <v>2</v>
      </c>
      <c r="P169" s="24" t="str">
        <f t="shared" si="417"/>
        <v>0</v>
      </c>
      <c r="Q169" s="24" t="str">
        <f t="shared" si="418"/>
        <v>0</v>
      </c>
      <c r="R169" s="24" t="str">
        <f t="shared" si="419"/>
        <v>0</v>
      </c>
      <c r="S169" s="24">
        <f t="shared" si="420"/>
        <v>6</v>
      </c>
      <c r="T169" s="24">
        <f t="shared" si="421"/>
        <v>2</v>
      </c>
      <c r="U169" s="24">
        <f t="shared" si="422"/>
        <v>8</v>
      </c>
      <c r="V169" s="24">
        <v>0</v>
      </c>
      <c r="W169" s="24">
        <v>0</v>
      </c>
      <c r="X169" s="24">
        <f t="shared" si="424"/>
        <v>0</v>
      </c>
      <c r="Y169" s="25">
        <v>0</v>
      </c>
      <c r="Z169" s="25">
        <v>0</v>
      </c>
      <c r="AA169" s="25">
        <f t="shared" si="425"/>
        <v>0</v>
      </c>
      <c r="AB169" s="25">
        <v>0</v>
      </c>
      <c r="AC169" s="25">
        <v>0</v>
      </c>
      <c r="AD169" s="25">
        <f t="shared" si="426"/>
        <v>0</v>
      </c>
      <c r="AE169" s="61">
        <f t="shared" si="427"/>
        <v>0</v>
      </c>
      <c r="AF169" s="61">
        <f t="shared" si="428"/>
        <v>0</v>
      </c>
      <c r="AG169" s="61">
        <f t="shared" si="429"/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f t="shared" si="430"/>
        <v>0</v>
      </c>
      <c r="AM169" s="25"/>
      <c r="AN169" s="25" t="e">
        <f t="shared" si="423"/>
        <v>#DIV/0!</v>
      </c>
    </row>
    <row r="170" spans="1:40" x14ac:dyDescent="0.35">
      <c r="A170" s="30"/>
      <c r="B170" s="31" t="s">
        <v>70</v>
      </c>
      <c r="C170" s="24">
        <v>0</v>
      </c>
      <c r="D170" s="24">
        <v>1</v>
      </c>
      <c r="E170" s="24">
        <f t="shared" si="411"/>
        <v>1</v>
      </c>
      <c r="F170" s="24">
        <v>0</v>
      </c>
      <c r="G170" s="66">
        <v>0</v>
      </c>
      <c r="H170" s="24">
        <f t="shared" si="412"/>
        <v>0</v>
      </c>
      <c r="I170" s="24">
        <v>0</v>
      </c>
      <c r="J170" s="24">
        <v>1</v>
      </c>
      <c r="K170" s="24">
        <f t="shared" si="413"/>
        <v>1</v>
      </c>
      <c r="L170" s="24">
        <f t="shared" si="414"/>
        <v>0</v>
      </c>
      <c r="M170" s="24">
        <f t="shared" si="415"/>
        <v>2</v>
      </c>
      <c r="N170" s="24">
        <f t="shared" si="416"/>
        <v>2</v>
      </c>
      <c r="O170" s="90">
        <v>1</v>
      </c>
      <c r="P170" s="24">
        <f t="shared" si="417"/>
        <v>0</v>
      </c>
      <c r="Q170" s="24">
        <f t="shared" si="418"/>
        <v>2</v>
      </c>
      <c r="R170" s="24">
        <f t="shared" si="419"/>
        <v>2</v>
      </c>
      <c r="S170" s="24" t="str">
        <f t="shared" si="420"/>
        <v>0</v>
      </c>
      <c r="T170" s="24" t="str">
        <f t="shared" si="421"/>
        <v>0</v>
      </c>
      <c r="U170" s="24" t="str">
        <f t="shared" si="422"/>
        <v>0</v>
      </c>
      <c r="V170" s="24">
        <v>0</v>
      </c>
      <c r="W170" s="24">
        <v>0</v>
      </c>
      <c r="X170" s="24">
        <f t="shared" si="424"/>
        <v>0</v>
      </c>
      <c r="Y170" s="25">
        <v>0</v>
      </c>
      <c r="Z170" s="25">
        <v>0</v>
      </c>
      <c r="AA170" s="25">
        <f t="shared" si="425"/>
        <v>0</v>
      </c>
      <c r="AB170" s="25">
        <v>0</v>
      </c>
      <c r="AC170" s="25">
        <v>0</v>
      </c>
      <c r="AD170" s="25">
        <f t="shared" si="426"/>
        <v>0</v>
      </c>
      <c r="AE170" s="61">
        <f t="shared" si="427"/>
        <v>0</v>
      </c>
      <c r="AF170" s="61">
        <f t="shared" si="428"/>
        <v>0</v>
      </c>
      <c r="AG170" s="61">
        <f t="shared" si="429"/>
        <v>0</v>
      </c>
      <c r="AH170" s="25">
        <v>0</v>
      </c>
      <c r="AI170" s="25">
        <v>0</v>
      </c>
      <c r="AJ170" s="25">
        <v>0</v>
      </c>
      <c r="AK170" s="25">
        <v>0</v>
      </c>
      <c r="AL170" s="25">
        <f t="shared" si="430"/>
        <v>0</v>
      </c>
      <c r="AM170" s="25"/>
      <c r="AN170" s="25" t="e">
        <f t="shared" si="423"/>
        <v>#DIV/0!</v>
      </c>
    </row>
    <row r="171" spans="1:40" hidden="1" x14ac:dyDescent="0.35">
      <c r="A171" s="30"/>
      <c r="B171" s="65" t="s">
        <v>69</v>
      </c>
      <c r="C171" s="24">
        <v>0</v>
      </c>
      <c r="D171" s="24">
        <v>0</v>
      </c>
      <c r="E171" s="24">
        <f t="shared" si="411"/>
        <v>0</v>
      </c>
      <c r="F171" s="24">
        <v>0</v>
      </c>
      <c r="G171" s="66">
        <v>0</v>
      </c>
      <c r="H171" s="24">
        <f t="shared" si="412"/>
        <v>0</v>
      </c>
      <c r="I171" s="24">
        <v>0</v>
      </c>
      <c r="J171" s="24">
        <v>0</v>
      </c>
      <c r="K171" s="24">
        <f t="shared" si="413"/>
        <v>0</v>
      </c>
      <c r="L171" s="24">
        <f t="shared" si="414"/>
        <v>0</v>
      </c>
      <c r="M171" s="24">
        <f t="shared" si="415"/>
        <v>0</v>
      </c>
      <c r="N171" s="24">
        <f t="shared" si="416"/>
        <v>0</v>
      </c>
      <c r="O171" s="23"/>
      <c r="P171" s="24" t="str">
        <f t="shared" si="417"/>
        <v>0</v>
      </c>
      <c r="Q171" s="24" t="str">
        <f t="shared" si="418"/>
        <v>0</v>
      </c>
      <c r="R171" s="24" t="str">
        <f t="shared" si="419"/>
        <v>0</v>
      </c>
      <c r="S171" s="24" t="str">
        <f t="shared" si="420"/>
        <v>0</v>
      </c>
      <c r="T171" s="24" t="str">
        <f t="shared" si="421"/>
        <v>0</v>
      </c>
      <c r="U171" s="24" t="str">
        <f t="shared" si="422"/>
        <v>0</v>
      </c>
      <c r="V171" s="24"/>
      <c r="W171" s="24"/>
      <c r="X171" s="24">
        <f t="shared" si="424"/>
        <v>0</v>
      </c>
      <c r="Y171" s="25"/>
      <c r="Z171" s="25"/>
      <c r="AA171" s="25">
        <f t="shared" si="425"/>
        <v>0</v>
      </c>
      <c r="AB171" s="25"/>
      <c r="AC171" s="25"/>
      <c r="AD171" s="25">
        <f t="shared" si="426"/>
        <v>0</v>
      </c>
      <c r="AE171" s="61">
        <f t="shared" si="427"/>
        <v>0</v>
      </c>
      <c r="AF171" s="61">
        <f t="shared" si="428"/>
        <v>0</v>
      </c>
      <c r="AG171" s="61">
        <f t="shared" si="429"/>
        <v>0</v>
      </c>
      <c r="AH171" s="25">
        <v>0</v>
      </c>
      <c r="AI171" s="25">
        <v>0</v>
      </c>
      <c r="AJ171" s="25">
        <v>0</v>
      </c>
      <c r="AK171" s="25">
        <v>0</v>
      </c>
      <c r="AL171" s="25">
        <f t="shared" si="430"/>
        <v>0</v>
      </c>
      <c r="AM171" s="25"/>
      <c r="AN171" s="25" t="e">
        <f t="shared" si="423"/>
        <v>#DIV/0!</v>
      </c>
    </row>
    <row r="172" spans="1:40" s="11" customFormat="1" x14ac:dyDescent="0.35">
      <c r="A172" s="49"/>
      <c r="B172" s="50" t="s">
        <v>3</v>
      </c>
      <c r="C172" s="38">
        <f t="shared" ref="C172:K172" si="431">SUM(C166:C171)</f>
        <v>4</v>
      </c>
      <c r="D172" s="38">
        <f t="shared" si="431"/>
        <v>23</v>
      </c>
      <c r="E172" s="38">
        <f t="shared" si="431"/>
        <v>27</v>
      </c>
      <c r="F172" s="38">
        <f t="shared" si="431"/>
        <v>2</v>
      </c>
      <c r="G172" s="56">
        <f t="shared" si="431"/>
        <v>0</v>
      </c>
      <c r="H172" s="38">
        <f t="shared" si="431"/>
        <v>2</v>
      </c>
      <c r="I172" s="38">
        <f t="shared" si="431"/>
        <v>0</v>
      </c>
      <c r="J172" s="38">
        <f t="shared" si="431"/>
        <v>1</v>
      </c>
      <c r="K172" s="38">
        <f t="shared" si="431"/>
        <v>1</v>
      </c>
      <c r="L172" s="38">
        <f t="shared" si="414"/>
        <v>6</v>
      </c>
      <c r="M172" s="38">
        <f t="shared" si="415"/>
        <v>24</v>
      </c>
      <c r="N172" s="38">
        <f t="shared" si="416"/>
        <v>30</v>
      </c>
      <c r="O172" s="70">
        <f t="shared" ref="O172:AM172" si="432">SUM(O166:O171)</f>
        <v>6</v>
      </c>
      <c r="P172" s="38">
        <f t="shared" si="432"/>
        <v>0</v>
      </c>
      <c r="Q172" s="38">
        <f t="shared" si="432"/>
        <v>16</v>
      </c>
      <c r="R172" s="38">
        <f t="shared" si="432"/>
        <v>16</v>
      </c>
      <c r="S172" s="38">
        <f t="shared" si="432"/>
        <v>6</v>
      </c>
      <c r="T172" s="38">
        <f t="shared" si="432"/>
        <v>8</v>
      </c>
      <c r="U172" s="38">
        <f t="shared" si="432"/>
        <v>14</v>
      </c>
      <c r="V172" s="38">
        <f t="shared" si="432"/>
        <v>0</v>
      </c>
      <c r="W172" s="38">
        <f t="shared" si="432"/>
        <v>0</v>
      </c>
      <c r="X172" s="38">
        <f t="shared" si="432"/>
        <v>0</v>
      </c>
      <c r="Y172" s="40">
        <f t="shared" si="432"/>
        <v>0</v>
      </c>
      <c r="Z172" s="40">
        <f t="shared" si="432"/>
        <v>0</v>
      </c>
      <c r="AA172" s="40">
        <f t="shared" si="432"/>
        <v>0</v>
      </c>
      <c r="AB172" s="40">
        <f t="shared" si="432"/>
        <v>0</v>
      </c>
      <c r="AC172" s="40">
        <f t="shared" si="432"/>
        <v>0</v>
      </c>
      <c r="AD172" s="40">
        <f t="shared" si="432"/>
        <v>0</v>
      </c>
      <c r="AE172" s="41">
        <f t="shared" si="432"/>
        <v>0</v>
      </c>
      <c r="AF172" s="41">
        <f t="shared" si="432"/>
        <v>0</v>
      </c>
      <c r="AG172" s="41">
        <f t="shared" si="432"/>
        <v>0</v>
      </c>
      <c r="AH172" s="40">
        <f t="shared" si="432"/>
        <v>0</v>
      </c>
      <c r="AI172" s="40">
        <f t="shared" si="432"/>
        <v>0</v>
      </c>
      <c r="AJ172" s="40">
        <f t="shared" si="432"/>
        <v>0</v>
      </c>
      <c r="AK172" s="40">
        <f t="shared" si="432"/>
        <v>0</v>
      </c>
      <c r="AL172" s="40">
        <f t="shared" si="432"/>
        <v>0</v>
      </c>
      <c r="AM172" s="40">
        <f t="shared" si="432"/>
        <v>0</v>
      </c>
      <c r="AN172" s="40" t="e">
        <f t="shared" si="423"/>
        <v>#DIV/0!</v>
      </c>
    </row>
    <row r="173" spans="1:40" s="11" customFormat="1" x14ac:dyDescent="0.35">
      <c r="A173" s="49"/>
      <c r="B173" s="50" t="s">
        <v>173</v>
      </c>
      <c r="C173" s="38">
        <f t="shared" ref="C173:K173" si="433">C164+C172</f>
        <v>5</v>
      </c>
      <c r="D173" s="38">
        <f t="shared" si="433"/>
        <v>24</v>
      </c>
      <c r="E173" s="38">
        <f t="shared" si="433"/>
        <v>29</v>
      </c>
      <c r="F173" s="38">
        <f t="shared" si="433"/>
        <v>9</v>
      </c>
      <c r="G173" s="56">
        <f t="shared" si="433"/>
        <v>17</v>
      </c>
      <c r="H173" s="38">
        <f t="shared" si="433"/>
        <v>26</v>
      </c>
      <c r="I173" s="38">
        <f t="shared" si="433"/>
        <v>3</v>
      </c>
      <c r="J173" s="38">
        <f t="shared" si="433"/>
        <v>2</v>
      </c>
      <c r="K173" s="38">
        <f t="shared" si="433"/>
        <v>5</v>
      </c>
      <c r="L173" s="38">
        <f t="shared" si="414"/>
        <v>17</v>
      </c>
      <c r="M173" s="38">
        <f t="shared" si="415"/>
        <v>43</v>
      </c>
      <c r="N173" s="38">
        <f t="shared" si="416"/>
        <v>60</v>
      </c>
      <c r="O173" s="63">
        <f t="shared" ref="O173:AL173" si="434">O164+O172</f>
        <v>6</v>
      </c>
      <c r="P173" s="38">
        <f t="shared" si="434"/>
        <v>11</v>
      </c>
      <c r="Q173" s="38">
        <f t="shared" si="434"/>
        <v>35</v>
      </c>
      <c r="R173" s="38">
        <f t="shared" si="434"/>
        <v>46</v>
      </c>
      <c r="S173" s="38">
        <f t="shared" si="434"/>
        <v>6</v>
      </c>
      <c r="T173" s="38">
        <f t="shared" si="434"/>
        <v>8</v>
      </c>
      <c r="U173" s="38">
        <f t="shared" si="434"/>
        <v>14</v>
      </c>
      <c r="V173" s="38">
        <f t="shared" si="434"/>
        <v>0</v>
      </c>
      <c r="W173" s="38">
        <f t="shared" si="434"/>
        <v>0</v>
      </c>
      <c r="X173" s="38">
        <f t="shared" si="434"/>
        <v>0</v>
      </c>
      <c r="Y173" s="40">
        <f t="shared" si="434"/>
        <v>0</v>
      </c>
      <c r="Z173" s="40">
        <f t="shared" si="434"/>
        <v>0</v>
      </c>
      <c r="AA173" s="40">
        <f t="shared" si="434"/>
        <v>0</v>
      </c>
      <c r="AB173" s="40">
        <f t="shared" si="434"/>
        <v>0</v>
      </c>
      <c r="AC173" s="40">
        <f t="shared" si="434"/>
        <v>0</v>
      </c>
      <c r="AD173" s="40">
        <f t="shared" si="434"/>
        <v>0</v>
      </c>
      <c r="AE173" s="41">
        <f t="shared" si="434"/>
        <v>0</v>
      </c>
      <c r="AF173" s="41">
        <f t="shared" si="434"/>
        <v>0</v>
      </c>
      <c r="AG173" s="41">
        <f t="shared" si="434"/>
        <v>0</v>
      </c>
      <c r="AH173" s="40">
        <f t="shared" si="434"/>
        <v>0</v>
      </c>
      <c r="AI173" s="40">
        <f t="shared" si="434"/>
        <v>0</v>
      </c>
      <c r="AJ173" s="40">
        <f t="shared" si="434"/>
        <v>0</v>
      </c>
      <c r="AK173" s="40">
        <f t="shared" si="434"/>
        <v>0</v>
      </c>
      <c r="AL173" s="40">
        <f t="shared" si="434"/>
        <v>0</v>
      </c>
      <c r="AM173" s="40">
        <f>AM172</f>
        <v>0</v>
      </c>
      <c r="AN173" s="40" t="e">
        <f t="shared" si="423"/>
        <v>#DIV/0!</v>
      </c>
    </row>
    <row r="174" spans="1:40" s="11" customFormat="1" x14ac:dyDescent="0.35">
      <c r="A174" s="73"/>
      <c r="B174" s="74" t="s">
        <v>1</v>
      </c>
      <c r="C174" s="75">
        <f t="shared" ref="C174:K174" si="435">C156+C173</f>
        <v>25</v>
      </c>
      <c r="D174" s="75">
        <f t="shared" si="435"/>
        <v>97</v>
      </c>
      <c r="E174" s="75">
        <f t="shared" si="435"/>
        <v>122</v>
      </c>
      <c r="F174" s="75">
        <f t="shared" si="435"/>
        <v>288</v>
      </c>
      <c r="G174" s="76">
        <f t="shared" si="435"/>
        <v>806</v>
      </c>
      <c r="H174" s="75">
        <f t="shared" si="435"/>
        <v>1094</v>
      </c>
      <c r="I174" s="75">
        <f t="shared" si="435"/>
        <v>37</v>
      </c>
      <c r="J174" s="75">
        <f t="shared" si="435"/>
        <v>95</v>
      </c>
      <c r="K174" s="75">
        <f t="shared" si="435"/>
        <v>132</v>
      </c>
      <c r="L174" s="75">
        <f t="shared" si="414"/>
        <v>350</v>
      </c>
      <c r="M174" s="75">
        <f t="shared" si="415"/>
        <v>998</v>
      </c>
      <c r="N174" s="75">
        <f t="shared" si="416"/>
        <v>1348</v>
      </c>
      <c r="O174" s="85">
        <f t="shared" ref="O174:AM174" si="436">O156+O173</f>
        <v>39</v>
      </c>
      <c r="P174" s="75">
        <f t="shared" si="436"/>
        <v>119</v>
      </c>
      <c r="Q174" s="75">
        <f t="shared" si="436"/>
        <v>377</v>
      </c>
      <c r="R174" s="75">
        <f t="shared" si="436"/>
        <v>496</v>
      </c>
      <c r="S174" s="75">
        <f t="shared" si="436"/>
        <v>231</v>
      </c>
      <c r="T174" s="75">
        <f t="shared" si="436"/>
        <v>621</v>
      </c>
      <c r="U174" s="75">
        <f t="shared" si="436"/>
        <v>852</v>
      </c>
      <c r="V174" s="75">
        <f t="shared" si="436"/>
        <v>0</v>
      </c>
      <c r="W174" s="75">
        <f t="shared" si="436"/>
        <v>0</v>
      </c>
      <c r="X174" s="75">
        <f t="shared" si="436"/>
        <v>0</v>
      </c>
      <c r="Y174" s="40">
        <f t="shared" si="436"/>
        <v>0</v>
      </c>
      <c r="Z174" s="40">
        <f t="shared" si="436"/>
        <v>0</v>
      </c>
      <c r="AA174" s="40">
        <f t="shared" si="436"/>
        <v>0</v>
      </c>
      <c r="AB174" s="40">
        <f t="shared" si="436"/>
        <v>0</v>
      </c>
      <c r="AC174" s="40">
        <f t="shared" si="436"/>
        <v>0</v>
      </c>
      <c r="AD174" s="40">
        <f t="shared" si="436"/>
        <v>0</v>
      </c>
      <c r="AE174" s="41">
        <f t="shared" si="436"/>
        <v>0</v>
      </c>
      <c r="AF174" s="41">
        <f t="shared" si="436"/>
        <v>0</v>
      </c>
      <c r="AG174" s="41">
        <f t="shared" si="436"/>
        <v>0</v>
      </c>
      <c r="AH174" s="40">
        <f t="shared" si="436"/>
        <v>1</v>
      </c>
      <c r="AI174" s="40">
        <f t="shared" si="436"/>
        <v>1</v>
      </c>
      <c r="AJ174" s="40">
        <f t="shared" si="436"/>
        <v>1</v>
      </c>
      <c r="AK174" s="40">
        <f t="shared" si="436"/>
        <v>1</v>
      </c>
      <c r="AL174" s="40">
        <f t="shared" si="436"/>
        <v>4</v>
      </c>
      <c r="AM174" s="40">
        <f t="shared" si="436"/>
        <v>2.58</v>
      </c>
      <c r="AN174" s="40">
        <f t="shared" si="423"/>
        <v>0.64500000000000002</v>
      </c>
    </row>
    <row r="175" spans="1:40" x14ac:dyDescent="0.35">
      <c r="A175" s="49" t="s">
        <v>67</v>
      </c>
      <c r="B175" s="54"/>
      <c r="C175" s="55"/>
      <c r="D175" s="55"/>
      <c r="E175" s="55"/>
      <c r="F175" s="56"/>
      <c r="G175" s="57"/>
      <c r="H175" s="24"/>
      <c r="I175" s="38"/>
      <c r="J175" s="38"/>
      <c r="K175" s="24"/>
      <c r="L175" s="24"/>
      <c r="M175" s="24"/>
      <c r="N175" s="24"/>
      <c r="O175" s="23"/>
      <c r="P175" s="24"/>
      <c r="Q175" s="24"/>
      <c r="R175" s="24"/>
      <c r="S175" s="24"/>
      <c r="T175" s="24"/>
      <c r="U175" s="24"/>
      <c r="V175" s="24"/>
      <c r="W175" s="24"/>
      <c r="X175" s="24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</row>
    <row r="176" spans="1:40" x14ac:dyDescent="0.35">
      <c r="A176" s="49"/>
      <c r="B176" s="77" t="s">
        <v>9</v>
      </c>
      <c r="C176" s="55"/>
      <c r="D176" s="55"/>
      <c r="E176" s="55"/>
      <c r="F176" s="78"/>
      <c r="G176" s="79"/>
      <c r="H176" s="24"/>
      <c r="I176" s="80"/>
      <c r="J176" s="80"/>
      <c r="K176" s="24"/>
      <c r="L176" s="24"/>
      <c r="M176" s="24"/>
      <c r="N176" s="24"/>
      <c r="O176" s="23"/>
      <c r="P176" s="24"/>
      <c r="Q176" s="24"/>
      <c r="R176" s="24"/>
      <c r="S176" s="24"/>
      <c r="T176" s="24"/>
      <c r="U176" s="24"/>
      <c r="V176" s="24"/>
      <c r="W176" s="24"/>
      <c r="X176" s="24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</row>
    <row r="177" spans="1:40" x14ac:dyDescent="0.35">
      <c r="A177" s="30"/>
      <c r="B177" s="54" t="s">
        <v>66</v>
      </c>
      <c r="C177" s="55"/>
      <c r="D177" s="55"/>
      <c r="E177" s="55"/>
      <c r="F177" s="56"/>
      <c r="G177" s="57"/>
      <c r="H177" s="24"/>
      <c r="I177" s="38"/>
      <c r="J177" s="38"/>
      <c r="K177" s="24"/>
      <c r="L177" s="24"/>
      <c r="M177" s="24"/>
      <c r="N177" s="24"/>
      <c r="O177" s="23"/>
      <c r="P177" s="24"/>
      <c r="Q177" s="24"/>
      <c r="R177" s="24"/>
      <c r="S177" s="24"/>
      <c r="T177" s="24"/>
      <c r="U177" s="24"/>
      <c r="V177" s="24"/>
      <c r="W177" s="24"/>
      <c r="X177" s="24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</row>
    <row r="178" spans="1:40" x14ac:dyDescent="0.35">
      <c r="A178" s="30"/>
      <c r="B178" s="31" t="s">
        <v>62</v>
      </c>
      <c r="C178" s="24">
        <v>1</v>
      </c>
      <c r="D178" s="24">
        <v>3</v>
      </c>
      <c r="E178" s="24">
        <f t="shared" ref="E178:E182" si="437">C178+D178</f>
        <v>4</v>
      </c>
      <c r="F178" s="24">
        <v>9</v>
      </c>
      <c r="G178" s="66">
        <v>13</v>
      </c>
      <c r="H178" s="24">
        <f t="shared" ref="H178:H182" si="438">F178+G178</f>
        <v>22</v>
      </c>
      <c r="I178" s="24">
        <v>0</v>
      </c>
      <c r="J178" s="24">
        <v>0</v>
      </c>
      <c r="K178" s="24">
        <f t="shared" ref="K178:K182" si="439">I178+J178</f>
        <v>0</v>
      </c>
      <c r="L178" s="24">
        <f t="shared" ref="L178:L183" si="440">C178+F178+I178</f>
        <v>10</v>
      </c>
      <c r="M178" s="24">
        <f t="shared" ref="M178:M183" si="441">D178+G178+J178</f>
        <v>16</v>
      </c>
      <c r="N178" s="24">
        <f t="shared" ref="N178:N183" si="442">L178+M178</f>
        <v>26</v>
      </c>
      <c r="O178" s="23">
        <v>2</v>
      </c>
      <c r="P178" s="24" t="str">
        <f>IF(O178=1,L178,"0")</f>
        <v>0</v>
      </c>
      <c r="Q178" s="24" t="str">
        <f>IF(O178=1,M178,"0")</f>
        <v>0</v>
      </c>
      <c r="R178" s="24" t="str">
        <f>IF(O178=1,N178,"0")</f>
        <v>0</v>
      </c>
      <c r="S178" s="24">
        <f>IF(O178=2,L178,"0")</f>
        <v>10</v>
      </c>
      <c r="T178" s="24">
        <f>IF(O178=2,M178,"0")</f>
        <v>16</v>
      </c>
      <c r="U178" s="24">
        <f>IF(O178=2,N178,"0")</f>
        <v>26</v>
      </c>
      <c r="V178" s="24">
        <v>0</v>
      </c>
      <c r="W178" s="24">
        <v>0</v>
      </c>
      <c r="X178" s="24">
        <f>SUM(V178:W178)</f>
        <v>0</v>
      </c>
      <c r="Y178" s="25">
        <v>0</v>
      </c>
      <c r="Z178" s="25">
        <v>0</v>
      </c>
      <c r="AA178" s="25">
        <f>SUM(Y178:Z178)</f>
        <v>0</v>
      </c>
      <c r="AB178" s="25">
        <v>0</v>
      </c>
      <c r="AC178" s="25">
        <v>0</v>
      </c>
      <c r="AD178" s="25">
        <f>SUM(AB178:AC178)</f>
        <v>0</v>
      </c>
      <c r="AE178" s="61">
        <f>V178+Y178+AB178</f>
        <v>0</v>
      </c>
      <c r="AF178" s="61">
        <f>W178+Z178+AC178</f>
        <v>0</v>
      </c>
      <c r="AG178" s="61">
        <f>SUM(AE178:AF178)</f>
        <v>0</v>
      </c>
      <c r="AH178" s="25">
        <v>0</v>
      </c>
      <c r="AI178" s="25">
        <v>0</v>
      </c>
      <c r="AJ178" s="25">
        <v>0</v>
      </c>
      <c r="AK178" s="25">
        <v>0</v>
      </c>
      <c r="AL178" s="25">
        <f>SUM(AH178:AK178)</f>
        <v>0</v>
      </c>
      <c r="AM178" s="25">
        <v>0</v>
      </c>
      <c r="AN178" s="25" t="e">
        <f t="shared" ref="AN178:AN183" si="443">AM178/AL178</f>
        <v>#DIV/0!</v>
      </c>
    </row>
    <row r="179" spans="1:40" x14ac:dyDescent="0.35">
      <c r="A179" s="30"/>
      <c r="B179" s="65" t="s">
        <v>61</v>
      </c>
      <c r="C179" s="24">
        <v>0</v>
      </c>
      <c r="D179" s="24">
        <v>2</v>
      </c>
      <c r="E179" s="24">
        <f t="shared" si="437"/>
        <v>2</v>
      </c>
      <c r="F179" s="24">
        <v>8</v>
      </c>
      <c r="G179" s="66">
        <v>21</v>
      </c>
      <c r="H179" s="24">
        <f t="shared" si="438"/>
        <v>29</v>
      </c>
      <c r="I179" s="24">
        <v>2</v>
      </c>
      <c r="J179" s="24">
        <v>1</v>
      </c>
      <c r="K179" s="24">
        <f t="shared" si="439"/>
        <v>3</v>
      </c>
      <c r="L179" s="24">
        <f t="shared" si="440"/>
        <v>10</v>
      </c>
      <c r="M179" s="24">
        <f t="shared" si="441"/>
        <v>24</v>
      </c>
      <c r="N179" s="24">
        <f t="shared" si="442"/>
        <v>34</v>
      </c>
      <c r="O179" s="23">
        <v>2</v>
      </c>
      <c r="P179" s="24" t="str">
        <f>IF(O179=1,L179,"0")</f>
        <v>0</v>
      </c>
      <c r="Q179" s="24" t="str">
        <f>IF(O179=1,M179,"0")</f>
        <v>0</v>
      </c>
      <c r="R179" s="24" t="str">
        <f>IF(O179=1,N179,"0")</f>
        <v>0</v>
      </c>
      <c r="S179" s="24">
        <f>IF(O179=2,L179,"0")</f>
        <v>10</v>
      </c>
      <c r="T179" s="24">
        <f>IF(O179=2,M179,"0")</f>
        <v>24</v>
      </c>
      <c r="U179" s="24">
        <f>IF(O179=2,N179,"0")</f>
        <v>34</v>
      </c>
      <c r="V179" s="24">
        <v>0</v>
      </c>
      <c r="W179" s="24">
        <v>0</v>
      </c>
      <c r="X179" s="24">
        <f t="shared" ref="X179:X182" si="444">SUM(V179:W179)</f>
        <v>0</v>
      </c>
      <c r="Y179" s="25">
        <v>0</v>
      </c>
      <c r="Z179" s="25">
        <v>0</v>
      </c>
      <c r="AA179" s="25">
        <f t="shared" ref="AA179:AA182" si="445">SUM(Y179:Z179)</f>
        <v>0</v>
      </c>
      <c r="AB179" s="25">
        <v>0</v>
      </c>
      <c r="AC179" s="25">
        <v>0</v>
      </c>
      <c r="AD179" s="25">
        <f t="shared" ref="AD179:AD182" si="446">SUM(AB179:AC179)</f>
        <v>0</v>
      </c>
      <c r="AE179" s="61">
        <f t="shared" ref="AE179:AE182" si="447">V179+Y179+AB179</f>
        <v>0</v>
      </c>
      <c r="AF179" s="61">
        <f t="shared" ref="AF179:AF182" si="448">W179+Z179+AC179</f>
        <v>0</v>
      </c>
      <c r="AG179" s="61">
        <f t="shared" ref="AG179:AG182" si="449">SUM(AE179:AF179)</f>
        <v>0</v>
      </c>
      <c r="AH179" s="25">
        <v>0</v>
      </c>
      <c r="AI179" s="25">
        <v>0</v>
      </c>
      <c r="AJ179" s="25">
        <v>0</v>
      </c>
      <c r="AK179" s="25">
        <v>0</v>
      </c>
      <c r="AL179" s="25">
        <f t="shared" ref="AL179:AL182" si="450">SUM(AH179:AK179)</f>
        <v>0</v>
      </c>
      <c r="AM179" s="25"/>
      <c r="AN179" s="25" t="e">
        <f t="shared" si="443"/>
        <v>#DIV/0!</v>
      </c>
    </row>
    <row r="180" spans="1:40" x14ac:dyDescent="0.35">
      <c r="A180" s="30"/>
      <c r="B180" s="31" t="s">
        <v>65</v>
      </c>
      <c r="C180" s="24">
        <v>2</v>
      </c>
      <c r="D180" s="24">
        <v>10</v>
      </c>
      <c r="E180" s="24">
        <f t="shared" si="437"/>
        <v>12</v>
      </c>
      <c r="F180" s="24">
        <v>4</v>
      </c>
      <c r="G180" s="66">
        <v>7</v>
      </c>
      <c r="H180" s="24">
        <f t="shared" si="438"/>
        <v>11</v>
      </c>
      <c r="I180" s="24">
        <v>0</v>
      </c>
      <c r="J180" s="24">
        <v>1</v>
      </c>
      <c r="K180" s="24">
        <f t="shared" si="439"/>
        <v>1</v>
      </c>
      <c r="L180" s="24">
        <f t="shared" si="440"/>
        <v>6</v>
      </c>
      <c r="M180" s="24">
        <f t="shared" si="441"/>
        <v>18</v>
      </c>
      <c r="N180" s="24">
        <f t="shared" si="442"/>
        <v>24</v>
      </c>
      <c r="O180" s="23">
        <v>2</v>
      </c>
      <c r="P180" s="24" t="str">
        <f>IF(O180=1,L180,"0")</f>
        <v>0</v>
      </c>
      <c r="Q180" s="24" t="str">
        <f>IF(O180=1,M180,"0")</f>
        <v>0</v>
      </c>
      <c r="R180" s="24" t="str">
        <f>IF(O180=1,N180,"0")</f>
        <v>0</v>
      </c>
      <c r="S180" s="24">
        <f>IF(O180=2,L180,"0")</f>
        <v>6</v>
      </c>
      <c r="T180" s="24">
        <f>IF(O180=2,M180,"0")</f>
        <v>18</v>
      </c>
      <c r="U180" s="24">
        <f>IF(O180=2,N180,"0")</f>
        <v>24</v>
      </c>
      <c r="V180" s="24">
        <v>0</v>
      </c>
      <c r="W180" s="24">
        <v>0</v>
      </c>
      <c r="X180" s="24">
        <f t="shared" si="444"/>
        <v>0</v>
      </c>
      <c r="Y180" s="25">
        <v>0</v>
      </c>
      <c r="Z180" s="25">
        <v>0</v>
      </c>
      <c r="AA180" s="25">
        <f t="shared" si="445"/>
        <v>0</v>
      </c>
      <c r="AB180" s="25">
        <v>0</v>
      </c>
      <c r="AC180" s="25">
        <v>0</v>
      </c>
      <c r="AD180" s="25">
        <f t="shared" si="446"/>
        <v>0</v>
      </c>
      <c r="AE180" s="61">
        <f t="shared" si="447"/>
        <v>0</v>
      </c>
      <c r="AF180" s="61">
        <f t="shared" si="448"/>
        <v>0</v>
      </c>
      <c r="AG180" s="61">
        <f t="shared" si="449"/>
        <v>0</v>
      </c>
      <c r="AH180" s="25">
        <v>0</v>
      </c>
      <c r="AI180" s="25">
        <v>0</v>
      </c>
      <c r="AJ180" s="25">
        <v>0</v>
      </c>
      <c r="AK180" s="25">
        <v>0</v>
      </c>
      <c r="AL180" s="25">
        <f t="shared" si="450"/>
        <v>0</v>
      </c>
      <c r="AM180" s="25"/>
      <c r="AN180" s="25" t="e">
        <f t="shared" si="443"/>
        <v>#DIV/0!</v>
      </c>
    </row>
    <row r="181" spans="1:40" x14ac:dyDescent="0.35">
      <c r="A181" s="30"/>
      <c r="B181" s="31" t="s">
        <v>60</v>
      </c>
      <c r="C181" s="24">
        <v>15</v>
      </c>
      <c r="D181" s="24">
        <v>52</v>
      </c>
      <c r="E181" s="24">
        <f t="shared" si="437"/>
        <v>67</v>
      </c>
      <c r="F181" s="24">
        <v>2</v>
      </c>
      <c r="G181" s="66">
        <v>17</v>
      </c>
      <c r="H181" s="24">
        <f t="shared" si="438"/>
        <v>19</v>
      </c>
      <c r="I181" s="24">
        <v>0</v>
      </c>
      <c r="J181" s="24">
        <v>6</v>
      </c>
      <c r="K181" s="24">
        <f t="shared" si="439"/>
        <v>6</v>
      </c>
      <c r="L181" s="24">
        <f t="shared" si="440"/>
        <v>17</v>
      </c>
      <c r="M181" s="24">
        <f t="shared" si="441"/>
        <v>75</v>
      </c>
      <c r="N181" s="24">
        <f t="shared" si="442"/>
        <v>92</v>
      </c>
      <c r="O181" s="23">
        <v>2</v>
      </c>
      <c r="P181" s="24" t="str">
        <f>IF(O181=1,L181,"0")</f>
        <v>0</v>
      </c>
      <c r="Q181" s="24" t="str">
        <f>IF(O181=1,M181,"0")</f>
        <v>0</v>
      </c>
      <c r="R181" s="24" t="str">
        <f>IF(O181=1,N181,"0")</f>
        <v>0</v>
      </c>
      <c r="S181" s="24">
        <f>IF(O181=2,L181,"0")</f>
        <v>17</v>
      </c>
      <c r="T181" s="24">
        <f>IF(O181=2,M181,"0")</f>
        <v>75</v>
      </c>
      <c r="U181" s="24">
        <f>IF(O181=2,N181,"0")</f>
        <v>92</v>
      </c>
      <c r="V181" s="24">
        <v>0</v>
      </c>
      <c r="W181" s="24">
        <v>0</v>
      </c>
      <c r="X181" s="24">
        <f t="shared" si="444"/>
        <v>0</v>
      </c>
      <c r="Y181" s="25">
        <v>0</v>
      </c>
      <c r="Z181" s="25">
        <v>0</v>
      </c>
      <c r="AA181" s="25">
        <f t="shared" si="445"/>
        <v>0</v>
      </c>
      <c r="AB181" s="25">
        <v>0</v>
      </c>
      <c r="AC181" s="25">
        <v>0</v>
      </c>
      <c r="AD181" s="25">
        <f t="shared" si="446"/>
        <v>0</v>
      </c>
      <c r="AE181" s="61">
        <f t="shared" si="447"/>
        <v>0</v>
      </c>
      <c r="AF181" s="61">
        <f t="shared" si="448"/>
        <v>0</v>
      </c>
      <c r="AG181" s="61">
        <f t="shared" si="449"/>
        <v>0</v>
      </c>
      <c r="AH181" s="25">
        <v>0</v>
      </c>
      <c r="AI181" s="25">
        <v>0</v>
      </c>
      <c r="AJ181" s="25">
        <v>0</v>
      </c>
      <c r="AK181" s="25">
        <v>0</v>
      </c>
      <c r="AL181" s="25">
        <f t="shared" si="450"/>
        <v>0</v>
      </c>
      <c r="AM181" s="25"/>
      <c r="AN181" s="25" t="e">
        <f t="shared" si="443"/>
        <v>#DIV/0!</v>
      </c>
    </row>
    <row r="182" spans="1:40" x14ac:dyDescent="0.35">
      <c r="A182" s="30"/>
      <c r="B182" s="31" t="s">
        <v>64</v>
      </c>
      <c r="C182" s="24">
        <v>2</v>
      </c>
      <c r="D182" s="24">
        <v>2</v>
      </c>
      <c r="E182" s="24">
        <f t="shared" si="437"/>
        <v>4</v>
      </c>
      <c r="F182" s="24">
        <v>20</v>
      </c>
      <c r="G182" s="66">
        <v>27</v>
      </c>
      <c r="H182" s="24">
        <f t="shared" si="438"/>
        <v>47</v>
      </c>
      <c r="I182" s="24">
        <v>4</v>
      </c>
      <c r="J182" s="24">
        <v>7</v>
      </c>
      <c r="K182" s="24">
        <f t="shared" si="439"/>
        <v>11</v>
      </c>
      <c r="L182" s="24">
        <f t="shared" si="440"/>
        <v>26</v>
      </c>
      <c r="M182" s="24">
        <f t="shared" si="441"/>
        <v>36</v>
      </c>
      <c r="N182" s="24">
        <f t="shared" si="442"/>
        <v>62</v>
      </c>
      <c r="O182" s="23">
        <v>2</v>
      </c>
      <c r="P182" s="24" t="str">
        <f>IF(O182=1,L182,"0")</f>
        <v>0</v>
      </c>
      <c r="Q182" s="24" t="str">
        <f>IF(O182=1,M182,"0")</f>
        <v>0</v>
      </c>
      <c r="R182" s="24" t="str">
        <f>IF(O182=1,N182,"0")</f>
        <v>0</v>
      </c>
      <c r="S182" s="24">
        <f>IF(O182=2,L182,"0")</f>
        <v>26</v>
      </c>
      <c r="T182" s="24">
        <f>IF(O182=2,M182,"0")</f>
        <v>36</v>
      </c>
      <c r="U182" s="24">
        <f>IF(O182=2,N182,"0")</f>
        <v>62</v>
      </c>
      <c r="V182" s="24">
        <v>0</v>
      </c>
      <c r="W182" s="24">
        <v>0</v>
      </c>
      <c r="X182" s="24">
        <f t="shared" si="444"/>
        <v>0</v>
      </c>
      <c r="Y182" s="25">
        <v>0</v>
      </c>
      <c r="Z182" s="25">
        <v>0</v>
      </c>
      <c r="AA182" s="25">
        <f t="shared" si="445"/>
        <v>0</v>
      </c>
      <c r="AB182" s="25">
        <v>0</v>
      </c>
      <c r="AC182" s="25">
        <v>0</v>
      </c>
      <c r="AD182" s="25">
        <f t="shared" si="446"/>
        <v>0</v>
      </c>
      <c r="AE182" s="61">
        <f t="shared" si="447"/>
        <v>0</v>
      </c>
      <c r="AF182" s="61">
        <f t="shared" si="448"/>
        <v>0</v>
      </c>
      <c r="AG182" s="61">
        <f t="shared" si="449"/>
        <v>0</v>
      </c>
      <c r="AH182" s="25">
        <v>0</v>
      </c>
      <c r="AI182" s="25">
        <v>0</v>
      </c>
      <c r="AJ182" s="25">
        <v>0</v>
      </c>
      <c r="AK182" s="25">
        <v>0</v>
      </c>
      <c r="AL182" s="25">
        <f t="shared" si="450"/>
        <v>0</v>
      </c>
      <c r="AM182" s="25"/>
      <c r="AN182" s="25" t="e">
        <f t="shared" si="443"/>
        <v>#DIV/0!</v>
      </c>
    </row>
    <row r="183" spans="1:40" s="11" customFormat="1" x14ac:dyDescent="0.35">
      <c r="A183" s="49"/>
      <c r="B183" s="50" t="s">
        <v>3</v>
      </c>
      <c r="C183" s="38">
        <f t="shared" ref="C183:K183" si="451">SUM(C178:C182)</f>
        <v>20</v>
      </c>
      <c r="D183" s="38">
        <f t="shared" si="451"/>
        <v>69</v>
      </c>
      <c r="E183" s="38">
        <f t="shared" si="451"/>
        <v>89</v>
      </c>
      <c r="F183" s="38">
        <f t="shared" si="451"/>
        <v>43</v>
      </c>
      <c r="G183" s="56">
        <f t="shared" si="451"/>
        <v>85</v>
      </c>
      <c r="H183" s="38">
        <f t="shared" si="451"/>
        <v>128</v>
      </c>
      <c r="I183" s="38">
        <f t="shared" si="451"/>
        <v>6</v>
      </c>
      <c r="J183" s="38">
        <f t="shared" si="451"/>
        <v>15</v>
      </c>
      <c r="K183" s="38">
        <f t="shared" si="451"/>
        <v>21</v>
      </c>
      <c r="L183" s="38">
        <f t="shared" si="440"/>
        <v>69</v>
      </c>
      <c r="M183" s="38">
        <f t="shared" si="441"/>
        <v>169</v>
      </c>
      <c r="N183" s="38">
        <f t="shared" si="442"/>
        <v>238</v>
      </c>
      <c r="O183" s="63">
        <f t="shared" ref="O183:U183" si="452">SUM(O178:O182)</f>
        <v>10</v>
      </c>
      <c r="P183" s="38">
        <f t="shared" si="452"/>
        <v>0</v>
      </c>
      <c r="Q183" s="38">
        <f t="shared" si="452"/>
        <v>0</v>
      </c>
      <c r="R183" s="38">
        <f t="shared" si="452"/>
        <v>0</v>
      </c>
      <c r="S183" s="38">
        <f t="shared" si="452"/>
        <v>69</v>
      </c>
      <c r="T183" s="38">
        <f t="shared" si="452"/>
        <v>169</v>
      </c>
      <c r="U183" s="38">
        <f t="shared" si="452"/>
        <v>238</v>
      </c>
      <c r="V183" s="38">
        <f>SUM(V178:V182)</f>
        <v>0</v>
      </c>
      <c r="W183" s="38">
        <f t="shared" ref="W183:X183" si="453">SUM(W178:W182)</f>
        <v>0</v>
      </c>
      <c r="X183" s="38">
        <f t="shared" si="453"/>
        <v>0</v>
      </c>
      <c r="Y183" s="40">
        <f>SUM(Y178:Y182)</f>
        <v>0</v>
      </c>
      <c r="Z183" s="40">
        <f>SUM(Z178:Z182)</f>
        <v>0</v>
      </c>
      <c r="AA183" s="40">
        <f>SUM(AA178:AA182)</f>
        <v>0</v>
      </c>
      <c r="AB183" s="40">
        <f>SUM(AB178:AB182)</f>
        <v>0</v>
      </c>
      <c r="AC183" s="40">
        <f t="shared" ref="AC183:AD183" si="454">SUM(AC178:AC182)</f>
        <v>0</v>
      </c>
      <c r="AD183" s="40">
        <f t="shared" si="454"/>
        <v>0</v>
      </c>
      <c r="AE183" s="41">
        <f>SUM(AE178:AE182)</f>
        <v>0</v>
      </c>
      <c r="AF183" s="41">
        <f t="shared" ref="AF183:AG183" si="455">SUM(AF178:AF182)</f>
        <v>0</v>
      </c>
      <c r="AG183" s="41">
        <f t="shared" si="455"/>
        <v>0</v>
      </c>
      <c r="AH183" s="40">
        <f>SUM(AH178:AH182)</f>
        <v>0</v>
      </c>
      <c r="AI183" s="40">
        <f t="shared" ref="AI183:AL183" si="456">SUM(AI178:AI182)</f>
        <v>0</v>
      </c>
      <c r="AJ183" s="40">
        <f t="shared" si="456"/>
        <v>0</v>
      </c>
      <c r="AK183" s="40">
        <f t="shared" si="456"/>
        <v>0</v>
      </c>
      <c r="AL183" s="40">
        <f t="shared" si="456"/>
        <v>0</v>
      </c>
      <c r="AM183" s="40">
        <f>SUM(AM178:AM182)</f>
        <v>0</v>
      </c>
      <c r="AN183" s="40" t="e">
        <f t="shared" si="443"/>
        <v>#DIV/0!</v>
      </c>
    </row>
    <row r="184" spans="1:40" x14ac:dyDescent="0.35">
      <c r="A184" s="19"/>
      <c r="B184" s="20" t="s">
        <v>63</v>
      </c>
      <c r="C184" s="55"/>
      <c r="D184" s="55"/>
      <c r="E184" s="55"/>
      <c r="F184" s="81"/>
      <c r="G184" s="82"/>
      <c r="H184" s="24"/>
      <c r="I184" s="22"/>
      <c r="J184" s="22"/>
      <c r="K184" s="24"/>
      <c r="L184" s="24"/>
      <c r="M184" s="24"/>
      <c r="N184" s="24"/>
      <c r="O184" s="23"/>
      <c r="P184" s="24"/>
      <c r="Q184" s="24"/>
      <c r="R184" s="24"/>
      <c r="S184" s="24"/>
      <c r="T184" s="24"/>
      <c r="U184" s="24"/>
      <c r="V184" s="24"/>
      <c r="W184" s="24"/>
      <c r="X184" s="24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</row>
    <row r="185" spans="1:40" x14ac:dyDescent="0.35">
      <c r="A185" s="19"/>
      <c r="B185" s="31" t="s">
        <v>62</v>
      </c>
      <c r="C185" s="24">
        <v>0</v>
      </c>
      <c r="D185" s="24">
        <v>1</v>
      </c>
      <c r="E185" s="24">
        <f>C185+D185</f>
        <v>1</v>
      </c>
      <c r="F185" s="24">
        <v>4</v>
      </c>
      <c r="G185" s="66">
        <v>19</v>
      </c>
      <c r="H185" s="24">
        <f>F185+G185</f>
        <v>23</v>
      </c>
      <c r="I185" s="24">
        <v>0</v>
      </c>
      <c r="J185" s="24">
        <v>0</v>
      </c>
      <c r="K185" s="24">
        <f>I185+J185</f>
        <v>0</v>
      </c>
      <c r="L185" s="24">
        <f t="shared" ref="L185:L189" si="457">C185+F185+I185</f>
        <v>4</v>
      </c>
      <c r="M185" s="24">
        <f t="shared" ref="M185:M189" si="458">D185+G185+J185</f>
        <v>20</v>
      </c>
      <c r="N185" s="24">
        <f t="shared" ref="N185:N189" si="459">L185+M185</f>
        <v>24</v>
      </c>
      <c r="O185" s="23">
        <v>2</v>
      </c>
      <c r="P185" s="24" t="str">
        <f>IF(O185=1,L185,"0")</f>
        <v>0</v>
      </c>
      <c r="Q185" s="24" t="str">
        <f>IF(O185=1,M185,"0")</f>
        <v>0</v>
      </c>
      <c r="R185" s="24" t="str">
        <f>IF(O185=1,N185,"0")</f>
        <v>0</v>
      </c>
      <c r="S185" s="24">
        <f>IF(O185=2,L185,"0")</f>
        <v>4</v>
      </c>
      <c r="T185" s="24">
        <f>IF(O185=2,M185,"0")</f>
        <v>20</v>
      </c>
      <c r="U185" s="24">
        <f>IF(O185=2,N185,"0")</f>
        <v>24</v>
      </c>
      <c r="V185" s="24">
        <v>0</v>
      </c>
      <c r="W185" s="24">
        <v>0</v>
      </c>
      <c r="X185" s="24">
        <f>SUM(V185:W185)</f>
        <v>0</v>
      </c>
      <c r="Y185" s="25">
        <v>0</v>
      </c>
      <c r="Z185" s="25">
        <v>0</v>
      </c>
      <c r="AA185" s="25">
        <f>SUM(Y185:Z185)</f>
        <v>0</v>
      </c>
      <c r="AB185" s="25">
        <v>0</v>
      </c>
      <c r="AC185" s="25">
        <v>0</v>
      </c>
      <c r="AD185" s="25">
        <f>SUM(AB185:AC185)</f>
        <v>0</v>
      </c>
      <c r="AE185" s="61">
        <f>V185+Y185+AB185</f>
        <v>0</v>
      </c>
      <c r="AF185" s="61">
        <f>W185+Z185+AC185</f>
        <v>0</v>
      </c>
      <c r="AG185" s="61">
        <f>SUM(AE185:AF185)</f>
        <v>0</v>
      </c>
      <c r="AH185" s="25">
        <v>0</v>
      </c>
      <c r="AI185" s="25">
        <v>0</v>
      </c>
      <c r="AJ185" s="25">
        <v>0</v>
      </c>
      <c r="AK185" s="25">
        <v>0</v>
      </c>
      <c r="AL185" s="25">
        <f>SUM(AH185:AK185)</f>
        <v>0</v>
      </c>
      <c r="AM185" s="25">
        <v>0</v>
      </c>
      <c r="AN185" s="25" t="e">
        <f t="shared" ref="AN185:AN189" si="460">AM185/AL185</f>
        <v>#DIV/0!</v>
      </c>
    </row>
    <row r="186" spans="1:40" x14ac:dyDescent="0.35">
      <c r="A186" s="19"/>
      <c r="B186" s="31" t="s">
        <v>190</v>
      </c>
      <c r="C186" s="24">
        <v>0</v>
      </c>
      <c r="D186" s="24">
        <v>0</v>
      </c>
      <c r="E186" s="24">
        <f>C186+D186</f>
        <v>0</v>
      </c>
      <c r="F186" s="24">
        <v>2</v>
      </c>
      <c r="G186" s="66">
        <v>19</v>
      </c>
      <c r="H186" s="24">
        <f>F186+G186</f>
        <v>21</v>
      </c>
      <c r="I186" s="24">
        <v>0</v>
      </c>
      <c r="J186" s="24">
        <v>0</v>
      </c>
      <c r="K186" s="24">
        <f>I186+J186</f>
        <v>0</v>
      </c>
      <c r="L186" s="24">
        <f t="shared" ref="L186" si="461">C186+F186+I186</f>
        <v>2</v>
      </c>
      <c r="M186" s="24">
        <f t="shared" ref="M186" si="462">D186+G186+J186</f>
        <v>19</v>
      </c>
      <c r="N186" s="24">
        <f t="shared" ref="N186" si="463">L186+M186</f>
        <v>21</v>
      </c>
      <c r="O186" s="23">
        <v>2</v>
      </c>
      <c r="P186" s="24" t="str">
        <f>IF(O186=1,L186,"0")</f>
        <v>0</v>
      </c>
      <c r="Q186" s="24" t="str">
        <f>IF(O186=1,M186,"0")</f>
        <v>0</v>
      </c>
      <c r="R186" s="24" t="str">
        <f>IF(O186=1,N186,"0")</f>
        <v>0</v>
      </c>
      <c r="S186" s="24">
        <f>IF(O186=2,L186,"0")</f>
        <v>2</v>
      </c>
      <c r="T186" s="24">
        <f>IF(O186=2,M186,"0")</f>
        <v>19</v>
      </c>
      <c r="U186" s="24">
        <f>IF(O186=2,N186,"0")</f>
        <v>21</v>
      </c>
      <c r="V186" s="24"/>
      <c r="W186" s="24"/>
      <c r="X186" s="24"/>
      <c r="Y186" s="25"/>
      <c r="Z186" s="25"/>
      <c r="AA186" s="25"/>
      <c r="AB186" s="25"/>
      <c r="AC186" s="25"/>
      <c r="AD186" s="25"/>
      <c r="AE186" s="61"/>
      <c r="AF186" s="61"/>
      <c r="AG186" s="61"/>
      <c r="AH186" s="25"/>
      <c r="AI186" s="25"/>
      <c r="AJ186" s="25"/>
      <c r="AK186" s="25"/>
      <c r="AL186" s="25"/>
      <c r="AM186" s="25"/>
      <c r="AN186" s="25"/>
    </row>
    <row r="187" spans="1:40" x14ac:dyDescent="0.35">
      <c r="A187" s="30"/>
      <c r="B187" s="65" t="s">
        <v>61</v>
      </c>
      <c r="C187" s="24">
        <v>0</v>
      </c>
      <c r="D187" s="24">
        <v>2</v>
      </c>
      <c r="E187" s="24">
        <f>C187+D187</f>
        <v>2</v>
      </c>
      <c r="F187" s="24">
        <v>0</v>
      </c>
      <c r="G187" s="66">
        <v>2</v>
      </c>
      <c r="H187" s="24">
        <f>F187+G187</f>
        <v>2</v>
      </c>
      <c r="I187" s="24">
        <v>0</v>
      </c>
      <c r="J187" s="24">
        <v>0</v>
      </c>
      <c r="K187" s="24">
        <f>I187+J187</f>
        <v>0</v>
      </c>
      <c r="L187" s="24">
        <f t="shared" si="457"/>
        <v>0</v>
      </c>
      <c r="M187" s="24">
        <f t="shared" si="458"/>
        <v>4</v>
      </c>
      <c r="N187" s="24">
        <f t="shared" si="459"/>
        <v>4</v>
      </c>
      <c r="O187" s="23">
        <v>2</v>
      </c>
      <c r="P187" s="24" t="str">
        <f>IF(O187=1,L187,"0")</f>
        <v>0</v>
      </c>
      <c r="Q187" s="24" t="str">
        <f>IF(O187=1,M187,"0")</f>
        <v>0</v>
      </c>
      <c r="R187" s="24" t="str">
        <f>IF(O187=1,N187,"0")</f>
        <v>0</v>
      </c>
      <c r="S187" s="24">
        <f>IF(O187=2,L187,"0")</f>
        <v>0</v>
      </c>
      <c r="T187" s="24">
        <f>IF(O187=2,M187,"0")</f>
        <v>4</v>
      </c>
      <c r="U187" s="24">
        <f>IF(O187=2,N187,"0")</f>
        <v>4</v>
      </c>
      <c r="V187" s="24">
        <v>0</v>
      </c>
      <c r="W187" s="24">
        <v>0</v>
      </c>
      <c r="X187" s="24">
        <f t="shared" ref="X187:X188" si="464">SUM(V187:W187)</f>
        <v>0</v>
      </c>
      <c r="Y187" s="25">
        <v>0</v>
      </c>
      <c r="Z187" s="25">
        <v>0</v>
      </c>
      <c r="AA187" s="25">
        <f>SUM(Y187:Z187)</f>
        <v>0</v>
      </c>
      <c r="AB187" s="25">
        <v>0</v>
      </c>
      <c r="AC187" s="25">
        <v>0</v>
      </c>
      <c r="AD187" s="25">
        <f t="shared" ref="AD187:AD188" si="465">SUM(AB187:AC187)</f>
        <v>0</v>
      </c>
      <c r="AE187" s="61">
        <f t="shared" ref="AE187:AE188" si="466">V187+Y187+AB187</f>
        <v>0</v>
      </c>
      <c r="AF187" s="61">
        <f t="shared" ref="AF187:AF188" si="467">W187+Z187+AC187</f>
        <v>0</v>
      </c>
      <c r="AG187" s="61">
        <f t="shared" ref="AG187:AG188" si="468">SUM(AE187:AF187)</f>
        <v>0</v>
      </c>
      <c r="AH187" s="25">
        <v>0</v>
      </c>
      <c r="AI187" s="25">
        <v>0</v>
      </c>
      <c r="AJ187" s="25">
        <v>0</v>
      </c>
      <c r="AK187" s="25">
        <v>0</v>
      </c>
      <c r="AL187" s="25">
        <f t="shared" ref="AL187:AL188" si="469">SUM(AH187:AK187)</f>
        <v>0</v>
      </c>
      <c r="AM187" s="25"/>
      <c r="AN187" s="25" t="e">
        <f t="shared" si="460"/>
        <v>#DIV/0!</v>
      </c>
    </row>
    <row r="188" spans="1:40" x14ac:dyDescent="0.35">
      <c r="A188" s="30"/>
      <c r="B188" s="31" t="s">
        <v>60</v>
      </c>
      <c r="C188" s="24">
        <v>2</v>
      </c>
      <c r="D188" s="24">
        <v>15</v>
      </c>
      <c r="E188" s="24">
        <f>C188+D188</f>
        <v>17</v>
      </c>
      <c r="F188" s="24">
        <v>7</v>
      </c>
      <c r="G188" s="66">
        <v>22</v>
      </c>
      <c r="H188" s="24">
        <f>F188+G188</f>
        <v>29</v>
      </c>
      <c r="I188" s="24">
        <v>4</v>
      </c>
      <c r="J188" s="24">
        <v>15</v>
      </c>
      <c r="K188" s="24">
        <f>I188+J188</f>
        <v>19</v>
      </c>
      <c r="L188" s="24">
        <f t="shared" si="457"/>
        <v>13</v>
      </c>
      <c r="M188" s="24">
        <f t="shared" si="458"/>
        <v>52</v>
      </c>
      <c r="N188" s="24">
        <f t="shared" si="459"/>
        <v>65</v>
      </c>
      <c r="O188" s="23">
        <v>2</v>
      </c>
      <c r="P188" s="24" t="str">
        <f>IF(O188=1,L188,"0")</f>
        <v>0</v>
      </c>
      <c r="Q188" s="24" t="str">
        <f>IF(O188=1,M188,"0")</f>
        <v>0</v>
      </c>
      <c r="R188" s="24" t="str">
        <f>IF(O188=1,N188,"0")</f>
        <v>0</v>
      </c>
      <c r="S188" s="24">
        <f>IF(O188=2,L188,"0")</f>
        <v>13</v>
      </c>
      <c r="T188" s="24">
        <f>IF(O188=2,M188,"0")</f>
        <v>52</v>
      </c>
      <c r="U188" s="24">
        <f>IF(O188=2,N188,"0")</f>
        <v>65</v>
      </c>
      <c r="V188" s="24">
        <v>0</v>
      </c>
      <c r="W188" s="24">
        <v>0</v>
      </c>
      <c r="X188" s="24">
        <f t="shared" si="464"/>
        <v>0</v>
      </c>
      <c r="Y188" s="25">
        <v>0</v>
      </c>
      <c r="Z188" s="25">
        <v>0</v>
      </c>
      <c r="AA188" s="25">
        <f>SUM(Y188:Z188)</f>
        <v>0</v>
      </c>
      <c r="AB188" s="25">
        <v>0</v>
      </c>
      <c r="AC188" s="25">
        <v>0</v>
      </c>
      <c r="AD188" s="25">
        <f t="shared" si="465"/>
        <v>0</v>
      </c>
      <c r="AE188" s="61">
        <f t="shared" si="466"/>
        <v>0</v>
      </c>
      <c r="AF188" s="61">
        <f t="shared" si="467"/>
        <v>0</v>
      </c>
      <c r="AG188" s="61">
        <f t="shared" si="468"/>
        <v>0</v>
      </c>
      <c r="AH188" s="25">
        <v>0</v>
      </c>
      <c r="AI188" s="25">
        <v>0</v>
      </c>
      <c r="AJ188" s="25">
        <v>0</v>
      </c>
      <c r="AK188" s="25">
        <v>0</v>
      </c>
      <c r="AL188" s="25">
        <f t="shared" si="469"/>
        <v>0</v>
      </c>
      <c r="AM188" s="25"/>
      <c r="AN188" s="25" t="e">
        <f t="shared" si="460"/>
        <v>#DIV/0!</v>
      </c>
    </row>
    <row r="189" spans="1:40" s="11" customFormat="1" x14ac:dyDescent="0.35">
      <c r="A189" s="49"/>
      <c r="B189" s="50" t="s">
        <v>3</v>
      </c>
      <c r="C189" s="38">
        <f t="shared" ref="C189:K189" si="470">SUM(C185:C188)</f>
        <v>2</v>
      </c>
      <c r="D189" s="38">
        <f t="shared" si="470"/>
        <v>18</v>
      </c>
      <c r="E189" s="38">
        <f t="shared" si="470"/>
        <v>20</v>
      </c>
      <c r="F189" s="38">
        <f t="shared" si="470"/>
        <v>13</v>
      </c>
      <c r="G189" s="56">
        <f t="shared" si="470"/>
        <v>62</v>
      </c>
      <c r="H189" s="38">
        <f t="shared" si="470"/>
        <v>75</v>
      </c>
      <c r="I189" s="38">
        <f t="shared" si="470"/>
        <v>4</v>
      </c>
      <c r="J189" s="38">
        <f t="shared" si="470"/>
        <v>15</v>
      </c>
      <c r="K189" s="38">
        <f t="shared" si="470"/>
        <v>19</v>
      </c>
      <c r="L189" s="38">
        <f t="shared" si="457"/>
        <v>19</v>
      </c>
      <c r="M189" s="38">
        <f t="shared" si="458"/>
        <v>95</v>
      </c>
      <c r="N189" s="38">
        <f t="shared" si="459"/>
        <v>114</v>
      </c>
      <c r="O189" s="63">
        <f t="shared" ref="O189:U189" si="471">SUM(O185:O188)</f>
        <v>8</v>
      </c>
      <c r="P189" s="38">
        <f t="shared" si="471"/>
        <v>0</v>
      </c>
      <c r="Q189" s="38">
        <f t="shared" si="471"/>
        <v>0</v>
      </c>
      <c r="R189" s="38">
        <f t="shared" si="471"/>
        <v>0</v>
      </c>
      <c r="S189" s="38">
        <f t="shared" si="471"/>
        <v>19</v>
      </c>
      <c r="T189" s="38">
        <f t="shared" si="471"/>
        <v>95</v>
      </c>
      <c r="U189" s="38">
        <f t="shared" si="471"/>
        <v>114</v>
      </c>
      <c r="V189" s="38">
        <f>SUM(V185:V188)</f>
        <v>0</v>
      </c>
      <c r="W189" s="38">
        <f t="shared" ref="W189:X189" si="472">SUM(W185:W188)</f>
        <v>0</v>
      </c>
      <c r="X189" s="38">
        <f t="shared" si="472"/>
        <v>0</v>
      </c>
      <c r="Y189" s="40">
        <f>SUM(Y185:Y188)</f>
        <v>0</v>
      </c>
      <c r="Z189" s="40">
        <f t="shared" ref="Z189:AA189" si="473">SUM(Z185:Z188)</f>
        <v>0</v>
      </c>
      <c r="AA189" s="40">
        <f t="shared" si="473"/>
        <v>0</v>
      </c>
      <c r="AB189" s="40">
        <f>SUM(AB185:AB188)</f>
        <v>0</v>
      </c>
      <c r="AC189" s="40">
        <f t="shared" ref="AC189:AD189" si="474">SUM(AC185:AC188)</f>
        <v>0</v>
      </c>
      <c r="AD189" s="40">
        <f t="shared" si="474"/>
        <v>0</v>
      </c>
      <c r="AE189" s="41">
        <f>SUM(AE185:AE188)</f>
        <v>0</v>
      </c>
      <c r="AF189" s="41">
        <f t="shared" ref="AF189:AG189" si="475">SUM(AF185:AF188)</f>
        <v>0</v>
      </c>
      <c r="AG189" s="41">
        <f t="shared" si="475"/>
        <v>0</v>
      </c>
      <c r="AH189" s="40">
        <f>SUM(AH185:AH188)</f>
        <v>0</v>
      </c>
      <c r="AI189" s="40">
        <f t="shared" ref="AI189:AL189" si="476">SUM(AI185:AI188)</f>
        <v>0</v>
      </c>
      <c r="AJ189" s="40">
        <f t="shared" si="476"/>
        <v>0</v>
      </c>
      <c r="AK189" s="40">
        <f t="shared" si="476"/>
        <v>0</v>
      </c>
      <c r="AL189" s="40">
        <f t="shared" si="476"/>
        <v>0</v>
      </c>
      <c r="AM189" s="40">
        <f>SUM(AM185:AM188)</f>
        <v>0</v>
      </c>
      <c r="AN189" s="40" t="e">
        <f t="shared" si="460"/>
        <v>#DIV/0!</v>
      </c>
    </row>
    <row r="190" spans="1:40" x14ac:dyDescent="0.35">
      <c r="A190" s="30"/>
      <c r="B190" s="54" t="s">
        <v>44</v>
      </c>
      <c r="C190" s="55"/>
      <c r="D190" s="55"/>
      <c r="E190" s="55"/>
      <c r="F190" s="56"/>
      <c r="G190" s="57"/>
      <c r="H190" s="24"/>
      <c r="I190" s="38"/>
      <c r="J190" s="38"/>
      <c r="K190" s="24"/>
      <c r="L190" s="24"/>
      <c r="M190" s="24"/>
      <c r="N190" s="24"/>
      <c r="O190" s="23"/>
      <c r="P190" s="24"/>
      <c r="Q190" s="24"/>
      <c r="R190" s="24"/>
      <c r="S190" s="24"/>
      <c r="T190" s="24"/>
      <c r="U190" s="24"/>
      <c r="V190" s="24"/>
      <c r="W190" s="24"/>
      <c r="X190" s="24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</row>
    <row r="191" spans="1:40" x14ac:dyDescent="0.35">
      <c r="A191" s="19"/>
      <c r="B191" s="67" t="s">
        <v>59</v>
      </c>
      <c r="C191" s="24">
        <v>0</v>
      </c>
      <c r="D191" s="24">
        <v>0</v>
      </c>
      <c r="E191" s="24">
        <f>C191+D191</f>
        <v>0</v>
      </c>
      <c r="F191" s="59">
        <v>2</v>
      </c>
      <c r="G191" s="60">
        <v>43</v>
      </c>
      <c r="H191" s="24">
        <f>F191+G191</f>
        <v>45</v>
      </c>
      <c r="I191" s="59">
        <v>0</v>
      </c>
      <c r="J191" s="59">
        <v>0</v>
      </c>
      <c r="K191" s="24">
        <f>I191+J191</f>
        <v>0</v>
      </c>
      <c r="L191" s="24">
        <f t="shared" ref="L191:L194" si="477">C191+F191+I191</f>
        <v>2</v>
      </c>
      <c r="M191" s="24">
        <f t="shared" ref="M191:M194" si="478">D191+G191+J191</f>
        <v>43</v>
      </c>
      <c r="N191" s="24">
        <f t="shared" ref="N191:N194" si="479">L191+M191</f>
        <v>45</v>
      </c>
      <c r="O191" s="23">
        <v>1</v>
      </c>
      <c r="P191" s="24">
        <f>IF(O191=1,L191,"0")</f>
        <v>2</v>
      </c>
      <c r="Q191" s="24">
        <f>IF(O191=1,M191,"0")</f>
        <v>43</v>
      </c>
      <c r="R191" s="24">
        <f>IF(O191=1,N191,"0")</f>
        <v>45</v>
      </c>
      <c r="S191" s="24" t="str">
        <f>IF(O191=2,L191,"0")</f>
        <v>0</v>
      </c>
      <c r="T191" s="24" t="str">
        <f>IF(O191=2,M191,"0")</f>
        <v>0</v>
      </c>
      <c r="U191" s="24" t="str">
        <f>IF(O191=2,N191,"0")</f>
        <v>0</v>
      </c>
      <c r="V191" s="24">
        <v>0</v>
      </c>
      <c r="W191" s="24">
        <v>0</v>
      </c>
      <c r="X191" s="24">
        <f>SUM(V191:W191)</f>
        <v>0</v>
      </c>
      <c r="Y191" s="25">
        <v>0</v>
      </c>
      <c r="Z191" s="25">
        <v>0</v>
      </c>
      <c r="AA191" s="25">
        <f>SUM(Y191:Z191)</f>
        <v>0</v>
      </c>
      <c r="AB191" s="25">
        <v>0</v>
      </c>
      <c r="AC191" s="25">
        <v>0</v>
      </c>
      <c r="AD191" s="25">
        <f>SUM(AB191:AC191)</f>
        <v>0</v>
      </c>
      <c r="AE191" s="61">
        <f>V191+Y191+AB191</f>
        <v>0</v>
      </c>
      <c r="AF191" s="61">
        <f>W191+Z191+AC191</f>
        <v>0</v>
      </c>
      <c r="AG191" s="61">
        <f>SUM(AE191:AF191)</f>
        <v>0</v>
      </c>
      <c r="AH191" s="25">
        <v>0</v>
      </c>
      <c r="AI191" s="25">
        <v>0</v>
      </c>
      <c r="AJ191" s="25">
        <v>0</v>
      </c>
      <c r="AK191" s="25">
        <v>0</v>
      </c>
      <c r="AL191" s="25">
        <f>SUM(AH191:AK191)</f>
        <v>0</v>
      </c>
      <c r="AM191" s="25">
        <v>0</v>
      </c>
      <c r="AN191" s="25" t="e">
        <f t="shared" ref="AN191:AN194" si="480">AM191/AL191</f>
        <v>#DIV/0!</v>
      </c>
    </row>
    <row r="192" spans="1:40" s="11" customFormat="1" x14ac:dyDescent="0.35">
      <c r="A192" s="19"/>
      <c r="B192" s="37" t="s">
        <v>3</v>
      </c>
      <c r="C192" s="38">
        <f t="shared" ref="C192" si="481">SUM(C191)</f>
        <v>0</v>
      </c>
      <c r="D192" s="38">
        <f t="shared" ref="D192:E192" si="482">SUM(D191)</f>
        <v>0</v>
      </c>
      <c r="E192" s="38">
        <f t="shared" si="482"/>
        <v>0</v>
      </c>
      <c r="F192" s="22">
        <f t="shared" ref="F192" si="483">SUM(F191)</f>
        <v>2</v>
      </c>
      <c r="G192" s="81">
        <f t="shared" ref="G192:H192" si="484">SUM(G191)</f>
        <v>43</v>
      </c>
      <c r="H192" s="38">
        <f t="shared" si="484"/>
        <v>45</v>
      </c>
      <c r="I192" s="22">
        <f t="shared" ref="I192" si="485">SUM(I191)</f>
        <v>0</v>
      </c>
      <c r="J192" s="22">
        <f t="shared" ref="J192:K192" si="486">SUM(J191)</f>
        <v>0</v>
      </c>
      <c r="K192" s="38">
        <f t="shared" si="486"/>
        <v>0</v>
      </c>
      <c r="L192" s="24">
        <f t="shared" si="477"/>
        <v>2</v>
      </c>
      <c r="M192" s="24">
        <f t="shared" si="478"/>
        <v>43</v>
      </c>
      <c r="N192" s="24">
        <f t="shared" si="479"/>
        <v>45</v>
      </c>
      <c r="O192" s="63">
        <f t="shared" ref="O192:U192" si="487">SUM(O191)</f>
        <v>1</v>
      </c>
      <c r="P192" s="38">
        <f t="shared" si="487"/>
        <v>2</v>
      </c>
      <c r="Q192" s="38">
        <f t="shared" si="487"/>
        <v>43</v>
      </c>
      <c r="R192" s="38">
        <f t="shared" si="487"/>
        <v>45</v>
      </c>
      <c r="S192" s="38">
        <f t="shared" si="487"/>
        <v>0</v>
      </c>
      <c r="T192" s="38">
        <f t="shared" si="487"/>
        <v>0</v>
      </c>
      <c r="U192" s="38">
        <f t="shared" si="487"/>
        <v>0</v>
      </c>
      <c r="V192" s="38">
        <f>SUM(V191)</f>
        <v>0</v>
      </c>
      <c r="W192" s="38">
        <f t="shared" ref="W192:X192" si="488">SUM(W191)</f>
        <v>0</v>
      </c>
      <c r="X192" s="38">
        <f t="shared" si="488"/>
        <v>0</v>
      </c>
      <c r="Y192" s="40">
        <f>SUM(Y191)</f>
        <v>0</v>
      </c>
      <c r="Z192" s="40">
        <f t="shared" ref="Z192:AA192" si="489">SUM(Z191)</f>
        <v>0</v>
      </c>
      <c r="AA192" s="40">
        <f t="shared" si="489"/>
        <v>0</v>
      </c>
      <c r="AB192" s="40">
        <f>SUM(AB191)</f>
        <v>0</v>
      </c>
      <c r="AC192" s="40">
        <f t="shared" ref="AC192:AD192" si="490">SUM(AC191)</f>
        <v>0</v>
      </c>
      <c r="AD192" s="40">
        <f t="shared" si="490"/>
        <v>0</v>
      </c>
      <c r="AE192" s="41">
        <f>SUM(AE191)</f>
        <v>0</v>
      </c>
      <c r="AF192" s="41">
        <f t="shared" ref="AF192:AG192" si="491">SUM(AF191)</f>
        <v>0</v>
      </c>
      <c r="AG192" s="41">
        <f t="shared" si="491"/>
        <v>0</v>
      </c>
      <c r="AH192" s="40">
        <f>SUM(AH191)</f>
        <v>0</v>
      </c>
      <c r="AI192" s="40">
        <f t="shared" ref="AI192:AL192" si="492">SUM(AI191)</f>
        <v>0</v>
      </c>
      <c r="AJ192" s="40">
        <f t="shared" si="492"/>
        <v>0</v>
      </c>
      <c r="AK192" s="40">
        <f t="shared" si="492"/>
        <v>0</v>
      </c>
      <c r="AL192" s="40">
        <f t="shared" si="492"/>
        <v>0</v>
      </c>
      <c r="AM192" s="40">
        <f>SUM(AM191)</f>
        <v>0</v>
      </c>
      <c r="AN192" s="40" t="e">
        <f t="shared" si="480"/>
        <v>#DIV/0!</v>
      </c>
    </row>
    <row r="193" spans="1:40" s="11" customFormat="1" x14ac:dyDescent="0.35">
      <c r="A193" s="49"/>
      <c r="B193" s="50" t="s">
        <v>2</v>
      </c>
      <c r="C193" s="38">
        <f t="shared" ref="C193:K193" si="493">C183+C189+C192</f>
        <v>22</v>
      </c>
      <c r="D193" s="38">
        <f t="shared" si="493"/>
        <v>87</v>
      </c>
      <c r="E193" s="38">
        <f t="shared" si="493"/>
        <v>109</v>
      </c>
      <c r="F193" s="38">
        <f t="shared" si="493"/>
        <v>58</v>
      </c>
      <c r="G193" s="56">
        <f t="shared" si="493"/>
        <v>190</v>
      </c>
      <c r="H193" s="38">
        <f t="shared" si="493"/>
        <v>248</v>
      </c>
      <c r="I193" s="38">
        <f t="shared" si="493"/>
        <v>10</v>
      </c>
      <c r="J193" s="38">
        <f t="shared" si="493"/>
        <v>30</v>
      </c>
      <c r="K193" s="38">
        <f t="shared" si="493"/>
        <v>40</v>
      </c>
      <c r="L193" s="38">
        <f t="shared" si="477"/>
        <v>90</v>
      </c>
      <c r="M193" s="38">
        <f t="shared" si="478"/>
        <v>307</v>
      </c>
      <c r="N193" s="38">
        <f t="shared" si="479"/>
        <v>397</v>
      </c>
      <c r="O193" s="63">
        <f t="shared" ref="O193:U193" si="494">O183+O189+O192</f>
        <v>19</v>
      </c>
      <c r="P193" s="38">
        <f t="shared" si="494"/>
        <v>2</v>
      </c>
      <c r="Q193" s="38">
        <f t="shared" si="494"/>
        <v>43</v>
      </c>
      <c r="R193" s="38">
        <f t="shared" si="494"/>
        <v>45</v>
      </c>
      <c r="S193" s="38">
        <f t="shared" si="494"/>
        <v>88</v>
      </c>
      <c r="T193" s="38">
        <f t="shared" si="494"/>
        <v>264</v>
      </c>
      <c r="U193" s="38">
        <f t="shared" si="494"/>
        <v>352</v>
      </c>
      <c r="V193" s="38">
        <f>V183+V189+V192</f>
        <v>0</v>
      </c>
      <c r="W193" s="38">
        <f t="shared" ref="W193:X193" si="495">W183+W189+W192</f>
        <v>0</v>
      </c>
      <c r="X193" s="38">
        <f t="shared" si="495"/>
        <v>0</v>
      </c>
      <c r="Y193" s="40">
        <f>Y183+Y189+Y192</f>
        <v>0</v>
      </c>
      <c r="Z193" s="40">
        <f t="shared" ref="Z193:AA193" si="496">Z183+Z189+Z192</f>
        <v>0</v>
      </c>
      <c r="AA193" s="40">
        <f t="shared" si="496"/>
        <v>0</v>
      </c>
      <c r="AB193" s="40">
        <f>AB183+AB189+AB192</f>
        <v>0</v>
      </c>
      <c r="AC193" s="40">
        <f t="shared" ref="AC193:AD193" si="497">AC183+AC189+AC192</f>
        <v>0</v>
      </c>
      <c r="AD193" s="40">
        <f t="shared" si="497"/>
        <v>0</v>
      </c>
      <c r="AE193" s="41">
        <f>AE183+AE189+AE192</f>
        <v>0</v>
      </c>
      <c r="AF193" s="41">
        <f t="shared" ref="AF193:AG193" si="498">AF183+AF189+AF192</f>
        <v>0</v>
      </c>
      <c r="AG193" s="41">
        <f t="shared" si="498"/>
        <v>0</v>
      </c>
      <c r="AH193" s="40">
        <f>AH183+AH189+AH192</f>
        <v>0</v>
      </c>
      <c r="AI193" s="40">
        <f t="shared" ref="AI193:AL193" si="499">AI183+AI189+AI192</f>
        <v>0</v>
      </c>
      <c r="AJ193" s="40">
        <f t="shared" si="499"/>
        <v>0</v>
      </c>
      <c r="AK193" s="40">
        <f t="shared" si="499"/>
        <v>0</v>
      </c>
      <c r="AL193" s="40">
        <f t="shared" si="499"/>
        <v>0</v>
      </c>
      <c r="AM193" s="40">
        <f>AM183+AM189+AM192</f>
        <v>0</v>
      </c>
      <c r="AN193" s="40" t="e">
        <f t="shared" si="480"/>
        <v>#DIV/0!</v>
      </c>
    </row>
    <row r="194" spans="1:40" s="11" customFormat="1" x14ac:dyDescent="0.35">
      <c r="A194" s="73"/>
      <c r="B194" s="74" t="s">
        <v>1</v>
      </c>
      <c r="C194" s="75">
        <f t="shared" ref="C194:K194" si="500">C193</f>
        <v>22</v>
      </c>
      <c r="D194" s="75">
        <f t="shared" si="500"/>
        <v>87</v>
      </c>
      <c r="E194" s="75">
        <f t="shared" si="500"/>
        <v>109</v>
      </c>
      <c r="F194" s="75">
        <f t="shared" si="500"/>
        <v>58</v>
      </c>
      <c r="G194" s="76">
        <f t="shared" si="500"/>
        <v>190</v>
      </c>
      <c r="H194" s="75">
        <f t="shared" si="500"/>
        <v>248</v>
      </c>
      <c r="I194" s="75">
        <f t="shared" si="500"/>
        <v>10</v>
      </c>
      <c r="J194" s="75">
        <f t="shared" si="500"/>
        <v>30</v>
      </c>
      <c r="K194" s="75">
        <f t="shared" si="500"/>
        <v>40</v>
      </c>
      <c r="L194" s="75">
        <f t="shared" si="477"/>
        <v>90</v>
      </c>
      <c r="M194" s="75">
        <f t="shared" si="478"/>
        <v>307</v>
      </c>
      <c r="N194" s="75">
        <f t="shared" si="479"/>
        <v>397</v>
      </c>
      <c r="O194" s="85">
        <f>O193</f>
        <v>19</v>
      </c>
      <c r="P194" s="75">
        <f>P193</f>
        <v>2</v>
      </c>
      <c r="Q194" s="75">
        <f t="shared" ref="Q194:U194" si="501">Q193</f>
        <v>43</v>
      </c>
      <c r="R194" s="75">
        <f t="shared" si="501"/>
        <v>45</v>
      </c>
      <c r="S194" s="75">
        <f t="shared" si="501"/>
        <v>88</v>
      </c>
      <c r="T194" s="75">
        <f t="shared" si="501"/>
        <v>264</v>
      </c>
      <c r="U194" s="75">
        <f t="shared" si="501"/>
        <v>352</v>
      </c>
      <c r="V194" s="75">
        <f>V193</f>
        <v>0</v>
      </c>
      <c r="W194" s="75">
        <f t="shared" ref="W194:X194" si="502">W193</f>
        <v>0</v>
      </c>
      <c r="X194" s="75">
        <f t="shared" si="502"/>
        <v>0</v>
      </c>
      <c r="Y194" s="40">
        <f>Y193</f>
        <v>0</v>
      </c>
      <c r="Z194" s="40">
        <f t="shared" ref="Z194:AA194" si="503">Z193</f>
        <v>0</v>
      </c>
      <c r="AA194" s="40">
        <f t="shared" si="503"/>
        <v>0</v>
      </c>
      <c r="AB194" s="40">
        <f>AB193</f>
        <v>0</v>
      </c>
      <c r="AC194" s="40">
        <f t="shared" ref="AC194:AD194" si="504">AC193</f>
        <v>0</v>
      </c>
      <c r="AD194" s="40">
        <f t="shared" si="504"/>
        <v>0</v>
      </c>
      <c r="AE194" s="41">
        <f>AE193</f>
        <v>0</v>
      </c>
      <c r="AF194" s="41">
        <f t="shared" ref="AF194:AG194" si="505">AF193</f>
        <v>0</v>
      </c>
      <c r="AG194" s="41">
        <f t="shared" si="505"/>
        <v>0</v>
      </c>
      <c r="AH194" s="40">
        <f>AH193</f>
        <v>0</v>
      </c>
      <c r="AI194" s="40">
        <f t="shared" ref="AI194:AL194" si="506">AI193</f>
        <v>0</v>
      </c>
      <c r="AJ194" s="40">
        <f t="shared" si="506"/>
        <v>0</v>
      </c>
      <c r="AK194" s="40">
        <f t="shared" si="506"/>
        <v>0</v>
      </c>
      <c r="AL194" s="40">
        <f t="shared" si="506"/>
        <v>0</v>
      </c>
      <c r="AM194" s="40">
        <f>AM193</f>
        <v>0</v>
      </c>
      <c r="AN194" s="40" t="e">
        <f t="shared" si="480"/>
        <v>#DIV/0!</v>
      </c>
    </row>
    <row r="195" spans="1:40" x14ac:dyDescent="0.35">
      <c r="A195" s="49" t="s">
        <v>58</v>
      </c>
      <c r="B195" s="68"/>
      <c r="C195" s="55"/>
      <c r="D195" s="55"/>
      <c r="E195" s="55"/>
      <c r="F195" s="56"/>
      <c r="G195" s="57"/>
      <c r="H195" s="24"/>
      <c r="I195" s="38"/>
      <c r="J195" s="38"/>
      <c r="K195" s="24"/>
      <c r="L195" s="24"/>
      <c r="M195" s="24"/>
      <c r="N195" s="24"/>
      <c r="O195" s="23"/>
      <c r="P195" s="24"/>
      <c r="Q195" s="24"/>
      <c r="R195" s="24"/>
      <c r="S195" s="24"/>
      <c r="T195" s="24"/>
      <c r="U195" s="24"/>
      <c r="V195" s="24"/>
      <c r="W195" s="24"/>
      <c r="X195" s="24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</row>
    <row r="196" spans="1:40" x14ac:dyDescent="0.35">
      <c r="A196" s="49"/>
      <c r="B196" s="71" t="s">
        <v>9</v>
      </c>
      <c r="C196" s="55"/>
      <c r="D196" s="55"/>
      <c r="E196" s="55"/>
      <c r="F196" s="78"/>
      <c r="G196" s="79"/>
      <c r="H196" s="24"/>
      <c r="I196" s="80"/>
      <c r="J196" s="80"/>
      <c r="K196" s="24"/>
      <c r="L196" s="24"/>
      <c r="M196" s="24"/>
      <c r="N196" s="24"/>
      <c r="O196" s="23"/>
      <c r="P196" s="24"/>
      <c r="Q196" s="24"/>
      <c r="R196" s="24"/>
      <c r="S196" s="24"/>
      <c r="T196" s="24"/>
      <c r="U196" s="24"/>
      <c r="V196" s="24"/>
      <c r="W196" s="24"/>
      <c r="X196" s="24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</row>
    <row r="197" spans="1:40" x14ac:dyDescent="0.35">
      <c r="A197" s="19"/>
      <c r="B197" s="20" t="s">
        <v>57</v>
      </c>
      <c r="C197" s="55"/>
      <c r="D197" s="55"/>
      <c r="E197" s="55"/>
      <c r="F197" s="81"/>
      <c r="G197" s="82"/>
      <c r="H197" s="24"/>
      <c r="I197" s="22"/>
      <c r="J197" s="22"/>
      <c r="K197" s="24"/>
      <c r="L197" s="24"/>
      <c r="M197" s="24"/>
      <c r="N197" s="24"/>
      <c r="O197" s="23"/>
      <c r="P197" s="24"/>
      <c r="Q197" s="24"/>
      <c r="R197" s="24"/>
      <c r="S197" s="24"/>
      <c r="T197" s="24"/>
      <c r="U197" s="24"/>
      <c r="V197" s="24"/>
      <c r="W197" s="24"/>
      <c r="X197" s="24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</row>
    <row r="198" spans="1:40" x14ac:dyDescent="0.35">
      <c r="A198" s="19"/>
      <c r="B198" s="31" t="s">
        <v>56</v>
      </c>
      <c r="C198" s="24">
        <v>0</v>
      </c>
      <c r="D198" s="24">
        <v>0</v>
      </c>
      <c r="E198" s="24">
        <f t="shared" ref="E198:E209" si="507">C198+D198</f>
        <v>0</v>
      </c>
      <c r="F198" s="24">
        <v>9</v>
      </c>
      <c r="G198" s="66">
        <v>11</v>
      </c>
      <c r="H198" s="24">
        <f t="shared" ref="H198:H209" si="508">F198+G198</f>
        <v>20</v>
      </c>
      <c r="I198" s="24">
        <v>0</v>
      </c>
      <c r="J198" s="24">
        <v>0</v>
      </c>
      <c r="K198" s="24">
        <f t="shared" ref="K198:K209" si="509">I198+J198</f>
        <v>0</v>
      </c>
      <c r="L198" s="24">
        <f t="shared" ref="L198:L210" si="510">C198+F198+I198</f>
        <v>9</v>
      </c>
      <c r="M198" s="24">
        <f t="shared" ref="M198:M210" si="511">D198+G198+J198</f>
        <v>11</v>
      </c>
      <c r="N198" s="24">
        <f t="shared" ref="N198:N210" si="512">L198+M198</f>
        <v>20</v>
      </c>
      <c r="O198" s="23">
        <v>2</v>
      </c>
      <c r="P198" s="24" t="str">
        <f t="shared" ref="P198:P209" si="513">IF(O198=1,L198,"0")</f>
        <v>0</v>
      </c>
      <c r="Q198" s="24" t="str">
        <f t="shared" ref="Q198:Q209" si="514">IF(O198=1,M198,"0")</f>
        <v>0</v>
      </c>
      <c r="R198" s="24" t="str">
        <f t="shared" ref="R198:R209" si="515">IF(O198=1,N198,"0")</f>
        <v>0</v>
      </c>
      <c r="S198" s="24">
        <f t="shared" ref="S198:S209" si="516">IF(O198=2,L198,"0")</f>
        <v>9</v>
      </c>
      <c r="T198" s="24">
        <f t="shared" ref="T198:T209" si="517">IF(O198=2,M198,"0")</f>
        <v>11</v>
      </c>
      <c r="U198" s="24">
        <f t="shared" ref="U198:U209" si="518">IF(O198=2,N198,"0")</f>
        <v>20</v>
      </c>
      <c r="V198" s="24">
        <v>0</v>
      </c>
      <c r="W198" s="24">
        <v>0</v>
      </c>
      <c r="X198" s="24">
        <f>SUM(V198:W198)</f>
        <v>0</v>
      </c>
      <c r="Y198" s="25">
        <v>0</v>
      </c>
      <c r="Z198" s="25">
        <v>0</v>
      </c>
      <c r="AA198" s="25">
        <f>SUM(Y198:Z198)</f>
        <v>0</v>
      </c>
      <c r="AB198" s="25">
        <v>0</v>
      </c>
      <c r="AC198" s="25">
        <v>0</v>
      </c>
      <c r="AD198" s="25">
        <f>SUM(AB198:AC198)</f>
        <v>0</v>
      </c>
      <c r="AE198" s="61">
        <f>V198+Y198+AB198</f>
        <v>0</v>
      </c>
      <c r="AF198" s="61">
        <f>W198+Z198+AC198</f>
        <v>0</v>
      </c>
      <c r="AG198" s="61">
        <f>SUM(AE198:AF198)</f>
        <v>0</v>
      </c>
      <c r="AH198" s="25">
        <v>0</v>
      </c>
      <c r="AI198" s="25">
        <v>0</v>
      </c>
      <c r="AJ198" s="25">
        <v>0</v>
      </c>
      <c r="AK198" s="25">
        <v>0</v>
      </c>
      <c r="AL198" s="25">
        <f>SUM(AH198:AK198)</f>
        <v>0</v>
      </c>
      <c r="AM198" s="25">
        <v>0</v>
      </c>
      <c r="AN198" s="25" t="e">
        <f t="shared" ref="AN198:AN210" si="519">AM198/AL198</f>
        <v>#DIV/0!</v>
      </c>
    </row>
    <row r="199" spans="1:40" x14ac:dyDescent="0.35">
      <c r="A199" s="29"/>
      <c r="B199" s="31" t="s">
        <v>55</v>
      </c>
      <c r="C199" s="24">
        <v>0</v>
      </c>
      <c r="D199" s="24">
        <v>0</v>
      </c>
      <c r="E199" s="24">
        <f t="shared" si="507"/>
        <v>0</v>
      </c>
      <c r="F199" s="24">
        <v>3</v>
      </c>
      <c r="G199" s="66">
        <v>4</v>
      </c>
      <c r="H199" s="24">
        <f t="shared" si="508"/>
        <v>7</v>
      </c>
      <c r="I199" s="24">
        <v>0</v>
      </c>
      <c r="J199" s="24">
        <v>0</v>
      </c>
      <c r="K199" s="24">
        <f t="shared" si="509"/>
        <v>0</v>
      </c>
      <c r="L199" s="24">
        <f t="shared" si="510"/>
        <v>3</v>
      </c>
      <c r="M199" s="24">
        <f t="shared" si="511"/>
        <v>4</v>
      </c>
      <c r="N199" s="24">
        <f t="shared" si="512"/>
        <v>7</v>
      </c>
      <c r="O199" s="23">
        <v>2</v>
      </c>
      <c r="P199" s="24" t="str">
        <f t="shared" si="513"/>
        <v>0</v>
      </c>
      <c r="Q199" s="24" t="str">
        <f t="shared" si="514"/>
        <v>0</v>
      </c>
      <c r="R199" s="24" t="str">
        <f t="shared" si="515"/>
        <v>0</v>
      </c>
      <c r="S199" s="24">
        <f t="shared" si="516"/>
        <v>3</v>
      </c>
      <c r="T199" s="24">
        <f t="shared" si="517"/>
        <v>4</v>
      </c>
      <c r="U199" s="24">
        <f t="shared" si="518"/>
        <v>7</v>
      </c>
      <c r="V199" s="24">
        <v>0</v>
      </c>
      <c r="W199" s="24">
        <v>0</v>
      </c>
      <c r="X199" s="24">
        <f t="shared" ref="X199:X209" si="520">SUM(V199:W199)</f>
        <v>0</v>
      </c>
      <c r="Y199" s="25">
        <v>0</v>
      </c>
      <c r="Z199" s="25">
        <v>0</v>
      </c>
      <c r="AA199" s="25">
        <f t="shared" ref="AA199:AA209" si="521">SUM(Y199:Z199)</f>
        <v>0</v>
      </c>
      <c r="AB199" s="25">
        <v>0</v>
      </c>
      <c r="AC199" s="25">
        <v>0</v>
      </c>
      <c r="AD199" s="25">
        <f t="shared" ref="AD199:AD209" si="522">SUM(AB199:AC199)</f>
        <v>0</v>
      </c>
      <c r="AE199" s="61">
        <f t="shared" ref="AE199:AE209" si="523">V199+Y199+AB199</f>
        <v>0</v>
      </c>
      <c r="AF199" s="61">
        <f t="shared" ref="AF199:AF209" si="524">W199+Z199+AC199</f>
        <v>0</v>
      </c>
      <c r="AG199" s="61">
        <f t="shared" ref="AG199:AG209" si="525">SUM(AE199:AF199)</f>
        <v>0</v>
      </c>
      <c r="AH199" s="25">
        <v>0</v>
      </c>
      <c r="AI199" s="25">
        <v>0</v>
      </c>
      <c r="AJ199" s="25">
        <v>0</v>
      </c>
      <c r="AK199" s="25">
        <v>0</v>
      </c>
      <c r="AL199" s="25">
        <f t="shared" ref="AL199:AL209" si="526">SUM(AH199:AK199)</f>
        <v>0</v>
      </c>
      <c r="AM199" s="25"/>
      <c r="AN199" s="25" t="e">
        <f t="shared" si="519"/>
        <v>#DIV/0!</v>
      </c>
    </row>
    <row r="200" spans="1:40" x14ac:dyDescent="0.35">
      <c r="A200" s="30"/>
      <c r="B200" s="31" t="s">
        <v>54</v>
      </c>
      <c r="C200" s="24">
        <v>0</v>
      </c>
      <c r="D200" s="24">
        <v>0</v>
      </c>
      <c r="E200" s="24">
        <f t="shared" si="507"/>
        <v>0</v>
      </c>
      <c r="F200" s="24">
        <v>2</v>
      </c>
      <c r="G200" s="66">
        <v>8</v>
      </c>
      <c r="H200" s="24">
        <f t="shared" si="508"/>
        <v>10</v>
      </c>
      <c r="I200" s="24">
        <v>0</v>
      </c>
      <c r="J200" s="24">
        <v>0</v>
      </c>
      <c r="K200" s="24">
        <f t="shared" si="509"/>
        <v>0</v>
      </c>
      <c r="L200" s="24">
        <f t="shared" si="510"/>
        <v>2</v>
      </c>
      <c r="M200" s="24">
        <f t="shared" si="511"/>
        <v>8</v>
      </c>
      <c r="N200" s="24">
        <f t="shared" si="512"/>
        <v>10</v>
      </c>
      <c r="O200" s="23">
        <v>2</v>
      </c>
      <c r="P200" s="24" t="str">
        <f t="shared" si="513"/>
        <v>0</v>
      </c>
      <c r="Q200" s="24" t="str">
        <f t="shared" si="514"/>
        <v>0</v>
      </c>
      <c r="R200" s="24" t="str">
        <f t="shared" si="515"/>
        <v>0</v>
      </c>
      <c r="S200" s="24">
        <f t="shared" si="516"/>
        <v>2</v>
      </c>
      <c r="T200" s="24">
        <f t="shared" si="517"/>
        <v>8</v>
      </c>
      <c r="U200" s="24">
        <f t="shared" si="518"/>
        <v>10</v>
      </c>
      <c r="V200" s="24">
        <v>0</v>
      </c>
      <c r="W200" s="24">
        <v>0</v>
      </c>
      <c r="X200" s="24">
        <f t="shared" si="520"/>
        <v>0</v>
      </c>
      <c r="Y200" s="25">
        <v>0</v>
      </c>
      <c r="Z200" s="25">
        <v>0</v>
      </c>
      <c r="AA200" s="25">
        <f t="shared" si="521"/>
        <v>0</v>
      </c>
      <c r="AB200" s="25">
        <v>0</v>
      </c>
      <c r="AC200" s="25">
        <v>0</v>
      </c>
      <c r="AD200" s="25">
        <f t="shared" si="522"/>
        <v>0</v>
      </c>
      <c r="AE200" s="61">
        <f t="shared" si="523"/>
        <v>0</v>
      </c>
      <c r="AF200" s="61">
        <f t="shared" si="524"/>
        <v>0</v>
      </c>
      <c r="AG200" s="61">
        <f t="shared" si="525"/>
        <v>0</v>
      </c>
      <c r="AH200" s="25">
        <v>0</v>
      </c>
      <c r="AI200" s="25">
        <v>0</v>
      </c>
      <c r="AJ200" s="25">
        <v>0</v>
      </c>
      <c r="AK200" s="25">
        <v>0</v>
      </c>
      <c r="AL200" s="25">
        <f t="shared" si="526"/>
        <v>0</v>
      </c>
      <c r="AM200" s="25"/>
      <c r="AN200" s="25" t="e">
        <f t="shared" si="519"/>
        <v>#DIV/0!</v>
      </c>
    </row>
    <row r="201" spans="1:40" x14ac:dyDescent="0.35">
      <c r="A201" s="30"/>
      <c r="B201" s="65" t="s">
        <v>53</v>
      </c>
      <c r="C201" s="24">
        <v>0</v>
      </c>
      <c r="D201" s="24">
        <v>0</v>
      </c>
      <c r="E201" s="24">
        <f t="shared" si="507"/>
        <v>0</v>
      </c>
      <c r="F201" s="24">
        <v>7</v>
      </c>
      <c r="G201" s="66">
        <v>6</v>
      </c>
      <c r="H201" s="24">
        <f t="shared" si="508"/>
        <v>13</v>
      </c>
      <c r="I201" s="24">
        <v>0</v>
      </c>
      <c r="J201" s="24">
        <v>0</v>
      </c>
      <c r="K201" s="24">
        <f t="shared" si="509"/>
        <v>0</v>
      </c>
      <c r="L201" s="24">
        <f t="shared" si="510"/>
        <v>7</v>
      </c>
      <c r="M201" s="24">
        <f t="shared" si="511"/>
        <v>6</v>
      </c>
      <c r="N201" s="24">
        <f t="shared" si="512"/>
        <v>13</v>
      </c>
      <c r="O201" s="90">
        <v>1</v>
      </c>
      <c r="P201" s="24">
        <f t="shared" si="513"/>
        <v>7</v>
      </c>
      <c r="Q201" s="24">
        <f t="shared" si="514"/>
        <v>6</v>
      </c>
      <c r="R201" s="24">
        <f t="shared" si="515"/>
        <v>13</v>
      </c>
      <c r="S201" s="24" t="str">
        <f t="shared" si="516"/>
        <v>0</v>
      </c>
      <c r="T201" s="24" t="str">
        <f t="shared" si="517"/>
        <v>0</v>
      </c>
      <c r="U201" s="24" t="str">
        <f t="shared" si="518"/>
        <v>0</v>
      </c>
      <c r="V201" s="24">
        <v>0</v>
      </c>
      <c r="W201" s="24">
        <v>0</v>
      </c>
      <c r="X201" s="24">
        <f t="shared" si="520"/>
        <v>0</v>
      </c>
      <c r="Y201" s="25">
        <v>0</v>
      </c>
      <c r="Z201" s="25">
        <v>0</v>
      </c>
      <c r="AA201" s="25">
        <f t="shared" si="521"/>
        <v>0</v>
      </c>
      <c r="AB201" s="25">
        <v>0</v>
      </c>
      <c r="AC201" s="25">
        <v>0</v>
      </c>
      <c r="AD201" s="25">
        <f t="shared" si="522"/>
        <v>0</v>
      </c>
      <c r="AE201" s="61">
        <f t="shared" si="523"/>
        <v>0</v>
      </c>
      <c r="AF201" s="61">
        <f t="shared" si="524"/>
        <v>0</v>
      </c>
      <c r="AG201" s="61">
        <f t="shared" si="525"/>
        <v>0</v>
      </c>
      <c r="AH201" s="25">
        <v>0</v>
      </c>
      <c r="AI201" s="25">
        <v>0</v>
      </c>
      <c r="AJ201" s="25">
        <v>0</v>
      </c>
      <c r="AK201" s="25">
        <v>0</v>
      </c>
      <c r="AL201" s="25">
        <f t="shared" si="526"/>
        <v>0</v>
      </c>
      <c r="AM201" s="25"/>
      <c r="AN201" s="25" t="e">
        <f t="shared" si="519"/>
        <v>#DIV/0!</v>
      </c>
    </row>
    <row r="202" spans="1:40" x14ac:dyDescent="0.35">
      <c r="A202" s="30"/>
      <c r="B202" s="31" t="s">
        <v>52</v>
      </c>
      <c r="C202" s="24">
        <v>0</v>
      </c>
      <c r="D202" s="24">
        <v>0</v>
      </c>
      <c r="E202" s="24">
        <f t="shared" si="507"/>
        <v>0</v>
      </c>
      <c r="F202" s="24">
        <v>4</v>
      </c>
      <c r="G202" s="66">
        <v>1</v>
      </c>
      <c r="H202" s="24">
        <f t="shared" si="508"/>
        <v>5</v>
      </c>
      <c r="I202" s="24">
        <v>2</v>
      </c>
      <c r="J202" s="24">
        <v>0</v>
      </c>
      <c r="K202" s="24">
        <f t="shared" si="509"/>
        <v>2</v>
      </c>
      <c r="L202" s="24">
        <f t="shared" si="510"/>
        <v>6</v>
      </c>
      <c r="M202" s="24">
        <f t="shared" si="511"/>
        <v>1</v>
      </c>
      <c r="N202" s="24">
        <f t="shared" si="512"/>
        <v>7</v>
      </c>
      <c r="O202" s="90">
        <v>1</v>
      </c>
      <c r="P202" s="24">
        <f t="shared" si="513"/>
        <v>6</v>
      </c>
      <c r="Q202" s="24">
        <f t="shared" si="514"/>
        <v>1</v>
      </c>
      <c r="R202" s="24">
        <f t="shared" si="515"/>
        <v>7</v>
      </c>
      <c r="S202" s="24" t="str">
        <f t="shared" si="516"/>
        <v>0</v>
      </c>
      <c r="T202" s="24" t="str">
        <f t="shared" si="517"/>
        <v>0</v>
      </c>
      <c r="U202" s="24" t="str">
        <f t="shared" si="518"/>
        <v>0</v>
      </c>
      <c r="V202" s="24">
        <v>0</v>
      </c>
      <c r="W202" s="24">
        <v>0</v>
      </c>
      <c r="X202" s="24">
        <f t="shared" si="520"/>
        <v>0</v>
      </c>
      <c r="Y202" s="25">
        <v>0</v>
      </c>
      <c r="Z202" s="25">
        <v>0</v>
      </c>
      <c r="AA202" s="25">
        <f t="shared" si="521"/>
        <v>0</v>
      </c>
      <c r="AB202" s="25">
        <v>0</v>
      </c>
      <c r="AC202" s="25">
        <v>0</v>
      </c>
      <c r="AD202" s="25">
        <f t="shared" si="522"/>
        <v>0</v>
      </c>
      <c r="AE202" s="61">
        <f t="shared" si="523"/>
        <v>0</v>
      </c>
      <c r="AF202" s="61">
        <f t="shared" si="524"/>
        <v>0</v>
      </c>
      <c r="AG202" s="61">
        <f t="shared" si="525"/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f t="shared" si="526"/>
        <v>0</v>
      </c>
      <c r="AM202" s="25"/>
      <c r="AN202" s="25" t="e">
        <f t="shared" si="519"/>
        <v>#DIV/0!</v>
      </c>
    </row>
    <row r="203" spans="1:40" x14ac:dyDescent="0.35">
      <c r="A203" s="30"/>
      <c r="B203" s="67" t="s">
        <v>51</v>
      </c>
      <c r="C203" s="24">
        <v>0</v>
      </c>
      <c r="D203" s="24">
        <v>0</v>
      </c>
      <c r="E203" s="24">
        <f t="shared" si="507"/>
        <v>0</v>
      </c>
      <c r="F203" s="24">
        <v>11</v>
      </c>
      <c r="G203" s="66">
        <v>3</v>
      </c>
      <c r="H203" s="24">
        <f t="shared" si="508"/>
        <v>14</v>
      </c>
      <c r="I203" s="24">
        <v>0</v>
      </c>
      <c r="J203" s="24">
        <v>0</v>
      </c>
      <c r="K203" s="24">
        <f t="shared" si="509"/>
        <v>0</v>
      </c>
      <c r="L203" s="24">
        <f t="shared" si="510"/>
        <v>11</v>
      </c>
      <c r="M203" s="24">
        <f t="shared" si="511"/>
        <v>3</v>
      </c>
      <c r="N203" s="24">
        <f t="shared" si="512"/>
        <v>14</v>
      </c>
      <c r="O203" s="90">
        <v>1</v>
      </c>
      <c r="P203" s="24">
        <f t="shared" si="513"/>
        <v>11</v>
      </c>
      <c r="Q203" s="24">
        <f t="shared" si="514"/>
        <v>3</v>
      </c>
      <c r="R203" s="24">
        <f t="shared" si="515"/>
        <v>14</v>
      </c>
      <c r="S203" s="24" t="str">
        <f t="shared" si="516"/>
        <v>0</v>
      </c>
      <c r="T203" s="24" t="str">
        <f t="shared" si="517"/>
        <v>0</v>
      </c>
      <c r="U203" s="24" t="str">
        <f t="shared" si="518"/>
        <v>0</v>
      </c>
      <c r="V203" s="24">
        <v>0</v>
      </c>
      <c r="W203" s="24">
        <v>0</v>
      </c>
      <c r="X203" s="24">
        <f t="shared" si="520"/>
        <v>0</v>
      </c>
      <c r="Y203" s="25">
        <v>0</v>
      </c>
      <c r="Z203" s="25">
        <v>0</v>
      </c>
      <c r="AA203" s="25">
        <f t="shared" si="521"/>
        <v>0</v>
      </c>
      <c r="AB203" s="25">
        <v>0</v>
      </c>
      <c r="AC203" s="25">
        <v>0</v>
      </c>
      <c r="AD203" s="25">
        <f t="shared" si="522"/>
        <v>0</v>
      </c>
      <c r="AE203" s="61">
        <f t="shared" si="523"/>
        <v>0</v>
      </c>
      <c r="AF203" s="61">
        <f t="shared" si="524"/>
        <v>0</v>
      </c>
      <c r="AG203" s="61">
        <f t="shared" si="525"/>
        <v>0</v>
      </c>
      <c r="AH203" s="25">
        <v>0</v>
      </c>
      <c r="AI203" s="25">
        <v>0</v>
      </c>
      <c r="AJ203" s="25">
        <v>0</v>
      </c>
      <c r="AK203" s="25">
        <v>0</v>
      </c>
      <c r="AL203" s="25">
        <f t="shared" si="526"/>
        <v>0</v>
      </c>
      <c r="AM203" s="25"/>
      <c r="AN203" s="25" t="e">
        <f t="shared" si="519"/>
        <v>#DIV/0!</v>
      </c>
    </row>
    <row r="204" spans="1:40" x14ac:dyDescent="0.35">
      <c r="A204" s="30"/>
      <c r="B204" s="31" t="s">
        <v>50</v>
      </c>
      <c r="C204" s="24">
        <v>2</v>
      </c>
      <c r="D204" s="24">
        <v>1</v>
      </c>
      <c r="E204" s="24">
        <f t="shared" si="507"/>
        <v>3</v>
      </c>
      <c r="F204" s="24">
        <v>9</v>
      </c>
      <c r="G204" s="66">
        <v>6</v>
      </c>
      <c r="H204" s="24">
        <f t="shared" si="508"/>
        <v>15</v>
      </c>
      <c r="I204" s="24">
        <v>0</v>
      </c>
      <c r="J204" s="24">
        <v>0</v>
      </c>
      <c r="K204" s="24">
        <f t="shared" si="509"/>
        <v>0</v>
      </c>
      <c r="L204" s="24">
        <f t="shared" si="510"/>
        <v>11</v>
      </c>
      <c r="M204" s="24">
        <f t="shared" si="511"/>
        <v>7</v>
      </c>
      <c r="N204" s="24">
        <f t="shared" si="512"/>
        <v>18</v>
      </c>
      <c r="O204" s="90">
        <v>1</v>
      </c>
      <c r="P204" s="24">
        <f t="shared" si="513"/>
        <v>11</v>
      </c>
      <c r="Q204" s="24">
        <f t="shared" si="514"/>
        <v>7</v>
      </c>
      <c r="R204" s="24">
        <f t="shared" si="515"/>
        <v>18</v>
      </c>
      <c r="S204" s="24" t="str">
        <f t="shared" si="516"/>
        <v>0</v>
      </c>
      <c r="T204" s="24" t="str">
        <f t="shared" si="517"/>
        <v>0</v>
      </c>
      <c r="U204" s="24" t="str">
        <f t="shared" si="518"/>
        <v>0</v>
      </c>
      <c r="V204" s="24">
        <v>0</v>
      </c>
      <c r="W204" s="24">
        <v>0</v>
      </c>
      <c r="X204" s="24">
        <f t="shared" si="520"/>
        <v>0</v>
      </c>
      <c r="Y204" s="25">
        <v>0</v>
      </c>
      <c r="Z204" s="25">
        <v>0</v>
      </c>
      <c r="AA204" s="25">
        <f t="shared" si="521"/>
        <v>0</v>
      </c>
      <c r="AB204" s="25">
        <v>0</v>
      </c>
      <c r="AC204" s="25">
        <v>0</v>
      </c>
      <c r="AD204" s="25">
        <f t="shared" si="522"/>
        <v>0</v>
      </c>
      <c r="AE204" s="61">
        <f t="shared" si="523"/>
        <v>0</v>
      </c>
      <c r="AF204" s="61">
        <f t="shared" si="524"/>
        <v>0</v>
      </c>
      <c r="AG204" s="61">
        <f t="shared" si="525"/>
        <v>0</v>
      </c>
      <c r="AH204" s="25">
        <v>0</v>
      </c>
      <c r="AI204" s="25">
        <v>0</v>
      </c>
      <c r="AJ204" s="25">
        <v>0</v>
      </c>
      <c r="AK204" s="25">
        <v>0</v>
      </c>
      <c r="AL204" s="25">
        <f t="shared" si="526"/>
        <v>0</v>
      </c>
      <c r="AM204" s="25"/>
      <c r="AN204" s="25" t="e">
        <f t="shared" si="519"/>
        <v>#DIV/0!</v>
      </c>
    </row>
    <row r="205" spans="1:40" x14ac:dyDescent="0.35">
      <c r="A205" s="30"/>
      <c r="B205" s="31" t="s">
        <v>49</v>
      </c>
      <c r="C205" s="24">
        <v>0</v>
      </c>
      <c r="D205" s="24">
        <v>0</v>
      </c>
      <c r="E205" s="24">
        <f t="shared" si="507"/>
        <v>0</v>
      </c>
      <c r="F205" s="24">
        <v>7</v>
      </c>
      <c r="G205" s="66">
        <v>6</v>
      </c>
      <c r="H205" s="24">
        <f t="shared" si="508"/>
        <v>13</v>
      </c>
      <c r="I205" s="24">
        <v>0</v>
      </c>
      <c r="J205" s="24">
        <v>1</v>
      </c>
      <c r="K205" s="24">
        <f t="shared" si="509"/>
        <v>1</v>
      </c>
      <c r="L205" s="24">
        <f t="shared" si="510"/>
        <v>7</v>
      </c>
      <c r="M205" s="24">
        <f t="shared" si="511"/>
        <v>7</v>
      </c>
      <c r="N205" s="24">
        <f t="shared" si="512"/>
        <v>14</v>
      </c>
      <c r="O205" s="90">
        <v>1</v>
      </c>
      <c r="P205" s="24">
        <f t="shared" si="513"/>
        <v>7</v>
      </c>
      <c r="Q205" s="24">
        <f t="shared" si="514"/>
        <v>7</v>
      </c>
      <c r="R205" s="24">
        <f t="shared" si="515"/>
        <v>14</v>
      </c>
      <c r="S205" s="24" t="str">
        <f t="shared" si="516"/>
        <v>0</v>
      </c>
      <c r="T205" s="24" t="str">
        <f t="shared" si="517"/>
        <v>0</v>
      </c>
      <c r="U205" s="24" t="str">
        <f t="shared" si="518"/>
        <v>0</v>
      </c>
      <c r="V205" s="24">
        <v>0</v>
      </c>
      <c r="W205" s="24">
        <v>0</v>
      </c>
      <c r="X205" s="24">
        <f t="shared" si="520"/>
        <v>0</v>
      </c>
      <c r="Y205" s="25">
        <v>0</v>
      </c>
      <c r="Z205" s="25">
        <v>0</v>
      </c>
      <c r="AA205" s="25">
        <f t="shared" si="521"/>
        <v>0</v>
      </c>
      <c r="AB205" s="25">
        <v>0</v>
      </c>
      <c r="AC205" s="25">
        <v>0</v>
      </c>
      <c r="AD205" s="25">
        <f t="shared" si="522"/>
        <v>0</v>
      </c>
      <c r="AE205" s="61">
        <f t="shared" si="523"/>
        <v>0</v>
      </c>
      <c r="AF205" s="61">
        <f t="shared" si="524"/>
        <v>0</v>
      </c>
      <c r="AG205" s="61">
        <f t="shared" si="525"/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f t="shared" si="526"/>
        <v>0</v>
      </c>
      <c r="AM205" s="25"/>
      <c r="AN205" s="25" t="e">
        <f t="shared" si="519"/>
        <v>#DIV/0!</v>
      </c>
    </row>
    <row r="206" spans="1:40" x14ac:dyDescent="0.35">
      <c r="A206" s="30"/>
      <c r="B206" s="31" t="s">
        <v>48</v>
      </c>
      <c r="C206" s="24">
        <v>0</v>
      </c>
      <c r="D206" s="24">
        <v>0</v>
      </c>
      <c r="E206" s="24">
        <f t="shared" si="507"/>
        <v>0</v>
      </c>
      <c r="F206" s="24">
        <v>9</v>
      </c>
      <c r="G206" s="66">
        <v>5</v>
      </c>
      <c r="H206" s="24">
        <f t="shared" si="508"/>
        <v>14</v>
      </c>
      <c r="I206" s="24">
        <v>1</v>
      </c>
      <c r="J206" s="24">
        <v>0</v>
      </c>
      <c r="K206" s="24">
        <f t="shared" si="509"/>
        <v>1</v>
      </c>
      <c r="L206" s="24">
        <f t="shared" si="510"/>
        <v>10</v>
      </c>
      <c r="M206" s="24">
        <f t="shared" si="511"/>
        <v>5</v>
      </c>
      <c r="N206" s="24">
        <f t="shared" si="512"/>
        <v>15</v>
      </c>
      <c r="O206" s="23">
        <v>2</v>
      </c>
      <c r="P206" s="24" t="str">
        <f t="shared" si="513"/>
        <v>0</v>
      </c>
      <c r="Q206" s="24" t="str">
        <f t="shared" si="514"/>
        <v>0</v>
      </c>
      <c r="R206" s="24" t="str">
        <f t="shared" si="515"/>
        <v>0</v>
      </c>
      <c r="S206" s="24">
        <f t="shared" si="516"/>
        <v>10</v>
      </c>
      <c r="T206" s="24">
        <f t="shared" si="517"/>
        <v>5</v>
      </c>
      <c r="U206" s="24">
        <f t="shared" si="518"/>
        <v>15</v>
      </c>
      <c r="V206" s="24">
        <v>0</v>
      </c>
      <c r="W206" s="24">
        <v>0</v>
      </c>
      <c r="X206" s="24">
        <f t="shared" si="520"/>
        <v>0</v>
      </c>
      <c r="Y206" s="25">
        <v>0</v>
      </c>
      <c r="Z206" s="25">
        <v>0</v>
      </c>
      <c r="AA206" s="25">
        <f t="shared" si="521"/>
        <v>0</v>
      </c>
      <c r="AB206" s="25">
        <v>0</v>
      </c>
      <c r="AC206" s="25">
        <v>0</v>
      </c>
      <c r="AD206" s="25">
        <f t="shared" si="522"/>
        <v>0</v>
      </c>
      <c r="AE206" s="61">
        <f t="shared" si="523"/>
        <v>0</v>
      </c>
      <c r="AF206" s="61">
        <f t="shared" si="524"/>
        <v>0</v>
      </c>
      <c r="AG206" s="61">
        <f t="shared" si="525"/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f t="shared" si="526"/>
        <v>0</v>
      </c>
      <c r="AM206" s="25"/>
      <c r="AN206" s="25" t="e">
        <f t="shared" si="519"/>
        <v>#DIV/0!</v>
      </c>
    </row>
    <row r="207" spans="1:40" x14ac:dyDescent="0.35">
      <c r="A207" s="30"/>
      <c r="B207" s="31" t="s">
        <v>47</v>
      </c>
      <c r="C207" s="24">
        <v>0</v>
      </c>
      <c r="D207" s="24">
        <v>0</v>
      </c>
      <c r="E207" s="24">
        <f t="shared" si="507"/>
        <v>0</v>
      </c>
      <c r="F207" s="24">
        <v>7</v>
      </c>
      <c r="G207" s="66">
        <v>24</v>
      </c>
      <c r="H207" s="24">
        <f t="shared" si="508"/>
        <v>31</v>
      </c>
      <c r="I207" s="24">
        <v>1</v>
      </c>
      <c r="J207" s="24">
        <v>0</v>
      </c>
      <c r="K207" s="24">
        <f t="shared" si="509"/>
        <v>1</v>
      </c>
      <c r="L207" s="24">
        <f t="shared" si="510"/>
        <v>8</v>
      </c>
      <c r="M207" s="24">
        <f t="shared" si="511"/>
        <v>24</v>
      </c>
      <c r="N207" s="24">
        <f t="shared" si="512"/>
        <v>32</v>
      </c>
      <c r="O207" s="23">
        <v>2</v>
      </c>
      <c r="P207" s="24" t="str">
        <f t="shared" si="513"/>
        <v>0</v>
      </c>
      <c r="Q207" s="24" t="str">
        <f t="shared" si="514"/>
        <v>0</v>
      </c>
      <c r="R207" s="24" t="str">
        <f t="shared" si="515"/>
        <v>0</v>
      </c>
      <c r="S207" s="24">
        <f t="shared" si="516"/>
        <v>8</v>
      </c>
      <c r="T207" s="24">
        <f t="shared" si="517"/>
        <v>24</v>
      </c>
      <c r="U207" s="24">
        <f t="shared" si="518"/>
        <v>32</v>
      </c>
      <c r="V207" s="24">
        <v>0</v>
      </c>
      <c r="W207" s="24">
        <v>0</v>
      </c>
      <c r="X207" s="24">
        <f t="shared" si="520"/>
        <v>0</v>
      </c>
      <c r="Y207" s="25">
        <v>0</v>
      </c>
      <c r="Z207" s="25">
        <v>0</v>
      </c>
      <c r="AA207" s="25">
        <f t="shared" si="521"/>
        <v>0</v>
      </c>
      <c r="AB207" s="25">
        <v>0</v>
      </c>
      <c r="AC207" s="25">
        <v>0</v>
      </c>
      <c r="AD207" s="25">
        <f t="shared" si="522"/>
        <v>0</v>
      </c>
      <c r="AE207" s="61">
        <f t="shared" si="523"/>
        <v>0</v>
      </c>
      <c r="AF207" s="61">
        <f t="shared" si="524"/>
        <v>0</v>
      </c>
      <c r="AG207" s="61">
        <f t="shared" si="525"/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f t="shared" si="526"/>
        <v>0</v>
      </c>
      <c r="AM207" s="25"/>
      <c r="AN207" s="25" t="e">
        <f t="shared" si="519"/>
        <v>#DIV/0!</v>
      </c>
    </row>
    <row r="208" spans="1:40" x14ac:dyDescent="0.35">
      <c r="A208" s="30"/>
      <c r="B208" s="31" t="s">
        <v>46</v>
      </c>
      <c r="C208" s="24">
        <v>0</v>
      </c>
      <c r="D208" s="24">
        <v>0</v>
      </c>
      <c r="E208" s="24">
        <f t="shared" si="507"/>
        <v>0</v>
      </c>
      <c r="F208" s="24">
        <v>8</v>
      </c>
      <c r="G208" s="66">
        <v>14</v>
      </c>
      <c r="H208" s="24">
        <f t="shared" si="508"/>
        <v>22</v>
      </c>
      <c r="I208" s="24">
        <v>0</v>
      </c>
      <c r="J208" s="24">
        <v>0</v>
      </c>
      <c r="K208" s="24">
        <f t="shared" si="509"/>
        <v>0</v>
      </c>
      <c r="L208" s="24">
        <f t="shared" si="510"/>
        <v>8</v>
      </c>
      <c r="M208" s="24">
        <f t="shared" si="511"/>
        <v>14</v>
      </c>
      <c r="N208" s="24">
        <f t="shared" si="512"/>
        <v>22</v>
      </c>
      <c r="O208" s="23">
        <v>2</v>
      </c>
      <c r="P208" s="24" t="str">
        <f t="shared" si="513"/>
        <v>0</v>
      </c>
      <c r="Q208" s="24" t="str">
        <f t="shared" si="514"/>
        <v>0</v>
      </c>
      <c r="R208" s="24" t="str">
        <f t="shared" si="515"/>
        <v>0</v>
      </c>
      <c r="S208" s="24">
        <f t="shared" si="516"/>
        <v>8</v>
      </c>
      <c r="T208" s="24">
        <f t="shared" si="517"/>
        <v>14</v>
      </c>
      <c r="U208" s="24">
        <f t="shared" si="518"/>
        <v>22</v>
      </c>
      <c r="V208" s="24">
        <v>0</v>
      </c>
      <c r="W208" s="24">
        <v>0</v>
      </c>
      <c r="X208" s="24">
        <f t="shared" si="520"/>
        <v>0</v>
      </c>
      <c r="Y208" s="25">
        <v>0</v>
      </c>
      <c r="Z208" s="25">
        <v>0</v>
      </c>
      <c r="AA208" s="25">
        <f t="shared" si="521"/>
        <v>0</v>
      </c>
      <c r="AB208" s="25">
        <v>0</v>
      </c>
      <c r="AC208" s="25">
        <v>0</v>
      </c>
      <c r="AD208" s="25">
        <f t="shared" si="522"/>
        <v>0</v>
      </c>
      <c r="AE208" s="61">
        <f t="shared" si="523"/>
        <v>0</v>
      </c>
      <c r="AF208" s="61">
        <f t="shared" si="524"/>
        <v>0</v>
      </c>
      <c r="AG208" s="61">
        <f t="shared" si="525"/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f t="shared" si="526"/>
        <v>0</v>
      </c>
      <c r="AM208" s="25"/>
      <c r="AN208" s="25" t="e">
        <f t="shared" si="519"/>
        <v>#DIV/0!</v>
      </c>
    </row>
    <row r="209" spans="1:40" x14ac:dyDescent="0.35">
      <c r="A209" s="30"/>
      <c r="B209" s="31" t="s">
        <v>45</v>
      </c>
      <c r="C209" s="24">
        <v>0</v>
      </c>
      <c r="D209" s="24">
        <v>0</v>
      </c>
      <c r="E209" s="24">
        <f t="shared" si="507"/>
        <v>0</v>
      </c>
      <c r="F209" s="24">
        <v>0</v>
      </c>
      <c r="G209" s="66">
        <v>10</v>
      </c>
      <c r="H209" s="24">
        <f t="shared" si="508"/>
        <v>10</v>
      </c>
      <c r="I209" s="24">
        <v>0</v>
      </c>
      <c r="J209" s="24">
        <v>0</v>
      </c>
      <c r="K209" s="24">
        <f t="shared" si="509"/>
        <v>0</v>
      </c>
      <c r="L209" s="24">
        <f t="shared" si="510"/>
        <v>0</v>
      </c>
      <c r="M209" s="24">
        <f t="shared" si="511"/>
        <v>10</v>
      </c>
      <c r="N209" s="24">
        <f t="shared" si="512"/>
        <v>10</v>
      </c>
      <c r="O209" s="23">
        <v>2</v>
      </c>
      <c r="P209" s="24" t="str">
        <f t="shared" si="513"/>
        <v>0</v>
      </c>
      <c r="Q209" s="24" t="str">
        <f t="shared" si="514"/>
        <v>0</v>
      </c>
      <c r="R209" s="24" t="str">
        <f t="shared" si="515"/>
        <v>0</v>
      </c>
      <c r="S209" s="24">
        <f t="shared" si="516"/>
        <v>0</v>
      </c>
      <c r="T209" s="24">
        <f t="shared" si="517"/>
        <v>10</v>
      </c>
      <c r="U209" s="24">
        <f t="shared" si="518"/>
        <v>10</v>
      </c>
      <c r="V209" s="24">
        <v>0</v>
      </c>
      <c r="W209" s="24">
        <v>0</v>
      </c>
      <c r="X209" s="24">
        <f t="shared" si="520"/>
        <v>0</v>
      </c>
      <c r="Y209" s="25">
        <v>0</v>
      </c>
      <c r="Z209" s="25">
        <v>0</v>
      </c>
      <c r="AA209" s="25">
        <f t="shared" si="521"/>
        <v>0</v>
      </c>
      <c r="AB209" s="25">
        <v>0</v>
      </c>
      <c r="AC209" s="25">
        <v>0</v>
      </c>
      <c r="AD209" s="25">
        <f t="shared" si="522"/>
        <v>0</v>
      </c>
      <c r="AE209" s="61">
        <f t="shared" si="523"/>
        <v>0</v>
      </c>
      <c r="AF209" s="61">
        <f t="shared" si="524"/>
        <v>0</v>
      </c>
      <c r="AG209" s="61">
        <f t="shared" si="525"/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f t="shared" si="526"/>
        <v>0</v>
      </c>
      <c r="AM209" s="25"/>
      <c r="AN209" s="25" t="e">
        <f t="shared" si="519"/>
        <v>#DIV/0!</v>
      </c>
    </row>
    <row r="210" spans="1:40" s="11" customFormat="1" x14ac:dyDescent="0.35">
      <c r="A210" s="49"/>
      <c r="B210" s="50" t="s">
        <v>3</v>
      </c>
      <c r="C210" s="38">
        <f t="shared" ref="C210:E210" si="527">SUM(C198:C209)</f>
        <v>2</v>
      </c>
      <c r="D210" s="38">
        <f t="shared" si="527"/>
        <v>1</v>
      </c>
      <c r="E210" s="38">
        <f t="shared" si="527"/>
        <v>3</v>
      </c>
      <c r="F210" s="38">
        <f t="shared" ref="F210:H210" si="528">SUM(F198:F209)</f>
        <v>76</v>
      </c>
      <c r="G210" s="56">
        <f t="shared" si="528"/>
        <v>98</v>
      </c>
      <c r="H210" s="38">
        <f t="shared" si="528"/>
        <v>174</v>
      </c>
      <c r="I210" s="38">
        <f t="shared" ref="I210:K210" si="529">SUM(I198:I209)</f>
        <v>4</v>
      </c>
      <c r="J210" s="38">
        <f t="shared" si="529"/>
        <v>1</v>
      </c>
      <c r="K210" s="38">
        <f t="shared" si="529"/>
        <v>5</v>
      </c>
      <c r="L210" s="38">
        <f t="shared" si="510"/>
        <v>82</v>
      </c>
      <c r="M210" s="38">
        <f t="shared" si="511"/>
        <v>100</v>
      </c>
      <c r="N210" s="38">
        <f t="shared" si="512"/>
        <v>182</v>
      </c>
      <c r="O210" s="63">
        <f t="shared" ref="O210:U210" si="530">SUM(O198:O209)</f>
        <v>19</v>
      </c>
      <c r="P210" s="38">
        <f t="shared" si="530"/>
        <v>42</v>
      </c>
      <c r="Q210" s="38">
        <f t="shared" si="530"/>
        <v>24</v>
      </c>
      <c r="R210" s="38">
        <f t="shared" si="530"/>
        <v>66</v>
      </c>
      <c r="S210" s="38">
        <f t="shared" si="530"/>
        <v>40</v>
      </c>
      <c r="T210" s="38">
        <f t="shared" si="530"/>
        <v>76</v>
      </c>
      <c r="U210" s="38">
        <f t="shared" si="530"/>
        <v>116</v>
      </c>
      <c r="V210" s="38">
        <f>SUM(V198:V209)</f>
        <v>0</v>
      </c>
      <c r="W210" s="38">
        <f t="shared" ref="W210:X210" si="531">SUM(W198:W209)</f>
        <v>0</v>
      </c>
      <c r="X210" s="38">
        <f t="shared" si="531"/>
        <v>0</v>
      </c>
      <c r="Y210" s="40">
        <f>SUM(Y198:Y209)</f>
        <v>0</v>
      </c>
      <c r="Z210" s="40">
        <f t="shared" ref="Z210:AA210" si="532">SUM(Z198:Z209)</f>
        <v>0</v>
      </c>
      <c r="AA210" s="40">
        <f t="shared" si="532"/>
        <v>0</v>
      </c>
      <c r="AB210" s="40">
        <f>SUM(AB198:AB209)</f>
        <v>0</v>
      </c>
      <c r="AC210" s="40">
        <f t="shared" ref="AC210:AD210" si="533">SUM(AC198:AC209)</f>
        <v>0</v>
      </c>
      <c r="AD210" s="40">
        <f t="shared" si="533"/>
        <v>0</v>
      </c>
      <c r="AE210" s="41">
        <f>SUM(AE198:AE209)</f>
        <v>0</v>
      </c>
      <c r="AF210" s="41">
        <f t="shared" ref="AF210:AG210" si="534">SUM(AF198:AF209)</f>
        <v>0</v>
      </c>
      <c r="AG210" s="41">
        <f t="shared" si="534"/>
        <v>0</v>
      </c>
      <c r="AH210" s="40">
        <f>SUM(AH198:AH209)</f>
        <v>0</v>
      </c>
      <c r="AI210" s="40">
        <f t="shared" ref="AI210:AL210" si="535">SUM(AI198:AI209)</f>
        <v>0</v>
      </c>
      <c r="AJ210" s="40">
        <f t="shared" si="535"/>
        <v>0</v>
      </c>
      <c r="AK210" s="40">
        <f t="shared" si="535"/>
        <v>0</v>
      </c>
      <c r="AL210" s="40">
        <f t="shared" si="535"/>
        <v>0</v>
      </c>
      <c r="AM210" s="40">
        <f>SUM(AM198:AM209)</f>
        <v>0</v>
      </c>
      <c r="AN210" s="40" t="e">
        <f t="shared" si="519"/>
        <v>#DIV/0!</v>
      </c>
    </row>
    <row r="211" spans="1:40" x14ac:dyDescent="0.35">
      <c r="A211" s="30"/>
      <c r="B211" s="54" t="s">
        <v>44</v>
      </c>
      <c r="C211" s="55"/>
      <c r="D211" s="55"/>
      <c r="E211" s="55"/>
      <c r="F211" s="56"/>
      <c r="G211" s="57"/>
      <c r="H211" s="24"/>
      <c r="I211" s="38"/>
      <c r="J211" s="38"/>
      <c r="K211" s="24"/>
      <c r="L211" s="24"/>
      <c r="M211" s="24"/>
      <c r="N211" s="24"/>
      <c r="O211" s="23"/>
      <c r="P211" s="24"/>
      <c r="Q211" s="24"/>
      <c r="R211" s="24"/>
      <c r="S211" s="24"/>
      <c r="T211" s="24"/>
      <c r="U211" s="24"/>
      <c r="V211" s="24"/>
      <c r="W211" s="24"/>
      <c r="X211" s="24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</row>
    <row r="212" spans="1:40" x14ac:dyDescent="0.35">
      <c r="A212" s="30"/>
      <c r="B212" s="31" t="s">
        <v>43</v>
      </c>
      <c r="C212" s="24">
        <v>0</v>
      </c>
      <c r="D212" s="24">
        <v>0</v>
      </c>
      <c r="E212" s="24">
        <f t="shared" ref="E212:E217" si="536">C212+D212</f>
        <v>0</v>
      </c>
      <c r="F212" s="24">
        <v>0</v>
      </c>
      <c r="G212" s="66">
        <v>2</v>
      </c>
      <c r="H212" s="24">
        <f t="shared" ref="H212:H217" si="537">F212+G212</f>
        <v>2</v>
      </c>
      <c r="I212" s="24">
        <v>0</v>
      </c>
      <c r="J212" s="24">
        <v>0</v>
      </c>
      <c r="K212" s="24">
        <f t="shared" ref="K212:K217" si="538">I212+J212</f>
        <v>0</v>
      </c>
      <c r="L212" s="24">
        <f t="shared" ref="L212:L223" si="539">C212+F212+I212</f>
        <v>0</v>
      </c>
      <c r="M212" s="24">
        <f t="shared" ref="M212:M223" si="540">D212+G212+J212</f>
        <v>2</v>
      </c>
      <c r="N212" s="24">
        <f t="shared" ref="N212:N223" si="541">L212+M212</f>
        <v>2</v>
      </c>
      <c r="O212" s="23">
        <v>1</v>
      </c>
      <c r="P212" s="24">
        <f t="shared" ref="P212:P220" si="542">IF(O212=1,L212,"0")</f>
        <v>0</v>
      </c>
      <c r="Q212" s="24">
        <f t="shared" ref="Q212:Q220" si="543">IF(O212=1,M212,"0")</f>
        <v>2</v>
      </c>
      <c r="R212" s="24">
        <f t="shared" ref="R212:R220" si="544">IF(O212=1,N212,"0")</f>
        <v>2</v>
      </c>
      <c r="S212" s="24" t="str">
        <f t="shared" ref="S212:S220" si="545">IF(O212=2,L212,"0")</f>
        <v>0</v>
      </c>
      <c r="T212" s="24" t="str">
        <f t="shared" ref="T212:T220" si="546">IF(O212=2,M212,"0")</f>
        <v>0</v>
      </c>
      <c r="U212" s="24" t="str">
        <f t="shared" ref="U212:U220" si="547">IF(O212=2,N212,"0")</f>
        <v>0</v>
      </c>
      <c r="V212" s="24">
        <v>0</v>
      </c>
      <c r="W212" s="24">
        <v>0</v>
      </c>
      <c r="X212" s="24">
        <f>SUM(V212:W212)</f>
        <v>0</v>
      </c>
      <c r="Y212" s="25">
        <v>0</v>
      </c>
      <c r="Z212" s="25">
        <v>0</v>
      </c>
      <c r="AA212" s="25">
        <f>SUM(Y212:Z212)</f>
        <v>0</v>
      </c>
      <c r="AB212" s="25">
        <v>0</v>
      </c>
      <c r="AC212" s="25">
        <v>0</v>
      </c>
      <c r="AD212" s="25">
        <f>SUM(AB212:AC212)</f>
        <v>0</v>
      </c>
      <c r="AE212" s="61">
        <f>V212+Y212+AB212</f>
        <v>0</v>
      </c>
      <c r="AF212" s="61">
        <f>W212+Z212+AC212</f>
        <v>0</v>
      </c>
      <c r="AG212" s="61">
        <f>SUM(AE212:AF212)</f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f>SUM(AH212:AK212)</f>
        <v>0</v>
      </c>
      <c r="AM212" s="25">
        <v>0</v>
      </c>
      <c r="AN212" s="25" t="e">
        <f t="shared" ref="AN212:AN223" si="548">AM212/AL212</f>
        <v>#DIV/0!</v>
      </c>
    </row>
    <row r="213" spans="1:40" x14ac:dyDescent="0.35">
      <c r="A213" s="30"/>
      <c r="B213" s="31" t="s">
        <v>42</v>
      </c>
      <c r="C213" s="24">
        <v>0</v>
      </c>
      <c r="D213" s="24">
        <v>0</v>
      </c>
      <c r="E213" s="24">
        <f t="shared" si="536"/>
        <v>0</v>
      </c>
      <c r="F213" s="24">
        <v>0</v>
      </c>
      <c r="G213" s="66">
        <v>0</v>
      </c>
      <c r="H213" s="24">
        <f t="shared" si="537"/>
        <v>0</v>
      </c>
      <c r="I213" s="24">
        <v>0</v>
      </c>
      <c r="J213" s="24">
        <v>0</v>
      </c>
      <c r="K213" s="24">
        <f t="shared" si="538"/>
        <v>0</v>
      </c>
      <c r="L213" s="24">
        <f t="shared" si="539"/>
        <v>0</v>
      </c>
      <c r="M213" s="24">
        <f t="shared" si="540"/>
        <v>0</v>
      </c>
      <c r="N213" s="24">
        <f t="shared" si="541"/>
        <v>0</v>
      </c>
      <c r="O213" s="23">
        <v>1</v>
      </c>
      <c r="P213" s="24">
        <f t="shared" si="542"/>
        <v>0</v>
      </c>
      <c r="Q213" s="24">
        <f t="shared" si="543"/>
        <v>0</v>
      </c>
      <c r="R213" s="24">
        <f t="shared" si="544"/>
        <v>0</v>
      </c>
      <c r="S213" s="24" t="str">
        <f t="shared" si="545"/>
        <v>0</v>
      </c>
      <c r="T213" s="24" t="str">
        <f t="shared" si="546"/>
        <v>0</v>
      </c>
      <c r="U213" s="24" t="str">
        <f t="shared" si="547"/>
        <v>0</v>
      </c>
      <c r="V213" s="24">
        <v>0</v>
      </c>
      <c r="W213" s="24">
        <v>0</v>
      </c>
      <c r="X213" s="24">
        <f t="shared" ref="X213:X220" si="549">SUM(V213:W213)</f>
        <v>0</v>
      </c>
      <c r="Y213" s="25">
        <v>0</v>
      </c>
      <c r="Z213" s="25">
        <v>0</v>
      </c>
      <c r="AA213" s="25">
        <f t="shared" ref="AA213:AA220" si="550">SUM(Y213:Z213)</f>
        <v>0</v>
      </c>
      <c r="AB213" s="25">
        <v>0</v>
      </c>
      <c r="AC213" s="25">
        <v>0</v>
      </c>
      <c r="AD213" s="25">
        <f t="shared" ref="AD213:AD220" si="551">SUM(AB213:AC213)</f>
        <v>0</v>
      </c>
      <c r="AE213" s="61">
        <f t="shared" ref="AE213:AE220" si="552">V213+Y213+AB213</f>
        <v>0</v>
      </c>
      <c r="AF213" s="61">
        <f t="shared" ref="AF213:AF220" si="553">W213+Z213+AC213</f>
        <v>0</v>
      </c>
      <c r="AG213" s="61">
        <f t="shared" ref="AG213:AG220" si="554">SUM(AE213:AF213)</f>
        <v>0</v>
      </c>
      <c r="AH213" s="25">
        <v>0</v>
      </c>
      <c r="AI213" s="25">
        <v>0</v>
      </c>
      <c r="AJ213" s="25">
        <v>0</v>
      </c>
      <c r="AK213" s="25">
        <v>0</v>
      </c>
      <c r="AL213" s="25">
        <f t="shared" ref="AL213:AL220" si="555">SUM(AH213:AK213)</f>
        <v>0</v>
      </c>
      <c r="AM213" s="25"/>
      <c r="AN213" s="25" t="e">
        <f t="shared" si="548"/>
        <v>#DIV/0!</v>
      </c>
    </row>
    <row r="214" spans="1:40" x14ac:dyDescent="0.35">
      <c r="A214" s="30"/>
      <c r="B214" s="31" t="s">
        <v>39</v>
      </c>
      <c r="C214" s="24">
        <v>0</v>
      </c>
      <c r="D214" s="24">
        <v>0</v>
      </c>
      <c r="E214" s="24">
        <f>C214+D214</f>
        <v>0</v>
      </c>
      <c r="F214" s="24">
        <v>3</v>
      </c>
      <c r="G214" s="66">
        <v>9</v>
      </c>
      <c r="H214" s="24">
        <f>F214+G214</f>
        <v>12</v>
      </c>
      <c r="I214" s="24">
        <v>1</v>
      </c>
      <c r="J214" s="24">
        <v>0</v>
      </c>
      <c r="K214" s="24">
        <f>I214+J214</f>
        <v>1</v>
      </c>
      <c r="L214" s="24">
        <f t="shared" ref="L214:M216" si="556">C214+F214+I214</f>
        <v>4</v>
      </c>
      <c r="M214" s="24">
        <f t="shared" si="556"/>
        <v>9</v>
      </c>
      <c r="N214" s="24">
        <f>L214+M214</f>
        <v>13</v>
      </c>
      <c r="O214" s="23">
        <v>1</v>
      </c>
      <c r="P214" s="24">
        <f t="shared" si="542"/>
        <v>4</v>
      </c>
      <c r="Q214" s="24">
        <f t="shared" si="543"/>
        <v>9</v>
      </c>
      <c r="R214" s="24">
        <f t="shared" si="544"/>
        <v>13</v>
      </c>
      <c r="S214" s="24" t="str">
        <f t="shared" si="545"/>
        <v>0</v>
      </c>
      <c r="T214" s="24" t="str">
        <f t="shared" si="546"/>
        <v>0</v>
      </c>
      <c r="U214" s="24" t="str">
        <f t="shared" si="547"/>
        <v>0</v>
      </c>
      <c r="V214" s="24">
        <v>0</v>
      </c>
      <c r="W214" s="24">
        <v>0</v>
      </c>
      <c r="X214" s="24">
        <f t="shared" si="549"/>
        <v>0</v>
      </c>
      <c r="Y214" s="25">
        <v>0</v>
      </c>
      <c r="Z214" s="25">
        <v>0</v>
      </c>
      <c r="AA214" s="25">
        <f t="shared" si="550"/>
        <v>0</v>
      </c>
      <c r="AB214" s="25">
        <v>0</v>
      </c>
      <c r="AC214" s="25">
        <v>0</v>
      </c>
      <c r="AD214" s="25">
        <f t="shared" si="551"/>
        <v>0</v>
      </c>
      <c r="AE214" s="61">
        <f t="shared" si="552"/>
        <v>0</v>
      </c>
      <c r="AF214" s="61">
        <f t="shared" si="553"/>
        <v>0</v>
      </c>
      <c r="AG214" s="61">
        <f t="shared" si="554"/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f t="shared" si="555"/>
        <v>0</v>
      </c>
      <c r="AM214" s="25"/>
      <c r="AN214" s="25" t="e">
        <f t="shared" si="548"/>
        <v>#DIV/0!</v>
      </c>
    </row>
    <row r="215" spans="1:40" x14ac:dyDescent="0.35">
      <c r="A215" s="30"/>
      <c r="B215" s="31" t="s">
        <v>38</v>
      </c>
      <c r="C215" s="24">
        <v>2</v>
      </c>
      <c r="D215" s="24">
        <v>1</v>
      </c>
      <c r="E215" s="24">
        <f>C215+D215</f>
        <v>3</v>
      </c>
      <c r="F215" s="24">
        <v>6</v>
      </c>
      <c r="G215" s="66">
        <v>0</v>
      </c>
      <c r="H215" s="24">
        <f>F215+G215</f>
        <v>6</v>
      </c>
      <c r="I215" s="24">
        <v>0</v>
      </c>
      <c r="J215" s="24">
        <v>0</v>
      </c>
      <c r="K215" s="24">
        <f>I215+J215</f>
        <v>0</v>
      </c>
      <c r="L215" s="24">
        <f t="shared" si="556"/>
        <v>8</v>
      </c>
      <c r="M215" s="24">
        <f t="shared" si="556"/>
        <v>1</v>
      </c>
      <c r="N215" s="24">
        <f>L215+M215</f>
        <v>9</v>
      </c>
      <c r="O215" s="23">
        <v>1</v>
      </c>
      <c r="P215" s="24">
        <f t="shared" si="542"/>
        <v>8</v>
      </c>
      <c r="Q215" s="24">
        <f t="shared" si="543"/>
        <v>1</v>
      </c>
      <c r="R215" s="24">
        <f t="shared" si="544"/>
        <v>9</v>
      </c>
      <c r="S215" s="24" t="str">
        <f t="shared" si="545"/>
        <v>0</v>
      </c>
      <c r="T215" s="24" t="str">
        <f t="shared" si="546"/>
        <v>0</v>
      </c>
      <c r="U215" s="24" t="str">
        <f t="shared" si="547"/>
        <v>0</v>
      </c>
      <c r="V215" s="24">
        <v>0</v>
      </c>
      <c r="W215" s="24">
        <v>0</v>
      </c>
      <c r="X215" s="24">
        <f t="shared" si="549"/>
        <v>0</v>
      </c>
      <c r="Y215" s="25">
        <v>0</v>
      </c>
      <c r="Z215" s="25">
        <v>0</v>
      </c>
      <c r="AA215" s="25">
        <f t="shared" si="550"/>
        <v>0</v>
      </c>
      <c r="AB215" s="25">
        <v>0</v>
      </c>
      <c r="AC215" s="25">
        <v>0</v>
      </c>
      <c r="AD215" s="25">
        <f t="shared" si="551"/>
        <v>0</v>
      </c>
      <c r="AE215" s="61">
        <f t="shared" si="552"/>
        <v>0</v>
      </c>
      <c r="AF215" s="61">
        <f t="shared" si="553"/>
        <v>0</v>
      </c>
      <c r="AG215" s="61">
        <f t="shared" si="554"/>
        <v>0</v>
      </c>
      <c r="AH215" s="25">
        <v>0</v>
      </c>
      <c r="AI215" s="25">
        <v>0</v>
      </c>
      <c r="AJ215" s="25">
        <v>0</v>
      </c>
      <c r="AK215" s="25">
        <v>0</v>
      </c>
      <c r="AL215" s="25">
        <f t="shared" si="555"/>
        <v>0</v>
      </c>
      <c r="AM215" s="25"/>
      <c r="AN215" s="25" t="e">
        <f t="shared" si="548"/>
        <v>#DIV/0!</v>
      </c>
    </row>
    <row r="216" spans="1:40" x14ac:dyDescent="0.35">
      <c r="A216" s="30"/>
      <c r="B216" s="31" t="s">
        <v>35</v>
      </c>
      <c r="C216" s="24">
        <v>0</v>
      </c>
      <c r="D216" s="24">
        <v>0</v>
      </c>
      <c r="E216" s="24">
        <f>C216+D216</f>
        <v>0</v>
      </c>
      <c r="F216" s="24">
        <v>0</v>
      </c>
      <c r="G216" s="66">
        <v>0</v>
      </c>
      <c r="H216" s="24">
        <f>F216+G216</f>
        <v>0</v>
      </c>
      <c r="I216" s="24">
        <v>1</v>
      </c>
      <c r="J216" s="24">
        <v>3</v>
      </c>
      <c r="K216" s="24">
        <f>I216+J216</f>
        <v>4</v>
      </c>
      <c r="L216" s="24">
        <f t="shared" si="556"/>
        <v>1</v>
      </c>
      <c r="M216" s="24">
        <f t="shared" si="556"/>
        <v>3</v>
      </c>
      <c r="N216" s="24">
        <f>L216+M216</f>
        <v>4</v>
      </c>
      <c r="O216" s="23">
        <v>1</v>
      </c>
      <c r="P216" s="24">
        <f t="shared" si="542"/>
        <v>1</v>
      </c>
      <c r="Q216" s="24">
        <f t="shared" si="543"/>
        <v>3</v>
      </c>
      <c r="R216" s="24">
        <f t="shared" si="544"/>
        <v>4</v>
      </c>
      <c r="S216" s="24" t="str">
        <f t="shared" si="545"/>
        <v>0</v>
      </c>
      <c r="T216" s="24" t="str">
        <f t="shared" si="546"/>
        <v>0</v>
      </c>
      <c r="U216" s="24" t="str">
        <f t="shared" si="547"/>
        <v>0</v>
      </c>
      <c r="V216" s="24">
        <v>0</v>
      </c>
      <c r="W216" s="24">
        <v>0</v>
      </c>
      <c r="X216" s="24">
        <f t="shared" si="549"/>
        <v>0</v>
      </c>
      <c r="Y216" s="25">
        <v>0</v>
      </c>
      <c r="Z216" s="25">
        <v>0</v>
      </c>
      <c r="AA216" s="25">
        <f t="shared" si="550"/>
        <v>0</v>
      </c>
      <c r="AB216" s="25">
        <v>0</v>
      </c>
      <c r="AC216" s="25">
        <v>0</v>
      </c>
      <c r="AD216" s="25">
        <f t="shared" si="551"/>
        <v>0</v>
      </c>
      <c r="AE216" s="61">
        <f t="shared" si="552"/>
        <v>0</v>
      </c>
      <c r="AF216" s="61">
        <f t="shared" si="553"/>
        <v>0</v>
      </c>
      <c r="AG216" s="61">
        <f t="shared" si="554"/>
        <v>0</v>
      </c>
      <c r="AH216" s="25">
        <v>0</v>
      </c>
      <c r="AI216" s="25">
        <v>0</v>
      </c>
      <c r="AJ216" s="25">
        <v>0</v>
      </c>
      <c r="AK216" s="25">
        <v>0</v>
      </c>
      <c r="AL216" s="25">
        <f t="shared" si="555"/>
        <v>0</v>
      </c>
      <c r="AM216" s="25"/>
      <c r="AN216" s="25" t="e">
        <f t="shared" si="548"/>
        <v>#DIV/0!</v>
      </c>
    </row>
    <row r="217" spans="1:40" x14ac:dyDescent="0.35">
      <c r="A217" s="30"/>
      <c r="B217" s="31" t="s">
        <v>37</v>
      </c>
      <c r="C217" s="24">
        <v>1</v>
      </c>
      <c r="D217" s="24">
        <v>0</v>
      </c>
      <c r="E217" s="24">
        <f t="shared" si="536"/>
        <v>1</v>
      </c>
      <c r="F217" s="24">
        <v>11</v>
      </c>
      <c r="G217" s="66">
        <v>46</v>
      </c>
      <c r="H217" s="24">
        <f t="shared" si="537"/>
        <v>57</v>
      </c>
      <c r="I217" s="24">
        <v>0</v>
      </c>
      <c r="J217" s="24">
        <v>0</v>
      </c>
      <c r="K217" s="24">
        <f t="shared" si="538"/>
        <v>0</v>
      </c>
      <c r="L217" s="24">
        <f t="shared" si="539"/>
        <v>12</v>
      </c>
      <c r="M217" s="24">
        <f t="shared" si="540"/>
        <v>46</v>
      </c>
      <c r="N217" s="24">
        <f t="shared" si="541"/>
        <v>58</v>
      </c>
      <c r="O217" s="23">
        <v>1</v>
      </c>
      <c r="P217" s="24">
        <f t="shared" si="542"/>
        <v>12</v>
      </c>
      <c r="Q217" s="24">
        <f t="shared" si="543"/>
        <v>46</v>
      </c>
      <c r="R217" s="24">
        <f t="shared" si="544"/>
        <v>58</v>
      </c>
      <c r="S217" s="24" t="str">
        <f t="shared" si="545"/>
        <v>0</v>
      </c>
      <c r="T217" s="24" t="str">
        <f t="shared" si="546"/>
        <v>0</v>
      </c>
      <c r="U217" s="24" t="str">
        <f t="shared" si="547"/>
        <v>0</v>
      </c>
      <c r="V217" s="24">
        <v>0</v>
      </c>
      <c r="W217" s="24">
        <v>0</v>
      </c>
      <c r="X217" s="24">
        <f t="shared" si="549"/>
        <v>0</v>
      </c>
      <c r="Y217" s="25">
        <v>0</v>
      </c>
      <c r="Z217" s="25">
        <v>0</v>
      </c>
      <c r="AA217" s="25">
        <f t="shared" si="550"/>
        <v>0</v>
      </c>
      <c r="AB217" s="25">
        <v>0</v>
      </c>
      <c r="AC217" s="25">
        <v>0</v>
      </c>
      <c r="AD217" s="25">
        <f t="shared" si="551"/>
        <v>0</v>
      </c>
      <c r="AE217" s="61">
        <f t="shared" si="552"/>
        <v>0</v>
      </c>
      <c r="AF217" s="61">
        <f t="shared" si="553"/>
        <v>0</v>
      </c>
      <c r="AG217" s="61">
        <f t="shared" si="554"/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f t="shared" si="555"/>
        <v>0</v>
      </c>
      <c r="AM217" s="25"/>
      <c r="AN217" s="25" t="e">
        <f t="shared" si="548"/>
        <v>#DIV/0!</v>
      </c>
    </row>
    <row r="218" spans="1:40" x14ac:dyDescent="0.35">
      <c r="A218" s="30"/>
      <c r="B218" s="31" t="s">
        <v>41</v>
      </c>
      <c r="C218" s="24">
        <v>0</v>
      </c>
      <c r="D218" s="24">
        <v>0</v>
      </c>
      <c r="E218" s="24">
        <f t="shared" ref="E218:E219" si="557">C218+D218</f>
        <v>0</v>
      </c>
      <c r="F218" s="24">
        <v>0</v>
      </c>
      <c r="G218" s="66">
        <v>0</v>
      </c>
      <c r="H218" s="24">
        <f t="shared" ref="H218:H219" si="558">F218+G218</f>
        <v>0</v>
      </c>
      <c r="I218" s="24">
        <v>0</v>
      </c>
      <c r="J218" s="24">
        <v>0</v>
      </c>
      <c r="K218" s="24">
        <f t="shared" ref="K218:K219" si="559">I218+J218</f>
        <v>0</v>
      </c>
      <c r="L218" s="24">
        <f t="shared" ref="L218:L219" si="560">C218+F218+I218</f>
        <v>0</v>
      </c>
      <c r="M218" s="24">
        <f t="shared" ref="M218:M219" si="561">D218+G218+J218</f>
        <v>0</v>
      </c>
      <c r="N218" s="24">
        <f t="shared" ref="N218:N219" si="562">L218+M218</f>
        <v>0</v>
      </c>
      <c r="O218" s="23">
        <v>1</v>
      </c>
      <c r="P218" s="24">
        <f t="shared" si="542"/>
        <v>0</v>
      </c>
      <c r="Q218" s="24">
        <f t="shared" si="543"/>
        <v>0</v>
      </c>
      <c r="R218" s="24">
        <f t="shared" si="544"/>
        <v>0</v>
      </c>
      <c r="S218" s="24" t="str">
        <f t="shared" si="545"/>
        <v>0</v>
      </c>
      <c r="T218" s="24" t="str">
        <f t="shared" si="546"/>
        <v>0</v>
      </c>
      <c r="U218" s="24" t="str">
        <f t="shared" si="547"/>
        <v>0</v>
      </c>
      <c r="V218" s="24">
        <v>0</v>
      </c>
      <c r="W218" s="24">
        <v>0</v>
      </c>
      <c r="X218" s="24">
        <f t="shared" si="549"/>
        <v>0</v>
      </c>
      <c r="Y218" s="25">
        <v>0</v>
      </c>
      <c r="Z218" s="25">
        <v>0</v>
      </c>
      <c r="AA218" s="25">
        <f t="shared" si="550"/>
        <v>0</v>
      </c>
      <c r="AB218" s="25">
        <v>0</v>
      </c>
      <c r="AC218" s="25">
        <v>0</v>
      </c>
      <c r="AD218" s="25">
        <f t="shared" si="551"/>
        <v>0</v>
      </c>
      <c r="AE218" s="61">
        <f t="shared" si="552"/>
        <v>0</v>
      </c>
      <c r="AF218" s="61">
        <f t="shared" si="553"/>
        <v>0</v>
      </c>
      <c r="AG218" s="61">
        <f t="shared" si="554"/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f t="shared" si="555"/>
        <v>0</v>
      </c>
      <c r="AM218" s="25"/>
      <c r="AN218" s="25" t="e">
        <f t="shared" si="548"/>
        <v>#DIV/0!</v>
      </c>
    </row>
    <row r="219" spans="1:40" x14ac:dyDescent="0.35">
      <c r="A219" s="30"/>
      <c r="B219" s="31" t="s">
        <v>40</v>
      </c>
      <c r="C219" s="24">
        <v>0</v>
      </c>
      <c r="D219" s="24">
        <v>0</v>
      </c>
      <c r="E219" s="24">
        <f t="shared" si="557"/>
        <v>0</v>
      </c>
      <c r="F219" s="24">
        <v>0</v>
      </c>
      <c r="G219" s="66">
        <v>0</v>
      </c>
      <c r="H219" s="24">
        <f t="shared" si="558"/>
        <v>0</v>
      </c>
      <c r="I219" s="24">
        <v>0</v>
      </c>
      <c r="J219" s="24">
        <v>0</v>
      </c>
      <c r="K219" s="24">
        <f t="shared" si="559"/>
        <v>0</v>
      </c>
      <c r="L219" s="24">
        <f t="shared" si="560"/>
        <v>0</v>
      </c>
      <c r="M219" s="24">
        <f t="shared" si="561"/>
        <v>0</v>
      </c>
      <c r="N219" s="24">
        <f t="shared" si="562"/>
        <v>0</v>
      </c>
      <c r="O219" s="23">
        <v>1</v>
      </c>
      <c r="P219" s="24">
        <f t="shared" si="542"/>
        <v>0</v>
      </c>
      <c r="Q219" s="24">
        <f t="shared" si="543"/>
        <v>0</v>
      </c>
      <c r="R219" s="24">
        <f t="shared" si="544"/>
        <v>0</v>
      </c>
      <c r="S219" s="24" t="str">
        <f t="shared" si="545"/>
        <v>0</v>
      </c>
      <c r="T219" s="24" t="str">
        <f t="shared" si="546"/>
        <v>0</v>
      </c>
      <c r="U219" s="24" t="str">
        <f t="shared" si="547"/>
        <v>0</v>
      </c>
      <c r="V219" s="24">
        <v>0</v>
      </c>
      <c r="W219" s="24">
        <v>0</v>
      </c>
      <c r="X219" s="24">
        <f t="shared" si="549"/>
        <v>0</v>
      </c>
      <c r="Y219" s="25">
        <v>0</v>
      </c>
      <c r="Z219" s="25">
        <v>0</v>
      </c>
      <c r="AA219" s="25">
        <f t="shared" si="550"/>
        <v>0</v>
      </c>
      <c r="AB219" s="25">
        <v>0</v>
      </c>
      <c r="AC219" s="25">
        <v>0</v>
      </c>
      <c r="AD219" s="25">
        <f t="shared" si="551"/>
        <v>0</v>
      </c>
      <c r="AE219" s="61">
        <f t="shared" si="552"/>
        <v>0</v>
      </c>
      <c r="AF219" s="61">
        <f t="shared" si="553"/>
        <v>0</v>
      </c>
      <c r="AG219" s="61">
        <f t="shared" si="554"/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f t="shared" si="555"/>
        <v>0</v>
      </c>
      <c r="AM219" s="25"/>
      <c r="AN219" s="25" t="e">
        <f t="shared" si="548"/>
        <v>#DIV/0!</v>
      </c>
    </row>
    <row r="220" spans="1:40" x14ac:dyDescent="0.35">
      <c r="A220" s="30"/>
      <c r="B220" s="31" t="s">
        <v>36</v>
      </c>
      <c r="C220" s="24">
        <v>0</v>
      </c>
      <c r="D220" s="24">
        <v>0</v>
      </c>
      <c r="E220" s="24">
        <f>C220+D220</f>
        <v>0</v>
      </c>
      <c r="F220" s="24">
        <v>0</v>
      </c>
      <c r="G220" s="66">
        <v>0</v>
      </c>
      <c r="H220" s="24">
        <f>F220+G220</f>
        <v>0</v>
      </c>
      <c r="I220" s="24">
        <v>0</v>
      </c>
      <c r="J220" s="24">
        <v>0</v>
      </c>
      <c r="K220" s="24">
        <f>I220+J220</f>
        <v>0</v>
      </c>
      <c r="L220" s="24">
        <f>C220+F220+I220</f>
        <v>0</v>
      </c>
      <c r="M220" s="24">
        <f>D220+G220+J220</f>
        <v>0</v>
      </c>
      <c r="N220" s="24">
        <f>L220+M220</f>
        <v>0</v>
      </c>
      <c r="O220" s="23">
        <v>1</v>
      </c>
      <c r="P220" s="24">
        <f t="shared" si="542"/>
        <v>0</v>
      </c>
      <c r="Q220" s="24">
        <f t="shared" si="543"/>
        <v>0</v>
      </c>
      <c r="R220" s="24">
        <f t="shared" si="544"/>
        <v>0</v>
      </c>
      <c r="S220" s="24" t="str">
        <f t="shared" si="545"/>
        <v>0</v>
      </c>
      <c r="T220" s="24" t="str">
        <f t="shared" si="546"/>
        <v>0</v>
      </c>
      <c r="U220" s="24" t="str">
        <f t="shared" si="547"/>
        <v>0</v>
      </c>
      <c r="V220" s="24">
        <v>0</v>
      </c>
      <c r="W220" s="24">
        <v>0</v>
      </c>
      <c r="X220" s="24">
        <f t="shared" si="549"/>
        <v>0</v>
      </c>
      <c r="Y220" s="25">
        <v>0</v>
      </c>
      <c r="Z220" s="25">
        <v>0</v>
      </c>
      <c r="AA220" s="25">
        <f t="shared" si="550"/>
        <v>0</v>
      </c>
      <c r="AB220" s="25">
        <v>0</v>
      </c>
      <c r="AC220" s="25">
        <v>0</v>
      </c>
      <c r="AD220" s="25">
        <f t="shared" si="551"/>
        <v>0</v>
      </c>
      <c r="AE220" s="61">
        <f t="shared" si="552"/>
        <v>0</v>
      </c>
      <c r="AF220" s="61">
        <f t="shared" si="553"/>
        <v>0</v>
      </c>
      <c r="AG220" s="61">
        <f t="shared" si="554"/>
        <v>0</v>
      </c>
      <c r="AH220" s="25">
        <v>0</v>
      </c>
      <c r="AI220" s="25">
        <v>0</v>
      </c>
      <c r="AJ220" s="25">
        <v>0</v>
      </c>
      <c r="AK220" s="25">
        <v>0</v>
      </c>
      <c r="AL220" s="25">
        <f t="shared" si="555"/>
        <v>0</v>
      </c>
      <c r="AM220" s="25"/>
      <c r="AN220" s="25" t="e">
        <f t="shared" si="548"/>
        <v>#DIV/0!</v>
      </c>
    </row>
    <row r="221" spans="1:40" s="11" customFormat="1" x14ac:dyDescent="0.35">
      <c r="A221" s="49"/>
      <c r="B221" s="50" t="s">
        <v>3</v>
      </c>
      <c r="C221" s="38">
        <f t="shared" ref="C221:K221" si="563">SUM(C212:C220)</f>
        <v>3</v>
      </c>
      <c r="D221" s="38">
        <f t="shared" si="563"/>
        <v>1</v>
      </c>
      <c r="E221" s="38">
        <f t="shared" si="563"/>
        <v>4</v>
      </c>
      <c r="F221" s="38">
        <f t="shared" si="563"/>
        <v>20</v>
      </c>
      <c r="G221" s="56">
        <f t="shared" si="563"/>
        <v>57</v>
      </c>
      <c r="H221" s="38">
        <f t="shared" si="563"/>
        <v>77</v>
      </c>
      <c r="I221" s="38">
        <f t="shared" si="563"/>
        <v>2</v>
      </c>
      <c r="J221" s="38">
        <f t="shared" si="563"/>
        <v>3</v>
      </c>
      <c r="K221" s="38">
        <f t="shared" si="563"/>
        <v>5</v>
      </c>
      <c r="L221" s="38">
        <f t="shared" si="539"/>
        <v>25</v>
      </c>
      <c r="M221" s="38">
        <f t="shared" si="540"/>
        <v>61</v>
      </c>
      <c r="N221" s="38">
        <f t="shared" si="541"/>
        <v>86</v>
      </c>
      <c r="O221" s="63">
        <f t="shared" ref="O221:U221" si="564">SUM(O212:O220)</f>
        <v>9</v>
      </c>
      <c r="P221" s="38">
        <f t="shared" si="564"/>
        <v>25</v>
      </c>
      <c r="Q221" s="38">
        <f t="shared" si="564"/>
        <v>61</v>
      </c>
      <c r="R221" s="38">
        <f t="shared" si="564"/>
        <v>86</v>
      </c>
      <c r="S221" s="38">
        <f t="shared" si="564"/>
        <v>0</v>
      </c>
      <c r="T221" s="38">
        <f t="shared" si="564"/>
        <v>0</v>
      </c>
      <c r="U221" s="38">
        <f t="shared" si="564"/>
        <v>0</v>
      </c>
      <c r="V221" s="38">
        <f>SUM(V212:V220)</f>
        <v>0</v>
      </c>
      <c r="W221" s="38">
        <f t="shared" ref="W221:X221" si="565">SUM(W212:W220)</f>
        <v>0</v>
      </c>
      <c r="X221" s="38">
        <f t="shared" si="565"/>
        <v>0</v>
      </c>
      <c r="Y221" s="40">
        <f>SUM(Y212:Y220)</f>
        <v>0</v>
      </c>
      <c r="Z221" s="40">
        <f t="shared" ref="Z221:AA221" si="566">SUM(Z212:Z220)</f>
        <v>0</v>
      </c>
      <c r="AA221" s="40">
        <f t="shared" si="566"/>
        <v>0</v>
      </c>
      <c r="AB221" s="40">
        <f>SUM(AB212:AB220)</f>
        <v>0</v>
      </c>
      <c r="AC221" s="40">
        <f t="shared" ref="AC221:AD221" si="567">SUM(AC212:AC220)</f>
        <v>0</v>
      </c>
      <c r="AD221" s="40">
        <f t="shared" si="567"/>
        <v>0</v>
      </c>
      <c r="AE221" s="41">
        <f>SUM(AE212:AE220)</f>
        <v>0</v>
      </c>
      <c r="AF221" s="41">
        <f t="shared" ref="AF221:AG221" si="568">SUM(AF212:AF220)</f>
        <v>0</v>
      </c>
      <c r="AG221" s="41">
        <f t="shared" si="568"/>
        <v>0</v>
      </c>
      <c r="AH221" s="40">
        <f>SUM(AH212:AH220)</f>
        <v>0</v>
      </c>
      <c r="AI221" s="40">
        <f t="shared" ref="AI221:AL221" si="569">SUM(AI212:AI220)</f>
        <v>0</v>
      </c>
      <c r="AJ221" s="40">
        <f t="shared" si="569"/>
        <v>0</v>
      </c>
      <c r="AK221" s="40">
        <f t="shared" si="569"/>
        <v>0</v>
      </c>
      <c r="AL221" s="40">
        <f t="shared" si="569"/>
        <v>0</v>
      </c>
      <c r="AM221" s="40">
        <f>SUM(AM212:AM220)</f>
        <v>0</v>
      </c>
      <c r="AN221" s="40" t="e">
        <f t="shared" si="548"/>
        <v>#DIV/0!</v>
      </c>
    </row>
    <row r="222" spans="1:40" s="11" customFormat="1" x14ac:dyDescent="0.35">
      <c r="A222" s="49"/>
      <c r="B222" s="50" t="s">
        <v>2</v>
      </c>
      <c r="C222" s="38">
        <f t="shared" ref="C222:K222" si="570">C210+C221</f>
        <v>5</v>
      </c>
      <c r="D222" s="38">
        <f t="shared" si="570"/>
        <v>2</v>
      </c>
      <c r="E222" s="38">
        <f t="shared" si="570"/>
        <v>7</v>
      </c>
      <c r="F222" s="38">
        <f t="shared" si="570"/>
        <v>96</v>
      </c>
      <c r="G222" s="56">
        <f t="shared" si="570"/>
        <v>155</v>
      </c>
      <c r="H222" s="38">
        <f t="shared" si="570"/>
        <v>251</v>
      </c>
      <c r="I222" s="38">
        <f t="shared" si="570"/>
        <v>6</v>
      </c>
      <c r="J222" s="38">
        <f t="shared" si="570"/>
        <v>4</v>
      </c>
      <c r="K222" s="38">
        <f t="shared" si="570"/>
        <v>10</v>
      </c>
      <c r="L222" s="38">
        <f t="shared" si="539"/>
        <v>107</v>
      </c>
      <c r="M222" s="38">
        <f t="shared" si="540"/>
        <v>161</v>
      </c>
      <c r="N222" s="38">
        <f t="shared" si="541"/>
        <v>268</v>
      </c>
      <c r="O222" s="63">
        <f t="shared" ref="O222:U222" si="571">O210+O221</f>
        <v>28</v>
      </c>
      <c r="P222" s="38">
        <f t="shared" si="571"/>
        <v>67</v>
      </c>
      <c r="Q222" s="38">
        <f t="shared" si="571"/>
        <v>85</v>
      </c>
      <c r="R222" s="38">
        <f t="shared" si="571"/>
        <v>152</v>
      </c>
      <c r="S222" s="38">
        <f t="shared" si="571"/>
        <v>40</v>
      </c>
      <c r="T222" s="38">
        <f t="shared" si="571"/>
        <v>76</v>
      </c>
      <c r="U222" s="38">
        <f t="shared" si="571"/>
        <v>116</v>
      </c>
      <c r="V222" s="38">
        <f>V210+V221</f>
        <v>0</v>
      </c>
      <c r="W222" s="38">
        <f t="shared" ref="W222:X222" si="572">W210+W221</f>
        <v>0</v>
      </c>
      <c r="X222" s="38">
        <f t="shared" si="572"/>
        <v>0</v>
      </c>
      <c r="Y222" s="40">
        <f>Y210+Y221</f>
        <v>0</v>
      </c>
      <c r="Z222" s="40">
        <f t="shared" ref="Z222:AA222" si="573">Z210+Z221</f>
        <v>0</v>
      </c>
      <c r="AA222" s="40">
        <f t="shared" si="573"/>
        <v>0</v>
      </c>
      <c r="AB222" s="40">
        <f>AB210+AB221</f>
        <v>0</v>
      </c>
      <c r="AC222" s="40">
        <f t="shared" ref="AC222:AD222" si="574">AC210+AC221</f>
        <v>0</v>
      </c>
      <c r="AD222" s="40">
        <f t="shared" si="574"/>
        <v>0</v>
      </c>
      <c r="AE222" s="41">
        <f>AE210+AE221</f>
        <v>0</v>
      </c>
      <c r="AF222" s="41">
        <f t="shared" ref="AF222:AG222" si="575">AF210+AF221</f>
        <v>0</v>
      </c>
      <c r="AG222" s="41">
        <f t="shared" si="575"/>
        <v>0</v>
      </c>
      <c r="AH222" s="40">
        <f>AH210+AH221</f>
        <v>0</v>
      </c>
      <c r="AI222" s="40">
        <f t="shared" ref="AI222:AL222" si="576">AI210+AI221</f>
        <v>0</v>
      </c>
      <c r="AJ222" s="40">
        <f t="shared" si="576"/>
        <v>0</v>
      </c>
      <c r="AK222" s="40">
        <f t="shared" si="576"/>
        <v>0</v>
      </c>
      <c r="AL222" s="40">
        <f t="shared" si="576"/>
        <v>0</v>
      </c>
      <c r="AM222" s="40">
        <f>AM210+AM221</f>
        <v>0</v>
      </c>
      <c r="AN222" s="40" t="e">
        <f t="shared" si="548"/>
        <v>#DIV/0!</v>
      </c>
    </row>
    <row r="223" spans="1:40" s="11" customFormat="1" x14ac:dyDescent="0.35">
      <c r="A223" s="42"/>
      <c r="B223" s="43" t="s">
        <v>1</v>
      </c>
      <c r="C223" s="75">
        <f t="shared" ref="C223:E223" si="577">C222</f>
        <v>5</v>
      </c>
      <c r="D223" s="75">
        <f t="shared" si="577"/>
        <v>2</v>
      </c>
      <c r="E223" s="75">
        <f t="shared" si="577"/>
        <v>7</v>
      </c>
      <c r="F223" s="83">
        <f t="shared" ref="F223:H223" si="578">F222</f>
        <v>96</v>
      </c>
      <c r="G223" s="84">
        <f t="shared" si="578"/>
        <v>155</v>
      </c>
      <c r="H223" s="75">
        <f t="shared" si="578"/>
        <v>251</v>
      </c>
      <c r="I223" s="83">
        <f t="shared" ref="I223:K223" si="579">I222</f>
        <v>6</v>
      </c>
      <c r="J223" s="83">
        <f t="shared" si="579"/>
        <v>4</v>
      </c>
      <c r="K223" s="75">
        <f t="shared" si="579"/>
        <v>10</v>
      </c>
      <c r="L223" s="75">
        <f t="shared" si="539"/>
        <v>107</v>
      </c>
      <c r="M223" s="75">
        <f t="shared" si="540"/>
        <v>161</v>
      </c>
      <c r="N223" s="75">
        <f t="shared" si="541"/>
        <v>268</v>
      </c>
      <c r="O223" s="85">
        <f t="shared" ref="O223:U223" si="580">O222</f>
        <v>28</v>
      </c>
      <c r="P223" s="75">
        <f t="shared" si="580"/>
        <v>67</v>
      </c>
      <c r="Q223" s="75">
        <f t="shared" si="580"/>
        <v>85</v>
      </c>
      <c r="R223" s="75">
        <f t="shared" si="580"/>
        <v>152</v>
      </c>
      <c r="S223" s="75">
        <f t="shared" si="580"/>
        <v>40</v>
      </c>
      <c r="T223" s="75">
        <f t="shared" si="580"/>
        <v>76</v>
      </c>
      <c r="U223" s="75">
        <f t="shared" si="580"/>
        <v>116</v>
      </c>
      <c r="V223" s="75">
        <f>V222</f>
        <v>0</v>
      </c>
      <c r="W223" s="75">
        <f t="shared" ref="W223:X223" si="581">W222</f>
        <v>0</v>
      </c>
      <c r="X223" s="75">
        <f t="shared" si="581"/>
        <v>0</v>
      </c>
      <c r="Y223" s="40">
        <f>Y222</f>
        <v>0</v>
      </c>
      <c r="Z223" s="40">
        <f t="shared" ref="Z223:AA223" si="582">Z222</f>
        <v>0</v>
      </c>
      <c r="AA223" s="40">
        <f t="shared" si="582"/>
        <v>0</v>
      </c>
      <c r="AB223" s="40">
        <f>AB222</f>
        <v>0</v>
      </c>
      <c r="AC223" s="40">
        <f t="shared" ref="AC223:AD223" si="583">AC222</f>
        <v>0</v>
      </c>
      <c r="AD223" s="40">
        <f t="shared" si="583"/>
        <v>0</v>
      </c>
      <c r="AE223" s="41">
        <f>AE222</f>
        <v>0</v>
      </c>
      <c r="AF223" s="41">
        <f t="shared" ref="AF223:AG223" si="584">AF222</f>
        <v>0</v>
      </c>
      <c r="AG223" s="41">
        <f t="shared" si="584"/>
        <v>0</v>
      </c>
      <c r="AH223" s="40">
        <f>AH222</f>
        <v>0</v>
      </c>
      <c r="AI223" s="40">
        <f t="shared" ref="AI223:AL223" si="585">AI222</f>
        <v>0</v>
      </c>
      <c r="AJ223" s="40">
        <f t="shared" si="585"/>
        <v>0</v>
      </c>
      <c r="AK223" s="40">
        <f t="shared" si="585"/>
        <v>0</v>
      </c>
      <c r="AL223" s="40">
        <f t="shared" si="585"/>
        <v>0</v>
      </c>
      <c r="AM223" s="40">
        <f>AM222</f>
        <v>0</v>
      </c>
      <c r="AN223" s="40" t="e">
        <f t="shared" si="548"/>
        <v>#DIV/0!</v>
      </c>
    </row>
    <row r="224" spans="1:40" x14ac:dyDescent="0.35">
      <c r="A224" s="19" t="s">
        <v>34</v>
      </c>
      <c r="B224" s="20"/>
      <c r="C224" s="55"/>
      <c r="D224" s="55"/>
      <c r="E224" s="55"/>
      <c r="F224" s="81"/>
      <c r="G224" s="82"/>
      <c r="H224" s="24"/>
      <c r="I224" s="22"/>
      <c r="J224" s="22"/>
      <c r="K224" s="24"/>
      <c r="L224" s="24"/>
      <c r="M224" s="24"/>
      <c r="N224" s="24"/>
      <c r="O224" s="23"/>
      <c r="P224" s="24"/>
      <c r="Q224" s="24"/>
      <c r="R224" s="24"/>
      <c r="S224" s="24"/>
      <c r="T224" s="24"/>
      <c r="U224" s="24"/>
      <c r="V224" s="24"/>
      <c r="W224" s="24"/>
      <c r="X224" s="24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</row>
    <row r="225" spans="1:40" x14ac:dyDescent="0.35">
      <c r="A225" s="19"/>
      <c r="B225" s="26" t="s">
        <v>9</v>
      </c>
      <c r="C225" s="55"/>
      <c r="D225" s="55"/>
      <c r="E225" s="55"/>
      <c r="F225" s="91"/>
      <c r="G225" s="92"/>
      <c r="H225" s="24"/>
      <c r="I225" s="28"/>
      <c r="J225" s="28"/>
      <c r="K225" s="24"/>
      <c r="L225" s="24"/>
      <c r="M225" s="24"/>
      <c r="N225" s="24"/>
      <c r="O225" s="23"/>
      <c r="P225" s="24"/>
      <c r="Q225" s="24"/>
      <c r="R225" s="24"/>
      <c r="S225" s="24"/>
      <c r="T225" s="24"/>
      <c r="U225" s="24"/>
      <c r="V225" s="24"/>
      <c r="W225" s="24"/>
      <c r="X225" s="24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</row>
    <row r="226" spans="1:40" x14ac:dyDescent="0.35">
      <c r="A226" s="29"/>
      <c r="B226" s="20" t="s">
        <v>33</v>
      </c>
      <c r="C226" s="55"/>
      <c r="D226" s="55"/>
      <c r="E226" s="55"/>
      <c r="F226" s="81"/>
      <c r="G226" s="82"/>
      <c r="H226" s="24"/>
      <c r="I226" s="22"/>
      <c r="J226" s="22"/>
      <c r="K226" s="24"/>
      <c r="L226" s="24"/>
      <c r="M226" s="24"/>
      <c r="N226" s="24"/>
      <c r="O226" s="23"/>
      <c r="P226" s="24"/>
      <c r="Q226" s="24"/>
      <c r="R226" s="24"/>
      <c r="S226" s="24"/>
      <c r="T226" s="24"/>
      <c r="U226" s="24"/>
      <c r="V226" s="24"/>
      <c r="W226" s="24"/>
      <c r="X226" s="24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</row>
    <row r="227" spans="1:40" x14ac:dyDescent="0.35">
      <c r="A227" s="30"/>
      <c r="B227" s="67" t="s">
        <v>29</v>
      </c>
      <c r="C227" s="24">
        <v>7</v>
      </c>
      <c r="D227" s="24">
        <v>24</v>
      </c>
      <c r="E227" s="24">
        <f>C227+D227</f>
        <v>31</v>
      </c>
      <c r="F227" s="59">
        <v>0</v>
      </c>
      <c r="G227" s="60">
        <v>0</v>
      </c>
      <c r="H227" s="24">
        <f>F227+G227</f>
        <v>0</v>
      </c>
      <c r="I227" s="59">
        <v>0</v>
      </c>
      <c r="J227" s="59">
        <v>0</v>
      </c>
      <c r="K227" s="24">
        <f>I227+J227</f>
        <v>0</v>
      </c>
      <c r="L227" s="24">
        <f t="shared" ref="L227:L232" si="586">C227+F227+I227</f>
        <v>7</v>
      </c>
      <c r="M227" s="24">
        <f t="shared" ref="M227:M232" si="587">D227+G227+J227</f>
        <v>24</v>
      </c>
      <c r="N227" s="24">
        <f t="shared" ref="N227:N232" si="588">L227+M227</f>
        <v>31</v>
      </c>
      <c r="O227" s="23">
        <v>2</v>
      </c>
      <c r="P227" s="24" t="str">
        <f>IF(O227=1,L227,"0")</f>
        <v>0</v>
      </c>
      <c r="Q227" s="24" t="str">
        <f>IF(O227=1,M227,"0")</f>
        <v>0</v>
      </c>
      <c r="R227" s="24" t="str">
        <f>IF(O227=1,N227,"0")</f>
        <v>0</v>
      </c>
      <c r="S227" s="24">
        <f>IF(O227=2,L227,"0")</f>
        <v>7</v>
      </c>
      <c r="T227" s="24">
        <f>IF(O227=2,M227,"0")</f>
        <v>24</v>
      </c>
      <c r="U227" s="24">
        <f>IF(O227=2,N227,"0")</f>
        <v>31</v>
      </c>
      <c r="V227" s="24">
        <v>0</v>
      </c>
      <c r="W227" s="24">
        <v>0</v>
      </c>
      <c r="X227" s="24">
        <f>SUM(V227:W227)</f>
        <v>0</v>
      </c>
      <c r="Y227" s="25">
        <v>0</v>
      </c>
      <c r="Z227" s="25">
        <v>0</v>
      </c>
      <c r="AA227" s="25">
        <f>SUM(Y227:Z227)</f>
        <v>0</v>
      </c>
      <c r="AB227" s="25">
        <v>0</v>
      </c>
      <c r="AC227" s="25">
        <v>0</v>
      </c>
      <c r="AD227" s="25">
        <f>SUM(AB227:AC227)</f>
        <v>0</v>
      </c>
      <c r="AE227" s="61">
        <f>V227+Y227+AB227</f>
        <v>0</v>
      </c>
      <c r="AF227" s="61">
        <f>W227+Z227+AC227</f>
        <v>0</v>
      </c>
      <c r="AG227" s="61">
        <f>SUM(AE227:AF227)</f>
        <v>0</v>
      </c>
      <c r="AH227" s="25">
        <v>0</v>
      </c>
      <c r="AI227" s="25">
        <v>0</v>
      </c>
      <c r="AJ227" s="25">
        <v>0</v>
      </c>
      <c r="AK227" s="25">
        <v>0</v>
      </c>
      <c r="AL227" s="25">
        <f>SUM(AH227:AK227)</f>
        <v>0</v>
      </c>
      <c r="AM227" s="25">
        <v>0</v>
      </c>
      <c r="AN227" s="25" t="e">
        <f t="shared" ref="AN227:AN232" si="589">AM227/AL227</f>
        <v>#DIV/0!</v>
      </c>
    </row>
    <row r="228" spans="1:40" x14ac:dyDescent="0.35">
      <c r="A228" s="30"/>
      <c r="B228" s="31" t="s">
        <v>28</v>
      </c>
      <c r="C228" s="24">
        <v>0</v>
      </c>
      <c r="D228" s="24">
        <v>0</v>
      </c>
      <c r="E228" s="24">
        <f>C228+D228</f>
        <v>0</v>
      </c>
      <c r="F228" s="59">
        <v>21</v>
      </c>
      <c r="G228" s="60">
        <v>11</v>
      </c>
      <c r="H228" s="24">
        <f>F228+G228</f>
        <v>32</v>
      </c>
      <c r="I228" s="59">
        <v>0</v>
      </c>
      <c r="J228" s="59">
        <v>2</v>
      </c>
      <c r="K228" s="24">
        <f>I228+J228</f>
        <v>2</v>
      </c>
      <c r="L228" s="24">
        <f t="shared" si="586"/>
        <v>21</v>
      </c>
      <c r="M228" s="24">
        <f t="shared" si="587"/>
        <v>13</v>
      </c>
      <c r="N228" s="24">
        <f t="shared" si="588"/>
        <v>34</v>
      </c>
      <c r="O228" s="23">
        <v>2</v>
      </c>
      <c r="P228" s="24" t="str">
        <f>IF(O228=1,L228,"0")</f>
        <v>0</v>
      </c>
      <c r="Q228" s="24" t="str">
        <f>IF(O228=1,M228,"0")</f>
        <v>0</v>
      </c>
      <c r="R228" s="24" t="str">
        <f>IF(O228=1,N228,"0")</f>
        <v>0</v>
      </c>
      <c r="S228" s="24">
        <f>IF(O228=2,L228,"0")</f>
        <v>21</v>
      </c>
      <c r="T228" s="24">
        <f>IF(O228=2,M228,"0")</f>
        <v>13</v>
      </c>
      <c r="U228" s="24">
        <f>IF(O228=2,N228,"0")</f>
        <v>34</v>
      </c>
      <c r="V228" s="24">
        <v>0</v>
      </c>
      <c r="W228" s="24">
        <v>0</v>
      </c>
      <c r="X228" s="24">
        <f t="shared" ref="X228:X231" si="590">SUM(V228:W228)</f>
        <v>0</v>
      </c>
      <c r="Y228" s="25">
        <v>0</v>
      </c>
      <c r="Z228" s="25">
        <v>0</v>
      </c>
      <c r="AA228" s="25">
        <f t="shared" ref="AA228:AA231" si="591">SUM(Y228:Z228)</f>
        <v>0</v>
      </c>
      <c r="AB228" s="25">
        <v>0</v>
      </c>
      <c r="AC228" s="25">
        <v>0</v>
      </c>
      <c r="AD228" s="25">
        <f t="shared" ref="AD228:AD231" si="592">SUM(AB228:AC228)</f>
        <v>0</v>
      </c>
      <c r="AE228" s="61">
        <f t="shared" ref="AE228:AE231" si="593">V228+Y228+AB228</f>
        <v>0</v>
      </c>
      <c r="AF228" s="61">
        <f t="shared" ref="AF228:AF231" si="594">W228+Z228+AC228</f>
        <v>0</v>
      </c>
      <c r="AG228" s="61">
        <f t="shared" ref="AG228:AG231" si="595">SUM(AE228:AF228)</f>
        <v>0</v>
      </c>
      <c r="AH228" s="25">
        <v>0</v>
      </c>
      <c r="AI228" s="25">
        <v>0</v>
      </c>
      <c r="AJ228" s="25">
        <v>0</v>
      </c>
      <c r="AK228" s="25">
        <v>0</v>
      </c>
      <c r="AL228" s="25">
        <f t="shared" ref="AL228:AL231" si="596">SUM(AH228:AK228)</f>
        <v>0</v>
      </c>
      <c r="AM228" s="25"/>
      <c r="AN228" s="25" t="e">
        <f t="shared" si="589"/>
        <v>#DIV/0!</v>
      </c>
    </row>
    <row r="229" spans="1:40" x14ac:dyDescent="0.35">
      <c r="A229" s="30"/>
      <c r="B229" s="31" t="s">
        <v>27</v>
      </c>
      <c r="C229" s="24">
        <v>0</v>
      </c>
      <c r="D229" s="24">
        <v>0</v>
      </c>
      <c r="E229" s="24">
        <f>C229+D229</f>
        <v>0</v>
      </c>
      <c r="F229" s="59">
        <v>13</v>
      </c>
      <c r="G229" s="60">
        <v>13</v>
      </c>
      <c r="H229" s="24">
        <f>F229+G229</f>
        <v>26</v>
      </c>
      <c r="I229" s="59">
        <v>0</v>
      </c>
      <c r="J229" s="59">
        <v>0</v>
      </c>
      <c r="K229" s="24">
        <f>I229+J229</f>
        <v>0</v>
      </c>
      <c r="L229" s="24">
        <f t="shared" si="586"/>
        <v>13</v>
      </c>
      <c r="M229" s="24">
        <f t="shared" si="587"/>
        <v>13</v>
      </c>
      <c r="N229" s="24">
        <f t="shared" si="588"/>
        <v>26</v>
      </c>
      <c r="O229" s="23">
        <v>2</v>
      </c>
      <c r="P229" s="24" t="str">
        <f>IF(O229=1,L229,"0")</f>
        <v>0</v>
      </c>
      <c r="Q229" s="24" t="str">
        <f>IF(O229=1,M229,"0")</f>
        <v>0</v>
      </c>
      <c r="R229" s="24" t="str">
        <f>IF(O229=1,N229,"0")</f>
        <v>0</v>
      </c>
      <c r="S229" s="24">
        <f>IF(O229=2,L229,"0")</f>
        <v>13</v>
      </c>
      <c r="T229" s="24">
        <f>IF(O229=2,M229,"0")</f>
        <v>13</v>
      </c>
      <c r="U229" s="24">
        <f>IF(O229=2,N229,"0")</f>
        <v>26</v>
      </c>
      <c r="V229" s="24">
        <v>0</v>
      </c>
      <c r="W229" s="24">
        <v>0</v>
      </c>
      <c r="X229" s="24">
        <f t="shared" si="590"/>
        <v>0</v>
      </c>
      <c r="Y229" s="25">
        <v>0</v>
      </c>
      <c r="Z229" s="25">
        <v>0</v>
      </c>
      <c r="AA229" s="25">
        <f t="shared" si="591"/>
        <v>0</v>
      </c>
      <c r="AB229" s="25">
        <v>0</v>
      </c>
      <c r="AC229" s="25">
        <v>0</v>
      </c>
      <c r="AD229" s="25">
        <f t="shared" si="592"/>
        <v>0</v>
      </c>
      <c r="AE229" s="61">
        <f t="shared" si="593"/>
        <v>0</v>
      </c>
      <c r="AF229" s="61">
        <f t="shared" si="594"/>
        <v>0</v>
      </c>
      <c r="AG229" s="61">
        <f t="shared" si="595"/>
        <v>0</v>
      </c>
      <c r="AH229" s="25">
        <v>0</v>
      </c>
      <c r="AI229" s="25">
        <v>0</v>
      </c>
      <c r="AJ229" s="25">
        <v>0</v>
      </c>
      <c r="AK229" s="25">
        <v>0</v>
      </c>
      <c r="AL229" s="25">
        <f t="shared" si="596"/>
        <v>0</v>
      </c>
      <c r="AM229" s="25"/>
      <c r="AN229" s="25" t="e">
        <f t="shared" si="589"/>
        <v>#DIV/0!</v>
      </c>
    </row>
    <row r="230" spans="1:40" x14ac:dyDescent="0.35">
      <c r="A230" s="19"/>
      <c r="B230" s="31" t="s">
        <v>32</v>
      </c>
      <c r="C230" s="24">
        <v>0</v>
      </c>
      <c r="D230" s="24">
        <v>0</v>
      </c>
      <c r="E230" s="24">
        <f>C230+D230</f>
        <v>0</v>
      </c>
      <c r="F230" s="59">
        <v>3</v>
      </c>
      <c r="G230" s="60">
        <v>10</v>
      </c>
      <c r="H230" s="24">
        <f>F230+G230</f>
        <v>13</v>
      </c>
      <c r="I230" s="59">
        <v>10</v>
      </c>
      <c r="J230" s="59">
        <v>7</v>
      </c>
      <c r="K230" s="24">
        <f>I230+J230</f>
        <v>17</v>
      </c>
      <c r="L230" s="24">
        <f t="shared" si="586"/>
        <v>13</v>
      </c>
      <c r="M230" s="24">
        <f t="shared" si="587"/>
        <v>17</v>
      </c>
      <c r="N230" s="24">
        <f t="shared" si="588"/>
        <v>30</v>
      </c>
      <c r="O230" s="23">
        <v>2</v>
      </c>
      <c r="P230" s="24" t="str">
        <f>IF(O230=1,L230,"0")</f>
        <v>0</v>
      </c>
      <c r="Q230" s="24" t="str">
        <f>IF(O230=1,M230,"0")</f>
        <v>0</v>
      </c>
      <c r="R230" s="24" t="str">
        <f>IF(O230=1,N230,"0")</f>
        <v>0</v>
      </c>
      <c r="S230" s="24">
        <f>IF(O230=2,L230,"0")</f>
        <v>13</v>
      </c>
      <c r="T230" s="24">
        <f>IF(O230=2,M230,"0")</f>
        <v>17</v>
      </c>
      <c r="U230" s="24">
        <f>IF(O230=2,N230,"0")</f>
        <v>30</v>
      </c>
      <c r="V230" s="24">
        <v>0</v>
      </c>
      <c r="W230" s="24">
        <v>0</v>
      </c>
      <c r="X230" s="24">
        <f t="shared" si="590"/>
        <v>0</v>
      </c>
      <c r="Y230" s="25">
        <v>0</v>
      </c>
      <c r="Z230" s="25">
        <v>0</v>
      </c>
      <c r="AA230" s="25">
        <f t="shared" si="591"/>
        <v>0</v>
      </c>
      <c r="AB230" s="25">
        <v>0</v>
      </c>
      <c r="AC230" s="25">
        <v>0</v>
      </c>
      <c r="AD230" s="25">
        <f t="shared" si="592"/>
        <v>0</v>
      </c>
      <c r="AE230" s="61">
        <f t="shared" si="593"/>
        <v>0</v>
      </c>
      <c r="AF230" s="61">
        <f t="shared" si="594"/>
        <v>0</v>
      </c>
      <c r="AG230" s="61">
        <f t="shared" si="595"/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f t="shared" si="596"/>
        <v>0</v>
      </c>
      <c r="AM230" s="25"/>
      <c r="AN230" s="25" t="e">
        <f t="shared" si="589"/>
        <v>#DIV/0!</v>
      </c>
    </row>
    <row r="231" spans="1:40" x14ac:dyDescent="0.35">
      <c r="A231" s="30"/>
      <c r="B231" s="31" t="s">
        <v>25</v>
      </c>
      <c r="C231" s="24">
        <v>2</v>
      </c>
      <c r="D231" s="24">
        <v>0</v>
      </c>
      <c r="E231" s="24">
        <f>C231+D231</f>
        <v>2</v>
      </c>
      <c r="F231" s="59">
        <v>20</v>
      </c>
      <c r="G231" s="60">
        <v>19</v>
      </c>
      <c r="H231" s="24">
        <f>F231+G231</f>
        <v>39</v>
      </c>
      <c r="I231" s="59">
        <v>1</v>
      </c>
      <c r="J231" s="59">
        <v>0</v>
      </c>
      <c r="K231" s="24">
        <f>I231+J231</f>
        <v>1</v>
      </c>
      <c r="L231" s="24">
        <f t="shared" si="586"/>
        <v>23</v>
      </c>
      <c r="M231" s="24">
        <f t="shared" si="587"/>
        <v>19</v>
      </c>
      <c r="N231" s="24">
        <f t="shared" si="588"/>
        <v>42</v>
      </c>
      <c r="O231" s="23">
        <v>2</v>
      </c>
      <c r="P231" s="24" t="str">
        <f>IF(O231=1,L231,"0")</f>
        <v>0</v>
      </c>
      <c r="Q231" s="24" t="str">
        <f>IF(O231=1,M231,"0")</f>
        <v>0</v>
      </c>
      <c r="R231" s="24" t="str">
        <f>IF(O231=1,N231,"0")</f>
        <v>0</v>
      </c>
      <c r="S231" s="24">
        <f>IF(O231=2,L231,"0")</f>
        <v>23</v>
      </c>
      <c r="T231" s="24">
        <f>IF(O231=2,M231,"0")</f>
        <v>19</v>
      </c>
      <c r="U231" s="24">
        <f>IF(O231=2,N231,"0")</f>
        <v>42</v>
      </c>
      <c r="V231" s="24">
        <v>0</v>
      </c>
      <c r="W231" s="24">
        <v>0</v>
      </c>
      <c r="X231" s="24">
        <f t="shared" si="590"/>
        <v>0</v>
      </c>
      <c r="Y231" s="25">
        <v>0</v>
      </c>
      <c r="Z231" s="25">
        <v>0</v>
      </c>
      <c r="AA231" s="25">
        <f t="shared" si="591"/>
        <v>0</v>
      </c>
      <c r="AB231" s="25">
        <v>0</v>
      </c>
      <c r="AC231" s="25">
        <v>0</v>
      </c>
      <c r="AD231" s="25">
        <f t="shared" si="592"/>
        <v>0</v>
      </c>
      <c r="AE231" s="61">
        <f t="shared" si="593"/>
        <v>0</v>
      </c>
      <c r="AF231" s="61">
        <f t="shared" si="594"/>
        <v>0</v>
      </c>
      <c r="AG231" s="61">
        <f t="shared" si="595"/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f t="shared" si="596"/>
        <v>0</v>
      </c>
      <c r="AM231" s="25"/>
      <c r="AN231" s="25" t="e">
        <f t="shared" si="589"/>
        <v>#DIV/0!</v>
      </c>
    </row>
    <row r="232" spans="1:40" s="11" customFormat="1" x14ac:dyDescent="0.35">
      <c r="A232" s="49"/>
      <c r="B232" s="50" t="s">
        <v>3</v>
      </c>
      <c r="C232" s="38">
        <f t="shared" ref="C232:E232" si="597">SUM(C227:C231)</f>
        <v>9</v>
      </c>
      <c r="D232" s="38">
        <f t="shared" si="597"/>
        <v>24</v>
      </c>
      <c r="E232" s="38">
        <f t="shared" si="597"/>
        <v>33</v>
      </c>
      <c r="F232" s="38">
        <f t="shared" ref="F232:H232" si="598">SUM(F227:F231)</f>
        <v>57</v>
      </c>
      <c r="G232" s="56">
        <f t="shared" si="598"/>
        <v>53</v>
      </c>
      <c r="H232" s="38">
        <f t="shared" si="598"/>
        <v>110</v>
      </c>
      <c r="I232" s="38">
        <f t="shared" ref="I232:K232" si="599">SUM(I227:I231)</f>
        <v>11</v>
      </c>
      <c r="J232" s="38">
        <f t="shared" si="599"/>
        <v>9</v>
      </c>
      <c r="K232" s="38">
        <f t="shared" si="599"/>
        <v>20</v>
      </c>
      <c r="L232" s="38">
        <f t="shared" si="586"/>
        <v>77</v>
      </c>
      <c r="M232" s="38">
        <f t="shared" si="587"/>
        <v>86</v>
      </c>
      <c r="N232" s="38">
        <f t="shared" si="588"/>
        <v>163</v>
      </c>
      <c r="O232" s="63">
        <f t="shared" ref="O232:U232" si="600">SUM(O227:O231)</f>
        <v>10</v>
      </c>
      <c r="P232" s="38">
        <f t="shared" si="600"/>
        <v>0</v>
      </c>
      <c r="Q232" s="38">
        <f t="shared" si="600"/>
        <v>0</v>
      </c>
      <c r="R232" s="38">
        <f t="shared" si="600"/>
        <v>0</v>
      </c>
      <c r="S232" s="38">
        <f t="shared" si="600"/>
        <v>77</v>
      </c>
      <c r="T232" s="38">
        <f t="shared" si="600"/>
        <v>86</v>
      </c>
      <c r="U232" s="38">
        <f t="shared" si="600"/>
        <v>163</v>
      </c>
      <c r="V232" s="38">
        <f>SUM(V227:V231)</f>
        <v>0</v>
      </c>
      <c r="W232" s="38">
        <f t="shared" ref="W232:X232" si="601">SUM(W227:W231)</f>
        <v>0</v>
      </c>
      <c r="X232" s="38">
        <f t="shared" si="601"/>
        <v>0</v>
      </c>
      <c r="Y232" s="40">
        <f>SUM(Y227:Y231)</f>
        <v>0</v>
      </c>
      <c r="Z232" s="40">
        <f t="shared" ref="Z232:AA232" si="602">SUM(Z227:Z231)</f>
        <v>0</v>
      </c>
      <c r="AA232" s="40">
        <f t="shared" si="602"/>
        <v>0</v>
      </c>
      <c r="AB232" s="40">
        <f>SUM(AB227:AB231)</f>
        <v>0</v>
      </c>
      <c r="AC232" s="40">
        <f t="shared" ref="AC232:AD232" si="603">SUM(AC227:AC231)</f>
        <v>0</v>
      </c>
      <c r="AD232" s="40">
        <f t="shared" si="603"/>
        <v>0</v>
      </c>
      <c r="AE232" s="41">
        <f>SUM(AE227:AE231)</f>
        <v>0</v>
      </c>
      <c r="AF232" s="41">
        <f t="shared" ref="AF232:AG232" si="604">SUM(AF227:AF231)</f>
        <v>0</v>
      </c>
      <c r="AG232" s="41">
        <f t="shared" si="604"/>
        <v>0</v>
      </c>
      <c r="AH232" s="40">
        <f>SUM(AH227:AH231)</f>
        <v>0</v>
      </c>
      <c r="AI232" s="40">
        <f t="shared" ref="AI232:AL232" si="605">SUM(AI227:AI231)</f>
        <v>0</v>
      </c>
      <c r="AJ232" s="40">
        <f t="shared" si="605"/>
        <v>0</v>
      </c>
      <c r="AK232" s="40">
        <f t="shared" si="605"/>
        <v>0</v>
      </c>
      <c r="AL232" s="40">
        <f t="shared" si="605"/>
        <v>0</v>
      </c>
      <c r="AM232" s="40">
        <f>SUM(AM227:AM231)</f>
        <v>0</v>
      </c>
      <c r="AN232" s="40" t="e">
        <f t="shared" si="589"/>
        <v>#DIV/0!</v>
      </c>
    </row>
    <row r="233" spans="1:40" x14ac:dyDescent="0.35">
      <c r="A233" s="30"/>
      <c r="B233" s="54" t="s">
        <v>31</v>
      </c>
      <c r="C233" s="55"/>
      <c r="D233" s="55"/>
      <c r="E233" s="55"/>
      <c r="F233" s="56"/>
      <c r="G233" s="57"/>
      <c r="H233" s="24"/>
      <c r="I233" s="38"/>
      <c r="J233" s="38"/>
      <c r="K233" s="24"/>
      <c r="L233" s="24"/>
      <c r="M233" s="24"/>
      <c r="N233" s="24"/>
      <c r="O233" s="23"/>
      <c r="P233" s="24"/>
      <c r="Q233" s="24"/>
      <c r="R233" s="24"/>
      <c r="S233" s="24"/>
      <c r="T233" s="24"/>
      <c r="U233" s="24"/>
      <c r="V233" s="24"/>
      <c r="W233" s="24"/>
      <c r="X233" s="24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</row>
    <row r="234" spans="1:40" x14ac:dyDescent="0.35">
      <c r="A234" s="19"/>
      <c r="B234" s="31" t="s">
        <v>29</v>
      </c>
      <c r="C234" s="24">
        <v>3</v>
      </c>
      <c r="D234" s="24">
        <v>5</v>
      </c>
      <c r="E234" s="24">
        <f t="shared" ref="E234:E239" si="606">C234+D234</f>
        <v>8</v>
      </c>
      <c r="F234" s="24">
        <v>1</v>
      </c>
      <c r="G234" s="66">
        <v>5</v>
      </c>
      <c r="H234" s="24">
        <f t="shared" ref="H234:H239" si="607">F234+G234</f>
        <v>6</v>
      </c>
      <c r="I234" s="24">
        <v>0</v>
      </c>
      <c r="J234" s="24">
        <v>0</v>
      </c>
      <c r="K234" s="24">
        <f t="shared" ref="K234:K239" si="608">I234+J234</f>
        <v>0</v>
      </c>
      <c r="L234" s="24">
        <f t="shared" ref="L234:L241" si="609">C234+F234+I234</f>
        <v>4</v>
      </c>
      <c r="M234" s="24">
        <f t="shared" ref="M234:M241" si="610">D234+G234+J234</f>
        <v>10</v>
      </c>
      <c r="N234" s="24">
        <f t="shared" ref="N234:N241" si="611">L234+M234</f>
        <v>14</v>
      </c>
      <c r="O234" s="23">
        <v>2</v>
      </c>
      <c r="P234" s="24" t="str">
        <f t="shared" ref="P234:P239" si="612">IF(O234=1,L234,"0")</f>
        <v>0</v>
      </c>
      <c r="Q234" s="24" t="str">
        <f t="shared" ref="Q234:Q239" si="613">IF(O234=1,M234,"0")</f>
        <v>0</v>
      </c>
      <c r="R234" s="24" t="str">
        <f t="shared" ref="R234:R239" si="614">IF(O234=1,N234,"0")</f>
        <v>0</v>
      </c>
      <c r="S234" s="24">
        <f t="shared" ref="S234:S239" si="615">IF(O234=2,L234,"0")</f>
        <v>4</v>
      </c>
      <c r="T234" s="24">
        <f t="shared" ref="T234:T239" si="616">IF(O234=2,M234,"0")</f>
        <v>10</v>
      </c>
      <c r="U234" s="24">
        <f t="shared" ref="U234:U239" si="617">IF(O234=2,N234,"0")</f>
        <v>14</v>
      </c>
      <c r="V234" s="24">
        <v>0</v>
      </c>
      <c r="W234" s="24">
        <v>0</v>
      </c>
      <c r="X234" s="24">
        <f>SUM(V234:W234)</f>
        <v>0</v>
      </c>
      <c r="Y234" s="25">
        <v>0</v>
      </c>
      <c r="Z234" s="25">
        <v>0</v>
      </c>
      <c r="AA234" s="25">
        <f>SUM(Y234:Z234)</f>
        <v>0</v>
      </c>
      <c r="AB234" s="25">
        <v>0</v>
      </c>
      <c r="AC234" s="25">
        <v>0</v>
      </c>
      <c r="AD234" s="25">
        <f>SUM(AB234:AC234)</f>
        <v>0</v>
      </c>
      <c r="AE234" s="61">
        <f>V234+Y234+AB234</f>
        <v>0</v>
      </c>
      <c r="AF234" s="61">
        <f>W234+Z234+AC234</f>
        <v>0</v>
      </c>
      <c r="AG234" s="61">
        <f>SUM(AE234:AF234)</f>
        <v>0</v>
      </c>
      <c r="AH234" s="25"/>
      <c r="AI234" s="25"/>
      <c r="AJ234" s="25"/>
      <c r="AK234" s="25"/>
      <c r="AL234" s="25"/>
      <c r="AM234" s="25">
        <v>0</v>
      </c>
      <c r="AN234" s="25" t="e">
        <f t="shared" ref="AN234:AN241" si="618">AM234/AL234</f>
        <v>#DIV/0!</v>
      </c>
    </row>
    <row r="235" spans="1:40" x14ac:dyDescent="0.35">
      <c r="A235" s="19"/>
      <c r="B235" s="31" t="s">
        <v>28</v>
      </c>
      <c r="C235" s="24">
        <v>0</v>
      </c>
      <c r="D235" s="24">
        <v>0</v>
      </c>
      <c r="E235" s="24">
        <f t="shared" si="606"/>
        <v>0</v>
      </c>
      <c r="F235" s="24">
        <v>24</v>
      </c>
      <c r="G235" s="66">
        <v>8</v>
      </c>
      <c r="H235" s="24">
        <f t="shared" si="607"/>
        <v>32</v>
      </c>
      <c r="I235" s="24">
        <v>0</v>
      </c>
      <c r="J235" s="24">
        <v>0</v>
      </c>
      <c r="K235" s="24">
        <f t="shared" si="608"/>
        <v>0</v>
      </c>
      <c r="L235" s="24">
        <f t="shared" si="609"/>
        <v>24</v>
      </c>
      <c r="M235" s="24">
        <f t="shared" si="610"/>
        <v>8</v>
      </c>
      <c r="N235" s="24">
        <f t="shared" si="611"/>
        <v>32</v>
      </c>
      <c r="O235" s="23">
        <v>2</v>
      </c>
      <c r="P235" s="24" t="str">
        <f t="shared" si="612"/>
        <v>0</v>
      </c>
      <c r="Q235" s="24" t="str">
        <f t="shared" si="613"/>
        <v>0</v>
      </c>
      <c r="R235" s="24" t="str">
        <f t="shared" si="614"/>
        <v>0</v>
      </c>
      <c r="S235" s="24">
        <f t="shared" si="615"/>
        <v>24</v>
      </c>
      <c r="T235" s="24">
        <f t="shared" si="616"/>
        <v>8</v>
      </c>
      <c r="U235" s="24">
        <f t="shared" si="617"/>
        <v>32</v>
      </c>
      <c r="V235" s="24">
        <v>0</v>
      </c>
      <c r="W235" s="24">
        <v>0</v>
      </c>
      <c r="X235" s="24">
        <f t="shared" ref="X235:X239" si="619">SUM(V235:W235)</f>
        <v>0</v>
      </c>
      <c r="Y235" s="25">
        <v>0</v>
      </c>
      <c r="Z235" s="25">
        <v>0</v>
      </c>
      <c r="AA235" s="25">
        <f t="shared" ref="AA235:AA239" si="620">SUM(Y235:Z235)</f>
        <v>0</v>
      </c>
      <c r="AB235" s="25">
        <v>0</v>
      </c>
      <c r="AC235" s="25">
        <v>0</v>
      </c>
      <c r="AD235" s="25">
        <f t="shared" ref="AD235:AD239" si="621">SUM(AB235:AC235)</f>
        <v>0</v>
      </c>
      <c r="AE235" s="61">
        <f t="shared" ref="AE235:AE239" si="622">V235+Y235+AB235</f>
        <v>0</v>
      </c>
      <c r="AF235" s="61">
        <f t="shared" ref="AF235:AF239" si="623">W235+Z235+AC235</f>
        <v>0</v>
      </c>
      <c r="AG235" s="61">
        <f t="shared" ref="AG235:AG239" si="624">SUM(AE235:AF235)</f>
        <v>0</v>
      </c>
      <c r="AH235" s="25"/>
      <c r="AI235" s="25"/>
      <c r="AJ235" s="25"/>
      <c r="AK235" s="25"/>
      <c r="AL235" s="25"/>
      <c r="AM235" s="25"/>
      <c r="AN235" s="25" t="e">
        <f t="shared" si="618"/>
        <v>#DIV/0!</v>
      </c>
    </row>
    <row r="236" spans="1:40" x14ac:dyDescent="0.35">
      <c r="A236" s="19"/>
      <c r="B236" s="31" t="s">
        <v>27</v>
      </c>
      <c r="C236" s="24">
        <v>0</v>
      </c>
      <c r="D236" s="24">
        <v>0</v>
      </c>
      <c r="E236" s="24">
        <f t="shared" si="606"/>
        <v>0</v>
      </c>
      <c r="F236" s="24">
        <v>8</v>
      </c>
      <c r="G236" s="66">
        <v>13</v>
      </c>
      <c r="H236" s="24">
        <f t="shared" si="607"/>
        <v>21</v>
      </c>
      <c r="I236" s="24">
        <v>0</v>
      </c>
      <c r="J236" s="24">
        <v>0</v>
      </c>
      <c r="K236" s="24">
        <f t="shared" si="608"/>
        <v>0</v>
      </c>
      <c r="L236" s="24">
        <f t="shared" si="609"/>
        <v>8</v>
      </c>
      <c r="M236" s="24">
        <f t="shared" si="610"/>
        <v>13</v>
      </c>
      <c r="N236" s="24">
        <f t="shared" si="611"/>
        <v>21</v>
      </c>
      <c r="O236" s="23">
        <v>2</v>
      </c>
      <c r="P236" s="24" t="str">
        <f t="shared" si="612"/>
        <v>0</v>
      </c>
      <c r="Q236" s="24" t="str">
        <f t="shared" si="613"/>
        <v>0</v>
      </c>
      <c r="R236" s="24" t="str">
        <f t="shared" si="614"/>
        <v>0</v>
      </c>
      <c r="S236" s="24">
        <f t="shared" si="615"/>
        <v>8</v>
      </c>
      <c r="T236" s="24">
        <f t="shared" si="616"/>
        <v>13</v>
      </c>
      <c r="U236" s="24">
        <f t="shared" si="617"/>
        <v>21</v>
      </c>
      <c r="V236" s="24">
        <v>0</v>
      </c>
      <c r="W236" s="24">
        <v>0</v>
      </c>
      <c r="X236" s="24">
        <f t="shared" si="619"/>
        <v>0</v>
      </c>
      <c r="Y236" s="25">
        <v>0</v>
      </c>
      <c r="Z236" s="25">
        <v>0</v>
      </c>
      <c r="AA236" s="25">
        <f t="shared" si="620"/>
        <v>0</v>
      </c>
      <c r="AB236" s="25">
        <v>0</v>
      </c>
      <c r="AC236" s="25">
        <v>0</v>
      </c>
      <c r="AD236" s="25">
        <f t="shared" si="621"/>
        <v>0</v>
      </c>
      <c r="AE236" s="61">
        <f t="shared" si="622"/>
        <v>0</v>
      </c>
      <c r="AF236" s="61">
        <f t="shared" si="623"/>
        <v>0</v>
      </c>
      <c r="AG236" s="61">
        <f t="shared" si="624"/>
        <v>0</v>
      </c>
      <c r="AH236" s="25"/>
      <c r="AI236" s="25"/>
      <c r="AJ236" s="25"/>
      <c r="AK236" s="25"/>
      <c r="AL236" s="25"/>
      <c r="AM236" s="25"/>
      <c r="AN236" s="25" t="e">
        <f t="shared" si="618"/>
        <v>#DIV/0!</v>
      </c>
    </row>
    <row r="237" spans="1:40" x14ac:dyDescent="0.35">
      <c r="A237" s="19"/>
      <c r="B237" s="31" t="s">
        <v>26</v>
      </c>
      <c r="C237" s="24">
        <v>1</v>
      </c>
      <c r="D237" s="24">
        <v>5</v>
      </c>
      <c r="E237" s="24">
        <f t="shared" si="606"/>
        <v>6</v>
      </c>
      <c r="F237" s="24">
        <v>1</v>
      </c>
      <c r="G237" s="66">
        <v>0</v>
      </c>
      <c r="H237" s="24">
        <f t="shared" si="607"/>
        <v>1</v>
      </c>
      <c r="I237" s="24">
        <v>2</v>
      </c>
      <c r="J237" s="24">
        <v>0</v>
      </c>
      <c r="K237" s="24">
        <f t="shared" si="608"/>
        <v>2</v>
      </c>
      <c r="L237" s="24">
        <f t="shared" si="609"/>
        <v>4</v>
      </c>
      <c r="M237" s="24">
        <f t="shared" si="610"/>
        <v>5</v>
      </c>
      <c r="N237" s="24">
        <f t="shared" si="611"/>
        <v>9</v>
      </c>
      <c r="O237" s="23">
        <v>2</v>
      </c>
      <c r="P237" s="24" t="str">
        <f t="shared" si="612"/>
        <v>0</v>
      </c>
      <c r="Q237" s="24" t="str">
        <f t="shared" si="613"/>
        <v>0</v>
      </c>
      <c r="R237" s="24" t="str">
        <f t="shared" si="614"/>
        <v>0</v>
      </c>
      <c r="S237" s="24">
        <f t="shared" si="615"/>
        <v>4</v>
      </c>
      <c r="T237" s="24">
        <f t="shared" si="616"/>
        <v>5</v>
      </c>
      <c r="U237" s="24">
        <f t="shared" si="617"/>
        <v>9</v>
      </c>
      <c r="V237" s="24">
        <v>0</v>
      </c>
      <c r="W237" s="24">
        <v>0</v>
      </c>
      <c r="X237" s="24">
        <f t="shared" si="619"/>
        <v>0</v>
      </c>
      <c r="Y237" s="25">
        <v>0</v>
      </c>
      <c r="Z237" s="25">
        <v>0</v>
      </c>
      <c r="AA237" s="25">
        <f t="shared" si="620"/>
        <v>0</v>
      </c>
      <c r="AB237" s="25">
        <v>0</v>
      </c>
      <c r="AC237" s="25">
        <v>0</v>
      </c>
      <c r="AD237" s="25">
        <f t="shared" si="621"/>
        <v>0</v>
      </c>
      <c r="AE237" s="61">
        <f t="shared" si="622"/>
        <v>0</v>
      </c>
      <c r="AF237" s="61">
        <f t="shared" si="623"/>
        <v>0</v>
      </c>
      <c r="AG237" s="61">
        <f t="shared" si="624"/>
        <v>0</v>
      </c>
      <c r="AH237" s="25"/>
      <c r="AI237" s="25"/>
      <c r="AJ237" s="25"/>
      <c r="AK237" s="25"/>
      <c r="AL237" s="25"/>
      <c r="AM237" s="25"/>
      <c r="AN237" s="25" t="e">
        <f t="shared" si="618"/>
        <v>#DIV/0!</v>
      </c>
    </row>
    <row r="238" spans="1:40" x14ac:dyDescent="0.35">
      <c r="A238" s="19"/>
      <c r="B238" s="31" t="s">
        <v>191</v>
      </c>
      <c r="C238" s="24">
        <v>0</v>
      </c>
      <c r="D238" s="24">
        <v>0</v>
      </c>
      <c r="E238" s="24">
        <f t="shared" ref="E238" si="625">C238+D238</f>
        <v>0</v>
      </c>
      <c r="F238" s="24">
        <v>1</v>
      </c>
      <c r="G238" s="66">
        <v>3</v>
      </c>
      <c r="H238" s="24">
        <f t="shared" ref="H238" si="626">F238+G238</f>
        <v>4</v>
      </c>
      <c r="I238" s="24">
        <v>9</v>
      </c>
      <c r="J238" s="24">
        <v>8</v>
      </c>
      <c r="K238" s="24">
        <f t="shared" ref="K238" si="627">I238+J238</f>
        <v>17</v>
      </c>
      <c r="L238" s="24">
        <f t="shared" ref="L238" si="628">C238+F238+I238</f>
        <v>10</v>
      </c>
      <c r="M238" s="24">
        <f t="shared" ref="M238" si="629">D238+G238+J238</f>
        <v>11</v>
      </c>
      <c r="N238" s="24">
        <f t="shared" ref="N238" si="630">L238+M238</f>
        <v>21</v>
      </c>
      <c r="O238" s="23">
        <v>2</v>
      </c>
      <c r="P238" s="24" t="str">
        <f t="shared" si="612"/>
        <v>0</v>
      </c>
      <c r="Q238" s="24" t="str">
        <f t="shared" si="613"/>
        <v>0</v>
      </c>
      <c r="R238" s="24" t="str">
        <f t="shared" si="614"/>
        <v>0</v>
      </c>
      <c r="S238" s="24">
        <f t="shared" si="615"/>
        <v>10</v>
      </c>
      <c r="T238" s="24">
        <f t="shared" si="616"/>
        <v>11</v>
      </c>
      <c r="U238" s="24">
        <f t="shared" si="617"/>
        <v>21</v>
      </c>
      <c r="V238" s="24"/>
      <c r="W238" s="24"/>
      <c r="X238" s="24"/>
      <c r="Y238" s="25"/>
      <c r="Z238" s="25"/>
      <c r="AA238" s="25"/>
      <c r="AB238" s="25"/>
      <c r="AC238" s="25"/>
      <c r="AD238" s="25"/>
      <c r="AE238" s="61"/>
      <c r="AF238" s="61"/>
      <c r="AG238" s="61"/>
      <c r="AH238" s="25"/>
      <c r="AI238" s="25"/>
      <c r="AJ238" s="25"/>
      <c r="AK238" s="25"/>
      <c r="AL238" s="25"/>
      <c r="AM238" s="25"/>
      <c r="AN238" s="25"/>
    </row>
    <row r="239" spans="1:40" x14ac:dyDescent="0.35">
      <c r="A239" s="29"/>
      <c r="B239" s="31" t="s">
        <v>25</v>
      </c>
      <c r="C239" s="24">
        <v>4</v>
      </c>
      <c r="D239" s="24">
        <v>0</v>
      </c>
      <c r="E239" s="24">
        <f t="shared" si="606"/>
        <v>4</v>
      </c>
      <c r="F239" s="24">
        <v>1</v>
      </c>
      <c r="G239" s="66">
        <v>1</v>
      </c>
      <c r="H239" s="24">
        <f t="shared" si="607"/>
        <v>2</v>
      </c>
      <c r="I239" s="24">
        <v>0</v>
      </c>
      <c r="J239" s="24">
        <v>0</v>
      </c>
      <c r="K239" s="24">
        <f t="shared" si="608"/>
        <v>0</v>
      </c>
      <c r="L239" s="24">
        <f t="shared" si="609"/>
        <v>5</v>
      </c>
      <c r="M239" s="24">
        <f t="shared" si="610"/>
        <v>1</v>
      </c>
      <c r="N239" s="24">
        <f t="shared" si="611"/>
        <v>6</v>
      </c>
      <c r="O239" s="23">
        <v>2</v>
      </c>
      <c r="P239" s="24" t="str">
        <f t="shared" si="612"/>
        <v>0</v>
      </c>
      <c r="Q239" s="24" t="str">
        <f t="shared" si="613"/>
        <v>0</v>
      </c>
      <c r="R239" s="24" t="str">
        <f t="shared" si="614"/>
        <v>0</v>
      </c>
      <c r="S239" s="24">
        <f t="shared" si="615"/>
        <v>5</v>
      </c>
      <c r="T239" s="24">
        <f t="shared" si="616"/>
        <v>1</v>
      </c>
      <c r="U239" s="24">
        <f t="shared" si="617"/>
        <v>6</v>
      </c>
      <c r="V239" s="24">
        <v>0</v>
      </c>
      <c r="W239" s="24">
        <v>0</v>
      </c>
      <c r="X239" s="24">
        <f t="shared" si="619"/>
        <v>0</v>
      </c>
      <c r="Y239" s="25">
        <v>0</v>
      </c>
      <c r="Z239" s="25">
        <v>0</v>
      </c>
      <c r="AA239" s="25">
        <f t="shared" si="620"/>
        <v>0</v>
      </c>
      <c r="AB239" s="25">
        <v>0</v>
      </c>
      <c r="AC239" s="25">
        <v>0</v>
      </c>
      <c r="AD239" s="25">
        <f t="shared" si="621"/>
        <v>0</v>
      </c>
      <c r="AE239" s="61">
        <f t="shared" si="622"/>
        <v>0</v>
      </c>
      <c r="AF239" s="61">
        <f t="shared" si="623"/>
        <v>0</v>
      </c>
      <c r="AG239" s="61">
        <f t="shared" si="624"/>
        <v>0</v>
      </c>
      <c r="AH239" s="25"/>
      <c r="AI239" s="25"/>
      <c r="AJ239" s="25"/>
      <c r="AK239" s="25"/>
      <c r="AL239" s="25"/>
      <c r="AM239" s="25"/>
      <c r="AN239" s="25" t="e">
        <f t="shared" si="618"/>
        <v>#DIV/0!</v>
      </c>
    </row>
    <row r="240" spans="1:40" s="11" customFormat="1" x14ac:dyDescent="0.35">
      <c r="A240" s="49"/>
      <c r="B240" s="50" t="s">
        <v>3</v>
      </c>
      <c r="C240" s="38">
        <f t="shared" ref="C240:K240" si="631">SUM(C234:C239)</f>
        <v>8</v>
      </c>
      <c r="D240" s="38">
        <f t="shared" si="631"/>
        <v>10</v>
      </c>
      <c r="E240" s="38">
        <f t="shared" si="631"/>
        <v>18</v>
      </c>
      <c r="F240" s="38">
        <f t="shared" si="631"/>
        <v>36</v>
      </c>
      <c r="G240" s="56">
        <f t="shared" si="631"/>
        <v>30</v>
      </c>
      <c r="H240" s="38">
        <f t="shared" si="631"/>
        <v>66</v>
      </c>
      <c r="I240" s="38">
        <f t="shared" si="631"/>
        <v>11</v>
      </c>
      <c r="J240" s="38">
        <f t="shared" si="631"/>
        <v>8</v>
      </c>
      <c r="K240" s="38">
        <f t="shared" si="631"/>
        <v>19</v>
      </c>
      <c r="L240" s="38">
        <f t="shared" si="609"/>
        <v>55</v>
      </c>
      <c r="M240" s="38">
        <f t="shared" si="610"/>
        <v>48</v>
      </c>
      <c r="N240" s="38">
        <f t="shared" si="611"/>
        <v>103</v>
      </c>
      <c r="O240" s="63">
        <f t="shared" ref="O240:U240" si="632">SUM(O234:O239)</f>
        <v>12</v>
      </c>
      <c r="P240" s="38">
        <f t="shared" si="632"/>
        <v>0</v>
      </c>
      <c r="Q240" s="38">
        <f t="shared" si="632"/>
        <v>0</v>
      </c>
      <c r="R240" s="38">
        <f t="shared" si="632"/>
        <v>0</v>
      </c>
      <c r="S240" s="38">
        <f t="shared" si="632"/>
        <v>55</v>
      </c>
      <c r="T240" s="38">
        <f t="shared" si="632"/>
        <v>48</v>
      </c>
      <c r="U240" s="38">
        <f t="shared" si="632"/>
        <v>103</v>
      </c>
      <c r="V240" s="38">
        <f>SUM(V234:V239)</f>
        <v>0</v>
      </c>
      <c r="W240" s="38">
        <f t="shared" ref="W240:X240" si="633">SUM(W234:W239)</f>
        <v>0</v>
      </c>
      <c r="X240" s="38">
        <f t="shared" si="633"/>
        <v>0</v>
      </c>
      <c r="Y240" s="40">
        <f>SUM(Y234:Y239)</f>
        <v>0</v>
      </c>
      <c r="Z240" s="40">
        <f t="shared" ref="Z240:AA240" si="634">SUM(Z234:Z239)</f>
        <v>0</v>
      </c>
      <c r="AA240" s="40">
        <f t="shared" si="634"/>
        <v>0</v>
      </c>
      <c r="AB240" s="40">
        <f>SUM(AB234:AB239)</f>
        <v>0</v>
      </c>
      <c r="AC240" s="40">
        <f t="shared" ref="AC240:AD240" si="635">SUM(AC234:AC239)</f>
        <v>0</v>
      </c>
      <c r="AD240" s="40">
        <f t="shared" si="635"/>
        <v>0</v>
      </c>
      <c r="AE240" s="41">
        <f>SUM(AE234:AE239)</f>
        <v>0</v>
      </c>
      <c r="AF240" s="41">
        <f t="shared" ref="AF240:AG240" si="636">SUM(AF234:AF239)</f>
        <v>0</v>
      </c>
      <c r="AG240" s="41">
        <f t="shared" si="636"/>
        <v>0</v>
      </c>
      <c r="AH240" s="40"/>
      <c r="AI240" s="40"/>
      <c r="AJ240" s="40"/>
      <c r="AK240" s="40"/>
      <c r="AL240" s="40"/>
      <c r="AM240" s="40">
        <f>SUM(AM234:AM239)</f>
        <v>0</v>
      </c>
      <c r="AN240" s="40" t="e">
        <f t="shared" si="618"/>
        <v>#DIV/0!</v>
      </c>
    </row>
    <row r="241" spans="1:40" s="11" customFormat="1" x14ac:dyDescent="0.35">
      <c r="A241" s="49"/>
      <c r="B241" s="50" t="s">
        <v>2</v>
      </c>
      <c r="C241" s="38">
        <f t="shared" ref="C241:K241" si="637">C240+C232</f>
        <v>17</v>
      </c>
      <c r="D241" s="38">
        <f t="shared" si="637"/>
        <v>34</v>
      </c>
      <c r="E241" s="38">
        <f t="shared" si="637"/>
        <v>51</v>
      </c>
      <c r="F241" s="38">
        <f t="shared" si="637"/>
        <v>93</v>
      </c>
      <c r="G241" s="56">
        <f t="shared" si="637"/>
        <v>83</v>
      </c>
      <c r="H241" s="38">
        <f t="shared" si="637"/>
        <v>176</v>
      </c>
      <c r="I241" s="38">
        <f t="shared" si="637"/>
        <v>22</v>
      </c>
      <c r="J241" s="38">
        <f t="shared" si="637"/>
        <v>17</v>
      </c>
      <c r="K241" s="38">
        <f t="shared" si="637"/>
        <v>39</v>
      </c>
      <c r="L241" s="38">
        <f t="shared" si="609"/>
        <v>132</v>
      </c>
      <c r="M241" s="38">
        <f t="shared" si="610"/>
        <v>134</v>
      </c>
      <c r="N241" s="38">
        <f t="shared" si="611"/>
        <v>266</v>
      </c>
      <c r="O241" s="63">
        <f t="shared" ref="O241:U241" si="638">O240+O232</f>
        <v>22</v>
      </c>
      <c r="P241" s="38">
        <f t="shared" si="638"/>
        <v>0</v>
      </c>
      <c r="Q241" s="38">
        <f t="shared" si="638"/>
        <v>0</v>
      </c>
      <c r="R241" s="38">
        <f t="shared" si="638"/>
        <v>0</v>
      </c>
      <c r="S241" s="38">
        <f t="shared" si="638"/>
        <v>132</v>
      </c>
      <c r="T241" s="38">
        <f t="shared" si="638"/>
        <v>134</v>
      </c>
      <c r="U241" s="38">
        <f t="shared" si="638"/>
        <v>266</v>
      </c>
      <c r="V241" s="38">
        <f>V232+V240</f>
        <v>0</v>
      </c>
      <c r="W241" s="38">
        <f t="shared" ref="W241:X241" si="639">W232+W240</f>
        <v>0</v>
      </c>
      <c r="X241" s="38">
        <f t="shared" si="639"/>
        <v>0</v>
      </c>
      <c r="Y241" s="40">
        <f>Y232+Y240</f>
        <v>0</v>
      </c>
      <c r="Z241" s="40">
        <f>Z232+Z240</f>
        <v>0</v>
      </c>
      <c r="AA241" s="40">
        <f>AA232+AA240</f>
        <v>0</v>
      </c>
      <c r="AB241" s="40">
        <f>AB232+AB240</f>
        <v>0</v>
      </c>
      <c r="AC241" s="40">
        <f t="shared" ref="AC241:AD241" si="640">AC232+AC240</f>
        <v>0</v>
      </c>
      <c r="AD241" s="40">
        <f t="shared" si="640"/>
        <v>0</v>
      </c>
      <c r="AE241" s="41">
        <f>AE232+AE240</f>
        <v>0</v>
      </c>
      <c r="AF241" s="41">
        <f t="shared" ref="AF241:AG241" si="641">AF232+AF240</f>
        <v>0</v>
      </c>
      <c r="AG241" s="41">
        <f t="shared" si="641"/>
        <v>0</v>
      </c>
      <c r="AH241" s="40"/>
      <c r="AI241" s="40"/>
      <c r="AJ241" s="40"/>
      <c r="AK241" s="40"/>
      <c r="AL241" s="40"/>
      <c r="AM241" s="40">
        <f>AM232+AM240</f>
        <v>0</v>
      </c>
      <c r="AN241" s="40" t="e">
        <f t="shared" si="618"/>
        <v>#DIV/0!</v>
      </c>
    </row>
    <row r="242" spans="1:40" x14ac:dyDescent="0.35">
      <c r="A242" s="30"/>
      <c r="B242" s="71" t="s">
        <v>171</v>
      </c>
      <c r="C242" s="55"/>
      <c r="D242" s="55"/>
      <c r="E242" s="55"/>
      <c r="F242" s="78"/>
      <c r="G242" s="79"/>
      <c r="H242" s="24"/>
      <c r="I242" s="80"/>
      <c r="J242" s="80"/>
      <c r="K242" s="24"/>
      <c r="L242" s="24"/>
      <c r="M242" s="24"/>
      <c r="N242" s="24"/>
      <c r="O242" s="23"/>
      <c r="P242" s="24"/>
      <c r="Q242" s="24"/>
      <c r="R242" s="24"/>
      <c r="S242" s="24"/>
      <c r="T242" s="24"/>
      <c r="U242" s="24"/>
      <c r="V242" s="24"/>
      <c r="W242" s="24"/>
      <c r="X242" s="24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</row>
    <row r="243" spans="1:40" x14ac:dyDescent="0.35">
      <c r="A243" s="29"/>
      <c r="B243" s="20" t="s">
        <v>30</v>
      </c>
      <c r="C243" s="55"/>
      <c r="D243" s="55"/>
      <c r="E243" s="55"/>
      <c r="F243" s="81"/>
      <c r="G243" s="82"/>
      <c r="H243" s="24"/>
      <c r="I243" s="22"/>
      <c r="J243" s="22"/>
      <c r="K243" s="24"/>
      <c r="L243" s="24"/>
      <c r="M243" s="24"/>
      <c r="N243" s="24"/>
      <c r="O243" s="23"/>
      <c r="P243" s="24"/>
      <c r="Q243" s="24"/>
      <c r="R243" s="24"/>
      <c r="S243" s="24"/>
      <c r="T243" s="24"/>
      <c r="U243" s="24"/>
      <c r="V243" s="24"/>
      <c r="W243" s="24"/>
      <c r="X243" s="24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</row>
    <row r="244" spans="1:40" x14ac:dyDescent="0.35">
      <c r="A244" s="30"/>
      <c r="B244" s="67" t="s">
        <v>29</v>
      </c>
      <c r="C244" s="24">
        <v>6</v>
      </c>
      <c r="D244" s="24">
        <v>11</v>
      </c>
      <c r="E244" s="24">
        <f>C244+D244</f>
        <v>17</v>
      </c>
      <c r="F244" s="59">
        <v>0</v>
      </c>
      <c r="G244" s="60">
        <v>0</v>
      </c>
      <c r="H244" s="24">
        <f>F244+G244</f>
        <v>0</v>
      </c>
      <c r="I244" s="59">
        <v>0</v>
      </c>
      <c r="J244" s="59">
        <v>0</v>
      </c>
      <c r="K244" s="24">
        <f>I244+J244</f>
        <v>0</v>
      </c>
      <c r="L244" s="24">
        <f t="shared" ref="L244:L251" si="642">C244+F244+I244</f>
        <v>6</v>
      </c>
      <c r="M244" s="24">
        <f t="shared" ref="M244:M251" si="643">D244+G244+J244</f>
        <v>11</v>
      </c>
      <c r="N244" s="24">
        <f t="shared" ref="N244:N251" si="644">L244+M244</f>
        <v>17</v>
      </c>
      <c r="O244" s="23">
        <v>2</v>
      </c>
      <c r="P244" s="24" t="str">
        <f>IF(O244=1,L244,"0")</f>
        <v>0</v>
      </c>
      <c r="Q244" s="24" t="str">
        <f>IF(O244=1,M244,"0")</f>
        <v>0</v>
      </c>
      <c r="R244" s="24" t="str">
        <f>IF(O244=1,N244,"0")</f>
        <v>0</v>
      </c>
      <c r="S244" s="24">
        <f>IF(O244=2,L244,"0")</f>
        <v>6</v>
      </c>
      <c r="T244" s="24">
        <f>IF(O244=2,M244,"0")</f>
        <v>11</v>
      </c>
      <c r="U244" s="24">
        <f>IF(O244=2,N244,"0")</f>
        <v>17</v>
      </c>
      <c r="V244" s="24">
        <v>0</v>
      </c>
      <c r="W244" s="24">
        <v>0</v>
      </c>
      <c r="X244" s="24">
        <f>SUM(V244:W244)</f>
        <v>0</v>
      </c>
      <c r="Y244" s="25">
        <v>0</v>
      </c>
      <c r="Z244" s="25">
        <v>0</v>
      </c>
      <c r="AA244" s="25">
        <f>SUM(Y244:Z244)</f>
        <v>0</v>
      </c>
      <c r="AB244" s="25">
        <v>0</v>
      </c>
      <c r="AC244" s="25">
        <v>0</v>
      </c>
      <c r="AD244" s="25">
        <f>SUM(AB244:AC244)</f>
        <v>0</v>
      </c>
      <c r="AE244" s="61">
        <f>V244+Y244+AB244</f>
        <v>0</v>
      </c>
      <c r="AF244" s="61">
        <f>W244+Z244+AC244</f>
        <v>0</v>
      </c>
      <c r="AG244" s="61">
        <f>SUM(AE244:AF244)</f>
        <v>0</v>
      </c>
      <c r="AH244" s="25"/>
      <c r="AI244" s="25"/>
      <c r="AJ244" s="25"/>
      <c r="AK244" s="25"/>
      <c r="AL244" s="25"/>
      <c r="AM244" s="25">
        <v>0</v>
      </c>
      <c r="AN244" s="25" t="e">
        <f t="shared" ref="AN244:AN251" si="645">AM244/AL244</f>
        <v>#DIV/0!</v>
      </c>
    </row>
    <row r="245" spans="1:40" x14ac:dyDescent="0.35">
      <c r="A245" s="30"/>
      <c r="B245" s="31" t="s">
        <v>28</v>
      </c>
      <c r="C245" s="24">
        <v>1</v>
      </c>
      <c r="D245" s="24">
        <v>0</v>
      </c>
      <c r="E245" s="24">
        <f>C245+D245</f>
        <v>1</v>
      </c>
      <c r="F245" s="59">
        <v>19</v>
      </c>
      <c r="G245" s="60">
        <v>12</v>
      </c>
      <c r="H245" s="24">
        <f>F245+G245</f>
        <v>31</v>
      </c>
      <c r="I245" s="59">
        <v>0</v>
      </c>
      <c r="J245" s="59">
        <v>0</v>
      </c>
      <c r="K245" s="24">
        <f>I245+J245</f>
        <v>0</v>
      </c>
      <c r="L245" s="24">
        <f t="shared" si="642"/>
        <v>20</v>
      </c>
      <c r="M245" s="24">
        <f t="shared" si="643"/>
        <v>12</v>
      </c>
      <c r="N245" s="24">
        <f t="shared" si="644"/>
        <v>32</v>
      </c>
      <c r="O245" s="23">
        <v>2</v>
      </c>
      <c r="P245" s="24" t="str">
        <f>IF(O245=1,L245,"0")</f>
        <v>0</v>
      </c>
      <c r="Q245" s="24" t="str">
        <f>IF(O245=1,M245,"0")</f>
        <v>0</v>
      </c>
      <c r="R245" s="24" t="str">
        <f>IF(O245=1,N245,"0")</f>
        <v>0</v>
      </c>
      <c r="S245" s="24">
        <f>IF(O245=2,L245,"0")</f>
        <v>20</v>
      </c>
      <c r="T245" s="24">
        <f>IF(O245=2,M245,"0")</f>
        <v>12</v>
      </c>
      <c r="U245" s="24">
        <f>IF(O245=2,N245,"0")</f>
        <v>32</v>
      </c>
      <c r="V245" s="24">
        <v>0</v>
      </c>
      <c r="W245" s="24">
        <v>0</v>
      </c>
      <c r="X245" s="24">
        <f t="shared" ref="X245:X248" si="646">SUM(V245:W245)</f>
        <v>0</v>
      </c>
      <c r="Y245" s="25">
        <v>0</v>
      </c>
      <c r="Z245" s="25">
        <v>0</v>
      </c>
      <c r="AA245" s="25">
        <f t="shared" ref="AA245:AA248" si="647">SUM(Y245:Z245)</f>
        <v>0</v>
      </c>
      <c r="AB245" s="25">
        <v>0</v>
      </c>
      <c r="AC245" s="25">
        <v>0</v>
      </c>
      <c r="AD245" s="25">
        <f t="shared" ref="AD245:AD248" si="648">SUM(AB245:AC245)</f>
        <v>0</v>
      </c>
      <c r="AE245" s="61">
        <f t="shared" ref="AE245:AE248" si="649">V245+Y245+AB245</f>
        <v>0</v>
      </c>
      <c r="AF245" s="61">
        <f t="shared" ref="AF245:AF248" si="650">W245+Z245+AC245</f>
        <v>0</v>
      </c>
      <c r="AG245" s="61">
        <f t="shared" ref="AG245:AG248" si="651">SUM(AE245:AF245)</f>
        <v>0</v>
      </c>
      <c r="AH245" s="25"/>
      <c r="AI245" s="25"/>
      <c r="AJ245" s="25"/>
      <c r="AK245" s="25"/>
      <c r="AL245" s="25"/>
      <c r="AM245" s="25"/>
      <c r="AN245" s="25" t="e">
        <f t="shared" si="645"/>
        <v>#DIV/0!</v>
      </c>
    </row>
    <row r="246" spans="1:40" x14ac:dyDescent="0.35">
      <c r="A246" s="30"/>
      <c r="B246" s="31" t="s">
        <v>27</v>
      </c>
      <c r="C246" s="24">
        <v>0</v>
      </c>
      <c r="D246" s="24">
        <v>0</v>
      </c>
      <c r="E246" s="24">
        <f>C246+D246</f>
        <v>0</v>
      </c>
      <c r="F246" s="59">
        <v>14</v>
      </c>
      <c r="G246" s="60">
        <v>16</v>
      </c>
      <c r="H246" s="24">
        <f>F246+G246</f>
        <v>30</v>
      </c>
      <c r="I246" s="59">
        <v>0</v>
      </c>
      <c r="J246" s="59">
        <v>0</v>
      </c>
      <c r="K246" s="24">
        <f>I246+J246</f>
        <v>0</v>
      </c>
      <c r="L246" s="24">
        <f t="shared" si="642"/>
        <v>14</v>
      </c>
      <c r="M246" s="24">
        <f t="shared" si="643"/>
        <v>16</v>
      </c>
      <c r="N246" s="24">
        <f t="shared" si="644"/>
        <v>30</v>
      </c>
      <c r="O246" s="23">
        <v>2</v>
      </c>
      <c r="P246" s="24" t="str">
        <f>IF(O246=1,L246,"0")</f>
        <v>0</v>
      </c>
      <c r="Q246" s="24" t="str">
        <f>IF(O246=1,M246,"0")</f>
        <v>0</v>
      </c>
      <c r="R246" s="24" t="str">
        <f>IF(O246=1,N246,"0")</f>
        <v>0</v>
      </c>
      <c r="S246" s="24">
        <f>IF(O246=2,L246,"0")</f>
        <v>14</v>
      </c>
      <c r="T246" s="24">
        <f>IF(O246=2,M246,"0")</f>
        <v>16</v>
      </c>
      <c r="U246" s="24">
        <f>IF(O246=2,N246,"0")</f>
        <v>30</v>
      </c>
      <c r="V246" s="24">
        <v>0</v>
      </c>
      <c r="W246" s="24">
        <v>0</v>
      </c>
      <c r="X246" s="24">
        <f t="shared" si="646"/>
        <v>0</v>
      </c>
      <c r="Y246" s="25">
        <v>0</v>
      </c>
      <c r="Z246" s="25">
        <v>0</v>
      </c>
      <c r="AA246" s="25">
        <f t="shared" si="647"/>
        <v>0</v>
      </c>
      <c r="AB246" s="25">
        <v>0</v>
      </c>
      <c r="AC246" s="25">
        <v>0</v>
      </c>
      <c r="AD246" s="25">
        <f t="shared" si="648"/>
        <v>0</v>
      </c>
      <c r="AE246" s="61">
        <f t="shared" si="649"/>
        <v>0</v>
      </c>
      <c r="AF246" s="61">
        <f t="shared" si="650"/>
        <v>0</v>
      </c>
      <c r="AG246" s="61">
        <f t="shared" si="651"/>
        <v>0</v>
      </c>
      <c r="AH246" s="25"/>
      <c r="AI246" s="25"/>
      <c r="AJ246" s="25"/>
      <c r="AK246" s="25"/>
      <c r="AL246" s="25"/>
      <c r="AM246" s="25"/>
      <c r="AN246" s="25" t="e">
        <f t="shared" si="645"/>
        <v>#DIV/0!</v>
      </c>
    </row>
    <row r="247" spans="1:40" x14ac:dyDescent="0.35">
      <c r="A247" s="19"/>
      <c r="B247" s="31" t="s">
        <v>26</v>
      </c>
      <c r="C247" s="24">
        <v>0</v>
      </c>
      <c r="D247" s="24">
        <v>0</v>
      </c>
      <c r="E247" s="24">
        <f>C247+D247</f>
        <v>0</v>
      </c>
      <c r="F247" s="59">
        <v>4</v>
      </c>
      <c r="G247" s="60">
        <v>4</v>
      </c>
      <c r="H247" s="24">
        <f>F247+G247</f>
        <v>8</v>
      </c>
      <c r="I247" s="59">
        <v>10</v>
      </c>
      <c r="J247" s="59">
        <v>1</v>
      </c>
      <c r="K247" s="24">
        <f>I247+J247</f>
        <v>11</v>
      </c>
      <c r="L247" s="24">
        <f t="shared" si="642"/>
        <v>14</v>
      </c>
      <c r="M247" s="24">
        <f t="shared" si="643"/>
        <v>5</v>
      </c>
      <c r="N247" s="24">
        <f t="shared" si="644"/>
        <v>19</v>
      </c>
      <c r="O247" s="23">
        <v>2</v>
      </c>
      <c r="P247" s="24" t="str">
        <f>IF(O247=1,L247,"0")</f>
        <v>0</v>
      </c>
      <c r="Q247" s="24" t="str">
        <f>IF(O247=1,M247,"0")</f>
        <v>0</v>
      </c>
      <c r="R247" s="24" t="str">
        <f>IF(O247=1,N247,"0")</f>
        <v>0</v>
      </c>
      <c r="S247" s="24">
        <f>IF(O247=2,L247,"0")</f>
        <v>14</v>
      </c>
      <c r="T247" s="24">
        <f>IF(O247=2,M247,"0")</f>
        <v>5</v>
      </c>
      <c r="U247" s="24">
        <f>IF(O247=2,N247,"0")</f>
        <v>19</v>
      </c>
      <c r="V247" s="24">
        <v>0</v>
      </c>
      <c r="W247" s="24">
        <v>0</v>
      </c>
      <c r="X247" s="24">
        <f t="shared" si="646"/>
        <v>0</v>
      </c>
      <c r="Y247" s="25">
        <v>0</v>
      </c>
      <c r="Z247" s="25">
        <v>0</v>
      </c>
      <c r="AA247" s="25">
        <f t="shared" si="647"/>
        <v>0</v>
      </c>
      <c r="AB247" s="25">
        <v>0</v>
      </c>
      <c r="AC247" s="25">
        <v>0</v>
      </c>
      <c r="AD247" s="25">
        <f t="shared" si="648"/>
        <v>0</v>
      </c>
      <c r="AE247" s="61">
        <f t="shared" si="649"/>
        <v>0</v>
      </c>
      <c r="AF247" s="61">
        <f t="shared" si="650"/>
        <v>0</v>
      </c>
      <c r="AG247" s="61">
        <f t="shared" si="651"/>
        <v>0</v>
      </c>
      <c r="AH247" s="25"/>
      <c r="AI247" s="25"/>
      <c r="AJ247" s="25"/>
      <c r="AK247" s="25"/>
      <c r="AL247" s="25"/>
      <c r="AM247" s="25"/>
      <c r="AN247" s="25" t="e">
        <f t="shared" si="645"/>
        <v>#DIV/0!</v>
      </c>
    </row>
    <row r="248" spans="1:40" x14ac:dyDescent="0.35">
      <c r="A248" s="30"/>
      <c r="B248" s="31" t="s">
        <v>25</v>
      </c>
      <c r="C248" s="24">
        <v>1</v>
      </c>
      <c r="D248" s="24">
        <v>0</v>
      </c>
      <c r="E248" s="24">
        <f>C248+D248</f>
        <v>1</v>
      </c>
      <c r="F248" s="59">
        <v>18</v>
      </c>
      <c r="G248" s="60">
        <v>9</v>
      </c>
      <c r="H248" s="24">
        <f>F248+G248</f>
        <v>27</v>
      </c>
      <c r="I248" s="59">
        <v>2</v>
      </c>
      <c r="J248" s="59">
        <v>2</v>
      </c>
      <c r="K248" s="24">
        <f>I248+J248</f>
        <v>4</v>
      </c>
      <c r="L248" s="24">
        <f t="shared" si="642"/>
        <v>21</v>
      </c>
      <c r="M248" s="24">
        <f t="shared" si="643"/>
        <v>11</v>
      </c>
      <c r="N248" s="24">
        <f t="shared" si="644"/>
        <v>32</v>
      </c>
      <c r="O248" s="23">
        <v>2</v>
      </c>
      <c r="P248" s="24" t="str">
        <f>IF(O248=1,L248,"0")</f>
        <v>0</v>
      </c>
      <c r="Q248" s="24" t="str">
        <f>IF(O248=1,M248,"0")</f>
        <v>0</v>
      </c>
      <c r="R248" s="24" t="str">
        <f>IF(O248=1,N248,"0")</f>
        <v>0</v>
      </c>
      <c r="S248" s="24">
        <f>IF(O248=2,L248,"0")</f>
        <v>21</v>
      </c>
      <c r="T248" s="24">
        <f>IF(O248=2,M248,"0")</f>
        <v>11</v>
      </c>
      <c r="U248" s="24">
        <f>IF(O248=2,N248,"0")</f>
        <v>32</v>
      </c>
      <c r="V248" s="24">
        <v>0</v>
      </c>
      <c r="W248" s="24">
        <v>0</v>
      </c>
      <c r="X248" s="24">
        <f t="shared" si="646"/>
        <v>0</v>
      </c>
      <c r="Y248" s="25">
        <v>0</v>
      </c>
      <c r="Z248" s="25">
        <v>0</v>
      </c>
      <c r="AA248" s="25">
        <f t="shared" si="647"/>
        <v>0</v>
      </c>
      <c r="AB248" s="25">
        <v>0</v>
      </c>
      <c r="AC248" s="25">
        <v>0</v>
      </c>
      <c r="AD248" s="25">
        <f t="shared" si="648"/>
        <v>0</v>
      </c>
      <c r="AE248" s="61">
        <f t="shared" si="649"/>
        <v>0</v>
      </c>
      <c r="AF248" s="61">
        <f t="shared" si="650"/>
        <v>0</v>
      </c>
      <c r="AG248" s="61">
        <f t="shared" si="651"/>
        <v>0</v>
      </c>
      <c r="AH248" s="25"/>
      <c r="AI248" s="25"/>
      <c r="AJ248" s="25"/>
      <c r="AK248" s="25"/>
      <c r="AL248" s="25"/>
      <c r="AM248" s="25"/>
      <c r="AN248" s="25" t="e">
        <f t="shared" si="645"/>
        <v>#DIV/0!</v>
      </c>
    </row>
    <row r="249" spans="1:40" x14ac:dyDescent="0.35">
      <c r="A249" s="30"/>
      <c r="B249" s="50" t="s">
        <v>3</v>
      </c>
      <c r="C249" s="38">
        <f t="shared" ref="C249:E249" si="652">SUM(C244:C248)</f>
        <v>8</v>
      </c>
      <c r="D249" s="38">
        <f t="shared" si="652"/>
        <v>11</v>
      </c>
      <c r="E249" s="38">
        <f t="shared" si="652"/>
        <v>19</v>
      </c>
      <c r="F249" s="22">
        <f t="shared" ref="F249:K249" si="653">SUM(F244:F248)</f>
        <v>55</v>
      </c>
      <c r="G249" s="81">
        <f t="shared" si="653"/>
        <v>41</v>
      </c>
      <c r="H249" s="38">
        <f t="shared" si="653"/>
        <v>96</v>
      </c>
      <c r="I249" s="22">
        <f t="shared" si="653"/>
        <v>12</v>
      </c>
      <c r="J249" s="22">
        <f t="shared" si="653"/>
        <v>3</v>
      </c>
      <c r="K249" s="38">
        <f t="shared" si="653"/>
        <v>15</v>
      </c>
      <c r="L249" s="38">
        <f t="shared" si="642"/>
        <v>75</v>
      </c>
      <c r="M249" s="38">
        <f t="shared" si="643"/>
        <v>55</v>
      </c>
      <c r="N249" s="38">
        <f t="shared" si="644"/>
        <v>130</v>
      </c>
      <c r="O249" s="23">
        <f t="shared" ref="O249:U249" si="654">SUM(O243:O248)</f>
        <v>10</v>
      </c>
      <c r="P249" s="38">
        <f t="shared" si="654"/>
        <v>0</v>
      </c>
      <c r="Q249" s="38">
        <f t="shared" si="654"/>
        <v>0</v>
      </c>
      <c r="R249" s="38">
        <f t="shared" si="654"/>
        <v>0</v>
      </c>
      <c r="S249" s="38">
        <f t="shared" si="654"/>
        <v>75</v>
      </c>
      <c r="T249" s="38">
        <f t="shared" si="654"/>
        <v>55</v>
      </c>
      <c r="U249" s="38">
        <f t="shared" si="654"/>
        <v>130</v>
      </c>
      <c r="V249" s="38">
        <f>SUM(V244:V248)</f>
        <v>0</v>
      </c>
      <c r="W249" s="38">
        <f t="shared" ref="W249:X249" si="655">SUM(W244:W248)</f>
        <v>0</v>
      </c>
      <c r="X249" s="38">
        <f t="shared" si="655"/>
        <v>0</v>
      </c>
      <c r="Y249" s="25">
        <v>0</v>
      </c>
      <c r="Z249" s="25">
        <v>0</v>
      </c>
      <c r="AA249" s="25">
        <f t="shared" ref="AA249" si="656">SUM(AA244:AA248)</f>
        <v>0</v>
      </c>
      <c r="AB249" s="25">
        <f>SUM(AB244:AB248)</f>
        <v>0</v>
      </c>
      <c r="AC249" s="25">
        <f t="shared" ref="AC249:AD249" si="657">SUM(AC244:AC248)</f>
        <v>0</v>
      </c>
      <c r="AD249" s="25">
        <f t="shared" si="657"/>
        <v>0</v>
      </c>
      <c r="AE249" s="61">
        <f>SUM(AE244:AE248)</f>
        <v>0</v>
      </c>
      <c r="AF249" s="61">
        <f t="shared" ref="AF249:AG249" si="658">SUM(AF244:AF248)</f>
        <v>0</v>
      </c>
      <c r="AG249" s="61">
        <f t="shared" si="658"/>
        <v>0</v>
      </c>
      <c r="AH249" s="25"/>
      <c r="AI249" s="25"/>
      <c r="AJ249" s="25"/>
      <c r="AK249" s="25"/>
      <c r="AL249" s="25"/>
      <c r="AM249" s="25">
        <f>SUM(AM244:AM248)</f>
        <v>0</v>
      </c>
      <c r="AN249" s="25" t="e">
        <f t="shared" si="645"/>
        <v>#DIV/0!</v>
      </c>
    </row>
    <row r="250" spans="1:40" s="11" customFormat="1" x14ac:dyDescent="0.35">
      <c r="A250" s="49"/>
      <c r="B250" s="50" t="s">
        <v>172</v>
      </c>
      <c r="C250" s="38">
        <f t="shared" ref="C250:K250" si="659">C249</f>
        <v>8</v>
      </c>
      <c r="D250" s="38">
        <f t="shared" si="659"/>
        <v>11</v>
      </c>
      <c r="E250" s="38">
        <f t="shared" si="659"/>
        <v>19</v>
      </c>
      <c r="F250" s="38">
        <f t="shared" si="659"/>
        <v>55</v>
      </c>
      <c r="G250" s="56">
        <f t="shared" si="659"/>
        <v>41</v>
      </c>
      <c r="H250" s="38">
        <f t="shared" si="659"/>
        <v>96</v>
      </c>
      <c r="I250" s="38">
        <f t="shared" si="659"/>
        <v>12</v>
      </c>
      <c r="J250" s="38">
        <f t="shared" si="659"/>
        <v>3</v>
      </c>
      <c r="K250" s="38">
        <f t="shared" si="659"/>
        <v>15</v>
      </c>
      <c r="L250" s="38">
        <f t="shared" si="642"/>
        <v>75</v>
      </c>
      <c r="M250" s="38">
        <f t="shared" si="643"/>
        <v>55</v>
      </c>
      <c r="N250" s="38">
        <f t="shared" si="644"/>
        <v>130</v>
      </c>
      <c r="O250" s="70">
        <f>+O249</f>
        <v>10</v>
      </c>
      <c r="P250" s="38">
        <f t="shared" ref="P250:U250" si="660">P249</f>
        <v>0</v>
      </c>
      <c r="Q250" s="38">
        <f t="shared" si="660"/>
        <v>0</v>
      </c>
      <c r="R250" s="38">
        <f t="shared" si="660"/>
        <v>0</v>
      </c>
      <c r="S250" s="38">
        <f t="shared" si="660"/>
        <v>75</v>
      </c>
      <c r="T250" s="38">
        <f t="shared" si="660"/>
        <v>55</v>
      </c>
      <c r="U250" s="38">
        <f t="shared" si="660"/>
        <v>130</v>
      </c>
      <c r="V250" s="38">
        <f>V249</f>
        <v>0</v>
      </c>
      <c r="W250" s="38">
        <f t="shared" ref="W250:X250" si="661">W249</f>
        <v>0</v>
      </c>
      <c r="X250" s="38">
        <f t="shared" si="661"/>
        <v>0</v>
      </c>
      <c r="Y250" s="40">
        <f>Y249</f>
        <v>0</v>
      </c>
      <c r="Z250" s="40">
        <f t="shared" ref="Z250:AA250" si="662">Z249</f>
        <v>0</v>
      </c>
      <c r="AA250" s="40">
        <f t="shared" si="662"/>
        <v>0</v>
      </c>
      <c r="AB250" s="40">
        <f>AB249</f>
        <v>0</v>
      </c>
      <c r="AC250" s="40">
        <f t="shared" ref="AC250:AD250" si="663">AC249</f>
        <v>0</v>
      </c>
      <c r="AD250" s="40">
        <f t="shared" si="663"/>
        <v>0</v>
      </c>
      <c r="AE250" s="41">
        <f>AE249</f>
        <v>0</v>
      </c>
      <c r="AF250" s="41">
        <f t="shared" ref="AF250:AG250" si="664">AF249</f>
        <v>0</v>
      </c>
      <c r="AG250" s="41">
        <f t="shared" si="664"/>
        <v>0</v>
      </c>
      <c r="AH250" s="40"/>
      <c r="AI250" s="40"/>
      <c r="AJ250" s="40"/>
      <c r="AK250" s="40"/>
      <c r="AL250" s="40"/>
      <c r="AM250" s="40">
        <f>AM249</f>
        <v>0</v>
      </c>
      <c r="AN250" s="40" t="e">
        <f t="shared" si="645"/>
        <v>#DIV/0!</v>
      </c>
    </row>
    <row r="251" spans="1:40" s="11" customFormat="1" x14ac:dyDescent="0.35">
      <c r="A251" s="73"/>
      <c r="B251" s="74" t="s">
        <v>1</v>
      </c>
      <c r="C251" s="75">
        <f t="shared" ref="C251:K251" si="665">C241+C250</f>
        <v>25</v>
      </c>
      <c r="D251" s="75">
        <f t="shared" si="665"/>
        <v>45</v>
      </c>
      <c r="E251" s="75">
        <f t="shared" si="665"/>
        <v>70</v>
      </c>
      <c r="F251" s="75">
        <f t="shared" si="665"/>
        <v>148</v>
      </c>
      <c r="G251" s="76">
        <f t="shared" si="665"/>
        <v>124</v>
      </c>
      <c r="H251" s="75">
        <f t="shared" si="665"/>
        <v>272</v>
      </c>
      <c r="I251" s="75">
        <f t="shared" si="665"/>
        <v>34</v>
      </c>
      <c r="J251" s="75">
        <f t="shared" si="665"/>
        <v>20</v>
      </c>
      <c r="K251" s="75">
        <f t="shared" si="665"/>
        <v>54</v>
      </c>
      <c r="L251" s="75">
        <f t="shared" si="642"/>
        <v>207</v>
      </c>
      <c r="M251" s="75">
        <f t="shared" si="643"/>
        <v>189</v>
      </c>
      <c r="N251" s="75">
        <f t="shared" si="644"/>
        <v>396</v>
      </c>
      <c r="O251" s="85">
        <f t="shared" ref="O251:U251" si="666">O241+O250</f>
        <v>32</v>
      </c>
      <c r="P251" s="75">
        <f t="shared" si="666"/>
        <v>0</v>
      </c>
      <c r="Q251" s="75">
        <f t="shared" si="666"/>
        <v>0</v>
      </c>
      <c r="R251" s="75">
        <f t="shared" si="666"/>
        <v>0</v>
      </c>
      <c r="S251" s="75">
        <f t="shared" si="666"/>
        <v>207</v>
      </c>
      <c r="T251" s="75">
        <f t="shared" si="666"/>
        <v>189</v>
      </c>
      <c r="U251" s="75">
        <f t="shared" si="666"/>
        <v>396</v>
      </c>
      <c r="V251" s="75">
        <f>V241+V250</f>
        <v>0</v>
      </c>
      <c r="W251" s="75">
        <f t="shared" ref="W251:X251" si="667">W241+W250</f>
        <v>0</v>
      </c>
      <c r="X251" s="75">
        <f t="shared" si="667"/>
        <v>0</v>
      </c>
      <c r="Y251" s="40">
        <f>Y241+Y250</f>
        <v>0</v>
      </c>
      <c r="Z251" s="40">
        <f t="shared" ref="Z251:AA251" si="668">Z241+Z250</f>
        <v>0</v>
      </c>
      <c r="AA251" s="40">
        <f t="shared" si="668"/>
        <v>0</v>
      </c>
      <c r="AB251" s="40">
        <f>AB241+AB250</f>
        <v>0</v>
      </c>
      <c r="AC251" s="40">
        <f t="shared" ref="AC251:AD251" si="669">AC241+AC250</f>
        <v>0</v>
      </c>
      <c r="AD251" s="40">
        <f t="shared" si="669"/>
        <v>0</v>
      </c>
      <c r="AE251" s="41">
        <f>AE241+AE250</f>
        <v>0</v>
      </c>
      <c r="AF251" s="41">
        <f t="shared" ref="AF251:AG251" si="670">AF241+AF250</f>
        <v>0</v>
      </c>
      <c r="AG251" s="41">
        <f t="shared" si="670"/>
        <v>0</v>
      </c>
      <c r="AH251" s="40"/>
      <c r="AI251" s="40"/>
      <c r="AJ251" s="40"/>
      <c r="AK251" s="40"/>
      <c r="AL251" s="40"/>
      <c r="AM251" s="40">
        <f>AM241+AM250</f>
        <v>0</v>
      </c>
      <c r="AN251" s="40" t="e">
        <f t="shared" si="645"/>
        <v>#DIV/0!</v>
      </c>
    </row>
    <row r="252" spans="1:40" x14ac:dyDescent="0.35">
      <c r="A252" s="49" t="s">
        <v>24</v>
      </c>
      <c r="B252" s="31"/>
      <c r="C252" s="55"/>
      <c r="D252" s="55"/>
      <c r="E252" s="55"/>
      <c r="F252" s="66"/>
      <c r="G252" s="55"/>
      <c r="H252" s="24"/>
      <c r="I252" s="24"/>
      <c r="J252" s="24"/>
      <c r="K252" s="24"/>
      <c r="L252" s="24"/>
      <c r="M252" s="24"/>
      <c r="N252" s="24"/>
      <c r="O252" s="23"/>
      <c r="P252" s="24"/>
      <c r="Q252" s="24"/>
      <c r="R252" s="24"/>
      <c r="S252" s="24"/>
      <c r="T252" s="24"/>
      <c r="U252" s="24"/>
      <c r="V252" s="24"/>
      <c r="W252" s="24"/>
      <c r="X252" s="24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</row>
    <row r="253" spans="1:40" x14ac:dyDescent="0.35">
      <c r="A253" s="49"/>
      <c r="B253" s="77" t="s">
        <v>9</v>
      </c>
      <c r="C253" s="55"/>
      <c r="D253" s="55"/>
      <c r="E253" s="55"/>
      <c r="F253" s="78"/>
      <c r="G253" s="79"/>
      <c r="H253" s="24"/>
      <c r="I253" s="80"/>
      <c r="J253" s="80"/>
      <c r="K253" s="24"/>
      <c r="L253" s="24"/>
      <c r="M253" s="24"/>
      <c r="N253" s="24"/>
      <c r="O253" s="23"/>
      <c r="P253" s="24"/>
      <c r="Q253" s="24"/>
      <c r="R253" s="24"/>
      <c r="S253" s="24"/>
      <c r="T253" s="24"/>
      <c r="U253" s="24"/>
      <c r="V253" s="24"/>
      <c r="W253" s="24"/>
      <c r="X253" s="24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</row>
    <row r="254" spans="1:40" x14ac:dyDescent="0.35">
      <c r="A254" s="30"/>
      <c r="B254" s="20" t="s">
        <v>19</v>
      </c>
      <c r="C254" s="55"/>
      <c r="D254" s="55"/>
      <c r="E254" s="55"/>
      <c r="F254" s="81"/>
      <c r="G254" s="82"/>
      <c r="H254" s="24"/>
      <c r="I254" s="22"/>
      <c r="J254" s="22"/>
      <c r="K254" s="24"/>
      <c r="L254" s="24"/>
      <c r="M254" s="24"/>
      <c r="N254" s="24"/>
      <c r="O254" s="23"/>
      <c r="P254" s="24"/>
      <c r="Q254" s="24"/>
      <c r="R254" s="24"/>
      <c r="S254" s="24"/>
      <c r="T254" s="24"/>
      <c r="U254" s="24"/>
      <c r="V254" s="24"/>
      <c r="W254" s="24"/>
      <c r="X254" s="24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</row>
    <row r="255" spans="1:40" x14ac:dyDescent="0.35">
      <c r="A255" s="30"/>
      <c r="B255" s="67" t="s">
        <v>17</v>
      </c>
      <c r="C255" s="24">
        <v>0</v>
      </c>
      <c r="D255" s="24">
        <v>0</v>
      </c>
      <c r="E255" s="24">
        <f t="shared" ref="E255:E261" si="671">C255+D255</f>
        <v>0</v>
      </c>
      <c r="F255" s="59">
        <v>8</v>
      </c>
      <c r="G255" s="60">
        <v>26</v>
      </c>
      <c r="H255" s="24">
        <f t="shared" ref="H255:H261" si="672">F255+G255</f>
        <v>34</v>
      </c>
      <c r="I255" s="59">
        <v>0</v>
      </c>
      <c r="J255" s="59">
        <v>3</v>
      </c>
      <c r="K255" s="24">
        <f t="shared" ref="K255:K261" si="673">I255+J255</f>
        <v>3</v>
      </c>
      <c r="L255" s="24">
        <f t="shared" ref="L255:L262" si="674">C255+F255+I255</f>
        <v>8</v>
      </c>
      <c r="M255" s="24">
        <f t="shared" ref="M255:M262" si="675">D255+G255+J255</f>
        <v>29</v>
      </c>
      <c r="N255" s="24">
        <f t="shared" ref="N255:N262" si="676">L255+M255</f>
        <v>37</v>
      </c>
      <c r="O255" s="23">
        <v>2</v>
      </c>
      <c r="P255" s="24" t="str">
        <f t="shared" ref="P255:P261" si="677">IF(O255=1,L255,"0")</f>
        <v>0</v>
      </c>
      <c r="Q255" s="24" t="str">
        <f t="shared" ref="Q255:Q261" si="678">IF(O255=1,M255,"0")</f>
        <v>0</v>
      </c>
      <c r="R255" s="24" t="str">
        <f t="shared" ref="R255:R261" si="679">IF(O255=1,N255,"0")</f>
        <v>0</v>
      </c>
      <c r="S255" s="24">
        <f t="shared" ref="S255:S261" si="680">IF(O255=2,L255,"0")</f>
        <v>8</v>
      </c>
      <c r="T255" s="24">
        <f t="shared" ref="T255:T261" si="681">IF(O255=2,M255,"0")</f>
        <v>29</v>
      </c>
      <c r="U255" s="24">
        <f t="shared" ref="U255:U261" si="682">IF(O255=2,N255,"0")</f>
        <v>37</v>
      </c>
      <c r="V255" s="24">
        <v>0</v>
      </c>
      <c r="W255" s="24">
        <v>0</v>
      </c>
      <c r="X255" s="24">
        <f>SUM(V255:W255)</f>
        <v>0</v>
      </c>
      <c r="Y255" s="25">
        <v>0</v>
      </c>
      <c r="Z255" s="25">
        <v>0</v>
      </c>
      <c r="AA255" s="25">
        <f>SUM(Y255:Z255)</f>
        <v>0</v>
      </c>
      <c r="AB255" s="25">
        <v>0</v>
      </c>
      <c r="AC255" s="25">
        <v>0</v>
      </c>
      <c r="AD255" s="25">
        <f>SUM(AB255:AC255)</f>
        <v>0</v>
      </c>
      <c r="AE255" s="61">
        <f>V255+Y255+AB255</f>
        <v>0</v>
      </c>
      <c r="AF255" s="61">
        <f>W255+Z255+AC255</f>
        <v>0</v>
      </c>
      <c r="AG255" s="61">
        <f>SUM(AE255:AF255)</f>
        <v>0</v>
      </c>
      <c r="AH255" s="25"/>
      <c r="AI255" s="25"/>
      <c r="AJ255" s="25"/>
      <c r="AK255" s="25"/>
      <c r="AL255" s="25"/>
      <c r="AM255" s="25">
        <v>0</v>
      </c>
      <c r="AN255" s="25" t="e">
        <f t="shared" ref="AN255:AN263" si="683">AM255/AL255</f>
        <v>#DIV/0!</v>
      </c>
    </row>
    <row r="256" spans="1:40" x14ac:dyDescent="0.35">
      <c r="A256" s="30"/>
      <c r="B256" s="67" t="s">
        <v>23</v>
      </c>
      <c r="C256" s="24">
        <v>0</v>
      </c>
      <c r="D256" s="24">
        <v>0</v>
      </c>
      <c r="E256" s="24">
        <f t="shared" si="671"/>
        <v>0</v>
      </c>
      <c r="F256" s="59">
        <v>9</v>
      </c>
      <c r="G256" s="60">
        <v>29</v>
      </c>
      <c r="H256" s="24">
        <f t="shared" si="672"/>
        <v>38</v>
      </c>
      <c r="I256" s="59">
        <v>1</v>
      </c>
      <c r="J256" s="59">
        <v>1</v>
      </c>
      <c r="K256" s="24">
        <f t="shared" si="673"/>
        <v>2</v>
      </c>
      <c r="L256" s="24">
        <f t="shared" si="674"/>
        <v>10</v>
      </c>
      <c r="M256" s="24">
        <f t="shared" si="675"/>
        <v>30</v>
      </c>
      <c r="N256" s="24">
        <f t="shared" si="676"/>
        <v>40</v>
      </c>
      <c r="O256" s="23">
        <v>2</v>
      </c>
      <c r="P256" s="24" t="str">
        <f t="shared" si="677"/>
        <v>0</v>
      </c>
      <c r="Q256" s="24" t="str">
        <f t="shared" si="678"/>
        <v>0</v>
      </c>
      <c r="R256" s="24" t="str">
        <f t="shared" si="679"/>
        <v>0</v>
      </c>
      <c r="S256" s="24">
        <f t="shared" si="680"/>
        <v>10</v>
      </c>
      <c r="T256" s="24">
        <f t="shared" si="681"/>
        <v>30</v>
      </c>
      <c r="U256" s="24">
        <f t="shared" si="682"/>
        <v>40</v>
      </c>
      <c r="V256" s="24">
        <v>0</v>
      </c>
      <c r="W256" s="24">
        <v>0</v>
      </c>
      <c r="X256" s="24">
        <f t="shared" ref="X256:X261" si="684">SUM(V256:W256)</f>
        <v>0</v>
      </c>
      <c r="Y256" s="25">
        <v>0</v>
      </c>
      <c r="Z256" s="25">
        <v>0</v>
      </c>
      <c r="AA256" s="25">
        <f t="shared" ref="AA256:AA261" si="685">SUM(Y256:Z256)</f>
        <v>0</v>
      </c>
      <c r="AB256" s="25">
        <v>0</v>
      </c>
      <c r="AC256" s="25">
        <v>0</v>
      </c>
      <c r="AD256" s="25">
        <f t="shared" ref="AD256:AD261" si="686">SUM(AB256:AC256)</f>
        <v>0</v>
      </c>
      <c r="AE256" s="61">
        <f t="shared" ref="AE256:AE261" si="687">V256+Y256+AB256</f>
        <v>0</v>
      </c>
      <c r="AF256" s="61">
        <f t="shared" ref="AF256:AF261" si="688">W256+Z256+AC256</f>
        <v>0</v>
      </c>
      <c r="AG256" s="61">
        <f t="shared" ref="AG256:AG261" si="689">SUM(AE256:AF256)</f>
        <v>0</v>
      </c>
      <c r="AH256" s="25"/>
      <c r="AI256" s="25"/>
      <c r="AJ256" s="25"/>
      <c r="AK256" s="25"/>
      <c r="AL256" s="25"/>
      <c r="AM256" s="25"/>
      <c r="AN256" s="25" t="e">
        <f t="shared" si="683"/>
        <v>#DIV/0!</v>
      </c>
    </row>
    <row r="257" spans="1:40" x14ac:dyDescent="0.35">
      <c r="A257" s="30"/>
      <c r="B257" s="69" t="s">
        <v>22</v>
      </c>
      <c r="C257" s="24">
        <v>0</v>
      </c>
      <c r="D257" s="24">
        <v>0</v>
      </c>
      <c r="E257" s="24">
        <f t="shared" si="671"/>
        <v>0</v>
      </c>
      <c r="F257" s="59">
        <v>5</v>
      </c>
      <c r="G257" s="60">
        <v>29</v>
      </c>
      <c r="H257" s="24">
        <f t="shared" si="672"/>
        <v>34</v>
      </c>
      <c r="I257" s="59">
        <v>2</v>
      </c>
      <c r="J257" s="59">
        <v>14</v>
      </c>
      <c r="K257" s="24">
        <f t="shared" si="673"/>
        <v>16</v>
      </c>
      <c r="L257" s="24">
        <f t="shared" si="674"/>
        <v>7</v>
      </c>
      <c r="M257" s="24">
        <f t="shared" si="675"/>
        <v>43</v>
      </c>
      <c r="N257" s="24">
        <f t="shared" si="676"/>
        <v>50</v>
      </c>
      <c r="O257" s="23">
        <v>2</v>
      </c>
      <c r="P257" s="24" t="str">
        <f t="shared" si="677"/>
        <v>0</v>
      </c>
      <c r="Q257" s="24" t="str">
        <f t="shared" si="678"/>
        <v>0</v>
      </c>
      <c r="R257" s="24" t="str">
        <f t="shared" si="679"/>
        <v>0</v>
      </c>
      <c r="S257" s="24">
        <f t="shared" si="680"/>
        <v>7</v>
      </c>
      <c r="T257" s="24">
        <f t="shared" si="681"/>
        <v>43</v>
      </c>
      <c r="U257" s="24">
        <f t="shared" si="682"/>
        <v>50</v>
      </c>
      <c r="V257" s="24">
        <v>0</v>
      </c>
      <c r="W257" s="24">
        <v>0</v>
      </c>
      <c r="X257" s="24">
        <f t="shared" si="684"/>
        <v>0</v>
      </c>
      <c r="Y257" s="25">
        <v>0</v>
      </c>
      <c r="Z257" s="25">
        <v>0</v>
      </c>
      <c r="AA257" s="25">
        <f t="shared" si="685"/>
        <v>0</v>
      </c>
      <c r="AB257" s="25">
        <v>0</v>
      </c>
      <c r="AC257" s="25">
        <v>0</v>
      </c>
      <c r="AD257" s="25">
        <f t="shared" si="686"/>
        <v>0</v>
      </c>
      <c r="AE257" s="61">
        <f t="shared" si="687"/>
        <v>0</v>
      </c>
      <c r="AF257" s="61">
        <f t="shared" si="688"/>
        <v>0</v>
      </c>
      <c r="AG257" s="61">
        <f t="shared" si="689"/>
        <v>0</v>
      </c>
      <c r="AH257" s="25"/>
      <c r="AI257" s="25"/>
      <c r="AJ257" s="25"/>
      <c r="AK257" s="25"/>
      <c r="AL257" s="25"/>
      <c r="AM257" s="25"/>
      <c r="AN257" s="25" t="e">
        <f t="shared" si="683"/>
        <v>#DIV/0!</v>
      </c>
    </row>
    <row r="258" spans="1:40" x14ac:dyDescent="0.35">
      <c r="A258" s="30"/>
      <c r="B258" s="67" t="s">
        <v>21</v>
      </c>
      <c r="C258" s="24">
        <v>1</v>
      </c>
      <c r="D258" s="24">
        <v>0</v>
      </c>
      <c r="E258" s="24">
        <f t="shared" si="671"/>
        <v>1</v>
      </c>
      <c r="F258" s="59">
        <v>0</v>
      </c>
      <c r="G258" s="60">
        <v>0</v>
      </c>
      <c r="H258" s="24">
        <f t="shared" si="672"/>
        <v>0</v>
      </c>
      <c r="I258" s="59">
        <v>2</v>
      </c>
      <c r="J258" s="59">
        <v>20</v>
      </c>
      <c r="K258" s="24">
        <f t="shared" si="673"/>
        <v>22</v>
      </c>
      <c r="L258" s="24">
        <f t="shared" si="674"/>
        <v>3</v>
      </c>
      <c r="M258" s="24">
        <f t="shared" si="675"/>
        <v>20</v>
      </c>
      <c r="N258" s="24">
        <f t="shared" si="676"/>
        <v>23</v>
      </c>
      <c r="O258" s="23">
        <v>2</v>
      </c>
      <c r="P258" s="24" t="str">
        <f t="shared" si="677"/>
        <v>0</v>
      </c>
      <c r="Q258" s="24" t="str">
        <f t="shared" si="678"/>
        <v>0</v>
      </c>
      <c r="R258" s="24" t="str">
        <f t="shared" si="679"/>
        <v>0</v>
      </c>
      <c r="S258" s="24">
        <f t="shared" si="680"/>
        <v>3</v>
      </c>
      <c r="T258" s="24">
        <f t="shared" si="681"/>
        <v>20</v>
      </c>
      <c r="U258" s="24">
        <f t="shared" si="682"/>
        <v>23</v>
      </c>
      <c r="V258" s="24">
        <v>0</v>
      </c>
      <c r="W258" s="24">
        <v>0</v>
      </c>
      <c r="X258" s="24">
        <f t="shared" si="684"/>
        <v>0</v>
      </c>
      <c r="Y258" s="25">
        <v>0</v>
      </c>
      <c r="Z258" s="25">
        <v>0</v>
      </c>
      <c r="AA258" s="25">
        <f t="shared" si="685"/>
        <v>0</v>
      </c>
      <c r="AB258" s="25">
        <v>0</v>
      </c>
      <c r="AC258" s="25">
        <v>0</v>
      </c>
      <c r="AD258" s="25">
        <f t="shared" si="686"/>
        <v>0</v>
      </c>
      <c r="AE258" s="61">
        <f t="shared" si="687"/>
        <v>0</v>
      </c>
      <c r="AF258" s="61">
        <f t="shared" si="688"/>
        <v>0</v>
      </c>
      <c r="AG258" s="61">
        <f t="shared" si="689"/>
        <v>0</v>
      </c>
      <c r="AH258" s="25"/>
      <c r="AI258" s="25"/>
      <c r="AJ258" s="25"/>
      <c r="AK258" s="25"/>
      <c r="AL258" s="25"/>
      <c r="AM258" s="25"/>
      <c r="AN258" s="25" t="e">
        <f t="shared" si="683"/>
        <v>#DIV/0!</v>
      </c>
    </row>
    <row r="259" spans="1:40" x14ac:dyDescent="0.35">
      <c r="A259" s="30"/>
      <c r="B259" s="69" t="s">
        <v>18</v>
      </c>
      <c r="C259" s="24">
        <v>0</v>
      </c>
      <c r="D259" s="24">
        <v>0</v>
      </c>
      <c r="E259" s="24">
        <f t="shared" si="671"/>
        <v>0</v>
      </c>
      <c r="F259" s="59">
        <v>0</v>
      </c>
      <c r="G259" s="60">
        <v>0</v>
      </c>
      <c r="H259" s="24">
        <f t="shared" si="672"/>
        <v>0</v>
      </c>
      <c r="I259" s="59">
        <f>29+1</f>
        <v>30</v>
      </c>
      <c r="J259" s="59">
        <v>10</v>
      </c>
      <c r="K259" s="24">
        <f t="shared" si="673"/>
        <v>40</v>
      </c>
      <c r="L259" s="24">
        <f t="shared" si="674"/>
        <v>30</v>
      </c>
      <c r="M259" s="24">
        <f t="shared" si="675"/>
        <v>10</v>
      </c>
      <c r="N259" s="24">
        <f t="shared" si="676"/>
        <v>40</v>
      </c>
      <c r="O259" s="93">
        <v>2</v>
      </c>
      <c r="P259" s="24" t="str">
        <f t="shared" si="677"/>
        <v>0</v>
      </c>
      <c r="Q259" s="24" t="str">
        <f t="shared" si="678"/>
        <v>0</v>
      </c>
      <c r="R259" s="24" t="str">
        <f t="shared" si="679"/>
        <v>0</v>
      </c>
      <c r="S259" s="24">
        <f t="shared" si="680"/>
        <v>30</v>
      </c>
      <c r="T259" s="24">
        <f t="shared" si="681"/>
        <v>10</v>
      </c>
      <c r="U259" s="24">
        <f t="shared" si="682"/>
        <v>40</v>
      </c>
      <c r="V259" s="24">
        <v>0</v>
      </c>
      <c r="W259" s="24">
        <v>0</v>
      </c>
      <c r="X259" s="24">
        <f t="shared" si="684"/>
        <v>0</v>
      </c>
      <c r="Y259" s="25">
        <v>0</v>
      </c>
      <c r="Z259" s="25">
        <v>0</v>
      </c>
      <c r="AA259" s="25">
        <f t="shared" si="685"/>
        <v>0</v>
      </c>
      <c r="AB259" s="25">
        <v>0</v>
      </c>
      <c r="AC259" s="25">
        <v>0</v>
      </c>
      <c r="AD259" s="25">
        <f t="shared" si="686"/>
        <v>0</v>
      </c>
      <c r="AE259" s="61">
        <f t="shared" si="687"/>
        <v>0</v>
      </c>
      <c r="AF259" s="61">
        <f t="shared" si="688"/>
        <v>0</v>
      </c>
      <c r="AG259" s="61">
        <f t="shared" si="689"/>
        <v>0</v>
      </c>
      <c r="AH259" s="25"/>
      <c r="AI259" s="25"/>
      <c r="AJ259" s="25"/>
      <c r="AK259" s="25"/>
      <c r="AL259" s="25"/>
      <c r="AM259" s="25"/>
      <c r="AN259" s="25" t="e">
        <f t="shared" si="683"/>
        <v>#DIV/0!</v>
      </c>
    </row>
    <row r="260" spans="1:40" x14ac:dyDescent="0.35">
      <c r="A260" s="30"/>
      <c r="B260" s="69" t="s">
        <v>16</v>
      </c>
      <c r="C260" s="24">
        <v>0</v>
      </c>
      <c r="D260" s="24">
        <v>0</v>
      </c>
      <c r="E260" s="24">
        <f t="shared" si="671"/>
        <v>0</v>
      </c>
      <c r="F260" s="59">
        <v>34</v>
      </c>
      <c r="G260" s="60">
        <v>11</v>
      </c>
      <c r="H260" s="24">
        <f t="shared" si="672"/>
        <v>45</v>
      </c>
      <c r="I260" s="59">
        <v>2</v>
      </c>
      <c r="J260" s="59">
        <v>0</v>
      </c>
      <c r="K260" s="24">
        <f t="shared" si="673"/>
        <v>2</v>
      </c>
      <c r="L260" s="24">
        <f t="shared" si="674"/>
        <v>36</v>
      </c>
      <c r="M260" s="24">
        <f t="shared" si="675"/>
        <v>11</v>
      </c>
      <c r="N260" s="24">
        <f t="shared" si="676"/>
        <v>47</v>
      </c>
      <c r="O260" s="93">
        <v>2</v>
      </c>
      <c r="P260" s="24" t="str">
        <f t="shared" si="677"/>
        <v>0</v>
      </c>
      <c r="Q260" s="24" t="str">
        <f t="shared" si="678"/>
        <v>0</v>
      </c>
      <c r="R260" s="24" t="str">
        <f t="shared" si="679"/>
        <v>0</v>
      </c>
      <c r="S260" s="24">
        <f t="shared" si="680"/>
        <v>36</v>
      </c>
      <c r="T260" s="24">
        <f t="shared" si="681"/>
        <v>11</v>
      </c>
      <c r="U260" s="24">
        <f t="shared" si="682"/>
        <v>47</v>
      </c>
      <c r="V260" s="24">
        <v>0</v>
      </c>
      <c r="W260" s="24">
        <v>0</v>
      </c>
      <c r="X260" s="24">
        <f t="shared" si="684"/>
        <v>0</v>
      </c>
      <c r="Y260" s="25">
        <v>0</v>
      </c>
      <c r="Z260" s="25">
        <v>0</v>
      </c>
      <c r="AA260" s="25">
        <f t="shared" si="685"/>
        <v>0</v>
      </c>
      <c r="AB260" s="25">
        <v>0</v>
      </c>
      <c r="AC260" s="25">
        <v>0</v>
      </c>
      <c r="AD260" s="25">
        <f t="shared" si="686"/>
        <v>0</v>
      </c>
      <c r="AE260" s="61">
        <f t="shared" si="687"/>
        <v>0</v>
      </c>
      <c r="AF260" s="61">
        <f t="shared" si="688"/>
        <v>0</v>
      </c>
      <c r="AG260" s="61">
        <f t="shared" si="689"/>
        <v>0</v>
      </c>
      <c r="AH260" s="25"/>
      <c r="AI260" s="25"/>
      <c r="AJ260" s="25"/>
      <c r="AK260" s="25"/>
      <c r="AL260" s="25"/>
      <c r="AM260" s="25"/>
      <c r="AN260" s="25" t="e">
        <f t="shared" si="683"/>
        <v>#DIV/0!</v>
      </c>
    </row>
    <row r="261" spans="1:40" x14ac:dyDescent="0.35">
      <c r="A261" s="30"/>
      <c r="B261" s="67" t="s">
        <v>20</v>
      </c>
      <c r="C261" s="24">
        <v>0</v>
      </c>
      <c r="D261" s="24">
        <v>6</v>
      </c>
      <c r="E261" s="24">
        <f t="shared" si="671"/>
        <v>6</v>
      </c>
      <c r="F261" s="59">
        <v>5</v>
      </c>
      <c r="G261" s="60">
        <v>20</v>
      </c>
      <c r="H261" s="24">
        <f t="shared" si="672"/>
        <v>25</v>
      </c>
      <c r="I261" s="59">
        <v>0</v>
      </c>
      <c r="J261" s="59">
        <v>0</v>
      </c>
      <c r="K261" s="24">
        <f t="shared" si="673"/>
        <v>0</v>
      </c>
      <c r="L261" s="24">
        <f t="shared" si="674"/>
        <v>5</v>
      </c>
      <c r="M261" s="24">
        <f t="shared" si="675"/>
        <v>26</v>
      </c>
      <c r="N261" s="24">
        <f t="shared" si="676"/>
        <v>31</v>
      </c>
      <c r="O261" s="23">
        <v>2</v>
      </c>
      <c r="P261" s="24" t="str">
        <f t="shared" si="677"/>
        <v>0</v>
      </c>
      <c r="Q261" s="24" t="str">
        <f t="shared" si="678"/>
        <v>0</v>
      </c>
      <c r="R261" s="24" t="str">
        <f t="shared" si="679"/>
        <v>0</v>
      </c>
      <c r="S261" s="24">
        <f t="shared" si="680"/>
        <v>5</v>
      </c>
      <c r="T261" s="24">
        <f t="shared" si="681"/>
        <v>26</v>
      </c>
      <c r="U261" s="24">
        <f t="shared" si="682"/>
        <v>31</v>
      </c>
      <c r="V261" s="24">
        <v>0</v>
      </c>
      <c r="W261" s="24">
        <v>0</v>
      </c>
      <c r="X261" s="24">
        <f t="shared" si="684"/>
        <v>0</v>
      </c>
      <c r="Y261" s="25">
        <v>0</v>
      </c>
      <c r="Z261" s="25">
        <v>0</v>
      </c>
      <c r="AA261" s="25">
        <f t="shared" si="685"/>
        <v>0</v>
      </c>
      <c r="AB261" s="25">
        <v>0</v>
      </c>
      <c r="AC261" s="25">
        <v>0</v>
      </c>
      <c r="AD261" s="25">
        <f t="shared" si="686"/>
        <v>0</v>
      </c>
      <c r="AE261" s="61">
        <f t="shared" si="687"/>
        <v>0</v>
      </c>
      <c r="AF261" s="61">
        <f t="shared" si="688"/>
        <v>0</v>
      </c>
      <c r="AG261" s="61">
        <f t="shared" si="689"/>
        <v>0</v>
      </c>
      <c r="AH261" s="25"/>
      <c r="AI261" s="25"/>
      <c r="AJ261" s="25"/>
      <c r="AK261" s="25"/>
      <c r="AL261" s="25"/>
      <c r="AM261" s="25"/>
      <c r="AN261" s="25" t="e">
        <f t="shared" si="683"/>
        <v>#DIV/0!</v>
      </c>
    </row>
    <row r="262" spans="1:40" s="11" customFormat="1" x14ac:dyDescent="0.35">
      <c r="A262" s="19"/>
      <c r="B262" s="37" t="s">
        <v>3</v>
      </c>
      <c r="C262" s="38">
        <f t="shared" ref="C262:K262" si="690">SUM(C255:C261)</f>
        <v>1</v>
      </c>
      <c r="D262" s="38">
        <f t="shared" si="690"/>
        <v>6</v>
      </c>
      <c r="E262" s="38">
        <f t="shared" si="690"/>
        <v>7</v>
      </c>
      <c r="F262" s="22">
        <f t="shared" si="690"/>
        <v>61</v>
      </c>
      <c r="G262" s="81">
        <f t="shared" si="690"/>
        <v>115</v>
      </c>
      <c r="H262" s="38">
        <f t="shared" si="690"/>
        <v>176</v>
      </c>
      <c r="I262" s="22">
        <f t="shared" si="690"/>
        <v>37</v>
      </c>
      <c r="J262" s="22">
        <f t="shared" si="690"/>
        <v>48</v>
      </c>
      <c r="K262" s="38">
        <f t="shared" si="690"/>
        <v>85</v>
      </c>
      <c r="L262" s="38">
        <f t="shared" si="674"/>
        <v>99</v>
      </c>
      <c r="M262" s="38">
        <f t="shared" si="675"/>
        <v>169</v>
      </c>
      <c r="N262" s="38">
        <f t="shared" si="676"/>
        <v>268</v>
      </c>
      <c r="O262" s="63">
        <f t="shared" ref="O262:AG262" si="691">SUM(O255:O261)</f>
        <v>14</v>
      </c>
      <c r="P262" s="38">
        <f t="shared" si="691"/>
        <v>0</v>
      </c>
      <c r="Q262" s="38">
        <f t="shared" si="691"/>
        <v>0</v>
      </c>
      <c r="R262" s="38">
        <f t="shared" si="691"/>
        <v>0</v>
      </c>
      <c r="S262" s="38">
        <f t="shared" si="691"/>
        <v>99</v>
      </c>
      <c r="T262" s="38">
        <f t="shared" si="691"/>
        <v>169</v>
      </c>
      <c r="U262" s="38">
        <f t="shared" si="691"/>
        <v>268</v>
      </c>
      <c r="V262" s="38">
        <f t="shared" si="691"/>
        <v>0</v>
      </c>
      <c r="W262" s="38">
        <f t="shared" si="691"/>
        <v>0</v>
      </c>
      <c r="X262" s="38">
        <f t="shared" si="691"/>
        <v>0</v>
      </c>
      <c r="Y262" s="40">
        <f t="shared" si="691"/>
        <v>0</v>
      </c>
      <c r="Z262" s="40">
        <f t="shared" si="691"/>
        <v>0</v>
      </c>
      <c r="AA262" s="40">
        <f t="shared" si="691"/>
        <v>0</v>
      </c>
      <c r="AB262" s="40">
        <f t="shared" si="691"/>
        <v>0</v>
      </c>
      <c r="AC262" s="40">
        <f t="shared" si="691"/>
        <v>0</v>
      </c>
      <c r="AD262" s="40">
        <f t="shared" si="691"/>
        <v>0</v>
      </c>
      <c r="AE262" s="41">
        <f t="shared" si="691"/>
        <v>0</v>
      </c>
      <c r="AF262" s="41">
        <f t="shared" si="691"/>
        <v>0</v>
      </c>
      <c r="AG262" s="41">
        <f t="shared" si="691"/>
        <v>0</v>
      </c>
      <c r="AH262" s="40"/>
      <c r="AI262" s="40"/>
      <c r="AJ262" s="40"/>
      <c r="AK262" s="40"/>
      <c r="AL262" s="40"/>
      <c r="AM262" s="40">
        <f>SUM(AM255:AM261)</f>
        <v>0</v>
      </c>
      <c r="AN262" s="40" t="e">
        <f t="shared" si="683"/>
        <v>#DIV/0!</v>
      </c>
    </row>
    <row r="263" spans="1:40" s="11" customFormat="1" x14ac:dyDescent="0.35">
      <c r="A263" s="19"/>
      <c r="B263" s="37" t="s">
        <v>2</v>
      </c>
      <c r="C263" s="22">
        <f>C262</f>
        <v>1</v>
      </c>
      <c r="D263" s="22">
        <f t="shared" ref="D263:N263" si="692">D262</f>
        <v>6</v>
      </c>
      <c r="E263" s="22">
        <f t="shared" si="692"/>
        <v>7</v>
      </c>
      <c r="F263" s="22">
        <f t="shared" si="692"/>
        <v>61</v>
      </c>
      <c r="G263" s="81">
        <f t="shared" si="692"/>
        <v>115</v>
      </c>
      <c r="H263" s="22">
        <f t="shared" si="692"/>
        <v>176</v>
      </c>
      <c r="I263" s="22">
        <f t="shared" si="692"/>
        <v>37</v>
      </c>
      <c r="J263" s="22">
        <f t="shared" si="692"/>
        <v>48</v>
      </c>
      <c r="K263" s="22">
        <f t="shared" si="692"/>
        <v>85</v>
      </c>
      <c r="L263" s="22">
        <f t="shared" si="692"/>
        <v>99</v>
      </c>
      <c r="M263" s="22">
        <f t="shared" si="692"/>
        <v>169</v>
      </c>
      <c r="N263" s="22">
        <f t="shared" si="692"/>
        <v>268</v>
      </c>
      <c r="O263" s="63"/>
      <c r="P263" s="38">
        <f>P262</f>
        <v>0</v>
      </c>
      <c r="Q263" s="38">
        <f t="shared" ref="Q263:U263" si="693">Q262</f>
        <v>0</v>
      </c>
      <c r="R263" s="38">
        <f t="shared" si="693"/>
        <v>0</v>
      </c>
      <c r="S263" s="38">
        <f t="shared" si="693"/>
        <v>99</v>
      </c>
      <c r="T263" s="38">
        <f t="shared" si="693"/>
        <v>169</v>
      </c>
      <c r="U263" s="38">
        <f t="shared" si="693"/>
        <v>268</v>
      </c>
      <c r="V263" s="38">
        <f>V262</f>
        <v>0</v>
      </c>
      <c r="W263" s="38">
        <f t="shared" ref="W263:X263" si="694">W262</f>
        <v>0</v>
      </c>
      <c r="X263" s="38">
        <f t="shared" si="694"/>
        <v>0</v>
      </c>
      <c r="Y263" s="40">
        <f>Y262</f>
        <v>0</v>
      </c>
      <c r="Z263" s="40">
        <f t="shared" ref="Z263:AA263" si="695">Z262</f>
        <v>0</v>
      </c>
      <c r="AA263" s="40">
        <f t="shared" si="695"/>
        <v>0</v>
      </c>
      <c r="AB263" s="40">
        <f>AB262</f>
        <v>0</v>
      </c>
      <c r="AC263" s="40">
        <f t="shared" ref="AC263:AD263" si="696">AC262</f>
        <v>0</v>
      </c>
      <c r="AD263" s="40">
        <f t="shared" si="696"/>
        <v>0</v>
      </c>
      <c r="AE263" s="41">
        <f>AE262</f>
        <v>0</v>
      </c>
      <c r="AF263" s="41">
        <f t="shared" ref="AF263:AG263" si="697">AF262</f>
        <v>0</v>
      </c>
      <c r="AG263" s="41">
        <f t="shared" si="697"/>
        <v>0</v>
      </c>
      <c r="AH263" s="40"/>
      <c r="AI263" s="40"/>
      <c r="AJ263" s="40"/>
      <c r="AK263" s="40"/>
      <c r="AL263" s="40"/>
      <c r="AM263" s="40">
        <f>AM262</f>
        <v>0</v>
      </c>
      <c r="AN263" s="40" t="e">
        <f t="shared" si="683"/>
        <v>#DIV/0!</v>
      </c>
    </row>
    <row r="264" spans="1:40" x14ac:dyDescent="0.35">
      <c r="A264" s="19"/>
      <c r="B264" s="94" t="s">
        <v>171</v>
      </c>
      <c r="C264" s="55"/>
      <c r="D264" s="55"/>
      <c r="E264" s="55"/>
      <c r="F264" s="91"/>
      <c r="G264" s="92"/>
      <c r="H264" s="24"/>
      <c r="I264" s="28"/>
      <c r="J264" s="28"/>
      <c r="K264" s="24"/>
      <c r="L264" s="24"/>
      <c r="M264" s="24"/>
      <c r="N264" s="24"/>
      <c r="O264" s="23"/>
      <c r="P264" s="24"/>
      <c r="Q264" s="24"/>
      <c r="R264" s="24"/>
      <c r="S264" s="24"/>
      <c r="T264" s="24"/>
      <c r="U264" s="24"/>
      <c r="V264" s="24"/>
      <c r="W264" s="24"/>
      <c r="X264" s="24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</row>
    <row r="265" spans="1:40" x14ac:dyDescent="0.35">
      <c r="A265" s="19"/>
      <c r="B265" s="20" t="s">
        <v>19</v>
      </c>
      <c r="C265" s="55"/>
      <c r="D265" s="55"/>
      <c r="E265" s="55"/>
      <c r="F265" s="81"/>
      <c r="G265" s="82"/>
      <c r="H265" s="24"/>
      <c r="I265" s="22"/>
      <c r="J265" s="22"/>
      <c r="K265" s="24"/>
      <c r="L265" s="24"/>
      <c r="M265" s="24"/>
      <c r="N265" s="24"/>
      <c r="O265" s="23"/>
      <c r="P265" s="24"/>
      <c r="Q265" s="24"/>
      <c r="R265" s="24"/>
      <c r="S265" s="24"/>
      <c r="T265" s="24"/>
      <c r="U265" s="24"/>
      <c r="V265" s="24"/>
      <c r="W265" s="24"/>
      <c r="X265" s="24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</row>
    <row r="266" spans="1:40" x14ac:dyDescent="0.35">
      <c r="A266" s="19"/>
      <c r="B266" s="67" t="s">
        <v>16</v>
      </c>
      <c r="C266" s="24">
        <v>1</v>
      </c>
      <c r="D266" s="24">
        <v>0</v>
      </c>
      <c r="E266" s="24">
        <f>C266+D266</f>
        <v>1</v>
      </c>
      <c r="F266" s="59">
        <v>4</v>
      </c>
      <c r="G266" s="60">
        <v>4</v>
      </c>
      <c r="H266" s="24">
        <f>F266+G266</f>
        <v>8</v>
      </c>
      <c r="I266" s="59">
        <v>1</v>
      </c>
      <c r="J266" s="59">
        <v>0</v>
      </c>
      <c r="K266" s="24">
        <f>I266+J266</f>
        <v>1</v>
      </c>
      <c r="L266" s="24">
        <f t="shared" ref="L266:L268" si="698">C266+F266+I266</f>
        <v>6</v>
      </c>
      <c r="M266" s="24">
        <f t="shared" ref="M266:M268" si="699">D266+G266+J266</f>
        <v>4</v>
      </c>
      <c r="N266" s="24">
        <f t="shared" ref="N266:N268" si="700">L266+M266</f>
        <v>10</v>
      </c>
      <c r="O266" s="23">
        <v>2</v>
      </c>
      <c r="P266" s="24" t="str">
        <f>IF(O266=1,L266,"0")</f>
        <v>0</v>
      </c>
      <c r="Q266" s="24" t="str">
        <f>IF(O266=1,M266,"0")</f>
        <v>0</v>
      </c>
      <c r="R266" s="24" t="str">
        <f>IF(O266=1,N266,"0")</f>
        <v>0</v>
      </c>
      <c r="S266" s="24">
        <f>IF(O266=2,L266,"0")</f>
        <v>6</v>
      </c>
      <c r="T266" s="24">
        <f>IF(O266=2,M266,"0")</f>
        <v>4</v>
      </c>
      <c r="U266" s="24">
        <f>IF(O266=2,N266,"0")</f>
        <v>10</v>
      </c>
      <c r="V266" s="24">
        <v>0</v>
      </c>
      <c r="W266" s="24">
        <v>0</v>
      </c>
      <c r="X266" s="24">
        <f>SUM(V266:W266)</f>
        <v>0</v>
      </c>
      <c r="Y266" s="25">
        <v>0</v>
      </c>
      <c r="Z266" s="25">
        <v>0</v>
      </c>
      <c r="AA266" s="25">
        <f>SUM(Y266:Z266)</f>
        <v>0</v>
      </c>
      <c r="AB266" s="25">
        <v>0</v>
      </c>
      <c r="AC266" s="25">
        <v>0</v>
      </c>
      <c r="AD266" s="25">
        <f>SUM(AB266:AC266)</f>
        <v>0</v>
      </c>
      <c r="AE266" s="61">
        <f>V266+Y266+AB266</f>
        <v>0</v>
      </c>
      <c r="AF266" s="61">
        <f>W266+Z266+AC266</f>
        <v>0</v>
      </c>
      <c r="AG266" s="61">
        <f>SUM(AE266:AF266)</f>
        <v>0</v>
      </c>
      <c r="AH266" s="25"/>
      <c r="AI266" s="25"/>
      <c r="AJ266" s="25"/>
      <c r="AK266" s="25"/>
      <c r="AL266" s="25"/>
      <c r="AM266" s="25">
        <v>0</v>
      </c>
      <c r="AN266" s="25" t="e">
        <f t="shared" ref="AN266:AN270" si="701">AM266/AL266</f>
        <v>#DIV/0!</v>
      </c>
    </row>
    <row r="267" spans="1:40" x14ac:dyDescent="0.35">
      <c r="A267" s="19"/>
      <c r="B267" s="67" t="s">
        <v>18</v>
      </c>
      <c r="C267" s="24">
        <v>0</v>
      </c>
      <c r="D267" s="24">
        <v>1</v>
      </c>
      <c r="E267" s="24">
        <f>C267+D267</f>
        <v>1</v>
      </c>
      <c r="F267" s="59">
        <v>0</v>
      </c>
      <c r="G267" s="60">
        <v>0</v>
      </c>
      <c r="H267" s="24">
        <f>F267+G267</f>
        <v>0</v>
      </c>
      <c r="I267" s="59">
        <v>5</v>
      </c>
      <c r="J267" s="59">
        <v>2</v>
      </c>
      <c r="K267" s="24">
        <f>I267+J267</f>
        <v>7</v>
      </c>
      <c r="L267" s="24">
        <f t="shared" si="698"/>
        <v>5</v>
      </c>
      <c r="M267" s="24">
        <f t="shared" si="699"/>
        <v>3</v>
      </c>
      <c r="N267" s="24">
        <f t="shared" si="700"/>
        <v>8</v>
      </c>
      <c r="O267" s="23">
        <v>2</v>
      </c>
      <c r="P267" s="24" t="str">
        <f>IF(O267=1,L267,"0")</f>
        <v>0</v>
      </c>
      <c r="Q267" s="24" t="str">
        <f>IF(O267=1,M267,"0")</f>
        <v>0</v>
      </c>
      <c r="R267" s="24" t="str">
        <f>IF(O267=1,N267,"0")</f>
        <v>0</v>
      </c>
      <c r="S267" s="24">
        <f>IF(O267=2,L267,"0")</f>
        <v>5</v>
      </c>
      <c r="T267" s="24">
        <f>IF(O267=2,M267,"0")</f>
        <v>3</v>
      </c>
      <c r="U267" s="24">
        <f>IF(O267=2,N267,"0")</f>
        <v>8</v>
      </c>
      <c r="V267" s="24">
        <v>0</v>
      </c>
      <c r="W267" s="24">
        <v>0</v>
      </c>
      <c r="X267" s="24">
        <f>SUM(V267:W267)</f>
        <v>0</v>
      </c>
      <c r="Y267" s="25">
        <v>0</v>
      </c>
      <c r="Z267" s="25">
        <v>0</v>
      </c>
      <c r="AA267" s="25">
        <f>SUM(Y267:Z267)</f>
        <v>0</v>
      </c>
      <c r="AB267" s="25">
        <v>0</v>
      </c>
      <c r="AC267" s="25">
        <v>0</v>
      </c>
      <c r="AD267" s="25">
        <f>SUM(AB267:AC267)</f>
        <v>0</v>
      </c>
      <c r="AE267" s="61">
        <f>V267+Y267+AB267</f>
        <v>0</v>
      </c>
      <c r="AF267" s="61">
        <f>W267+Z267+AC267</f>
        <v>0</v>
      </c>
      <c r="AG267" s="61">
        <f>SUM(AE267:AF267)</f>
        <v>0</v>
      </c>
      <c r="AH267" s="25"/>
      <c r="AI267" s="25"/>
      <c r="AJ267" s="25"/>
      <c r="AK267" s="25"/>
      <c r="AL267" s="25"/>
      <c r="AM267" s="25">
        <v>0</v>
      </c>
      <c r="AN267" s="25" t="e">
        <f t="shared" si="701"/>
        <v>#DIV/0!</v>
      </c>
    </row>
    <row r="268" spans="1:40" s="11" customFormat="1" x14ac:dyDescent="0.35">
      <c r="A268" s="95"/>
      <c r="B268" s="37" t="s">
        <v>3</v>
      </c>
      <c r="C268" s="38">
        <f t="shared" ref="C268:E268" si="702">SUM(C266:C267)</f>
        <v>1</v>
      </c>
      <c r="D268" s="38">
        <f t="shared" si="702"/>
        <v>1</v>
      </c>
      <c r="E268" s="38">
        <f t="shared" si="702"/>
        <v>2</v>
      </c>
      <c r="F268" s="22">
        <f t="shared" ref="F268:K268" si="703">SUM(F266:F267)</f>
        <v>4</v>
      </c>
      <c r="G268" s="81">
        <f t="shared" si="703"/>
        <v>4</v>
      </c>
      <c r="H268" s="38">
        <f t="shared" si="703"/>
        <v>8</v>
      </c>
      <c r="I268" s="22">
        <f t="shared" si="703"/>
        <v>6</v>
      </c>
      <c r="J268" s="22">
        <f t="shared" si="703"/>
        <v>2</v>
      </c>
      <c r="K268" s="38">
        <f t="shared" si="703"/>
        <v>8</v>
      </c>
      <c r="L268" s="38">
        <f t="shared" si="698"/>
        <v>11</v>
      </c>
      <c r="M268" s="38">
        <f t="shared" si="699"/>
        <v>7</v>
      </c>
      <c r="N268" s="38">
        <f t="shared" si="700"/>
        <v>18</v>
      </c>
      <c r="O268" s="63">
        <f t="shared" ref="O268:U268" si="704">SUM(O266:O267)</f>
        <v>4</v>
      </c>
      <c r="P268" s="38">
        <f t="shared" si="704"/>
        <v>0</v>
      </c>
      <c r="Q268" s="38">
        <f t="shared" si="704"/>
        <v>0</v>
      </c>
      <c r="R268" s="38">
        <f t="shared" si="704"/>
        <v>0</v>
      </c>
      <c r="S268" s="38">
        <f t="shared" si="704"/>
        <v>11</v>
      </c>
      <c r="T268" s="38">
        <f t="shared" si="704"/>
        <v>7</v>
      </c>
      <c r="U268" s="38">
        <f t="shared" si="704"/>
        <v>18</v>
      </c>
      <c r="V268" s="38">
        <f>SUM(V266:V267)</f>
        <v>0</v>
      </c>
      <c r="W268" s="38">
        <f t="shared" ref="W268:X268" si="705">SUM(W266:W267)</f>
        <v>0</v>
      </c>
      <c r="X268" s="38">
        <f t="shared" si="705"/>
        <v>0</v>
      </c>
      <c r="Y268" s="40">
        <f>SUM(Y266:Y267)</f>
        <v>0</v>
      </c>
      <c r="Z268" s="40">
        <f t="shared" ref="Z268:AA268" si="706">SUM(Z266:Z267)</f>
        <v>0</v>
      </c>
      <c r="AA268" s="40">
        <f t="shared" si="706"/>
        <v>0</v>
      </c>
      <c r="AB268" s="40">
        <f>SUM(AB266:AB267)</f>
        <v>0</v>
      </c>
      <c r="AC268" s="40">
        <f t="shared" ref="AC268:AD268" si="707">SUM(AC266:AC267)</f>
        <v>0</v>
      </c>
      <c r="AD268" s="40">
        <f t="shared" si="707"/>
        <v>0</v>
      </c>
      <c r="AE268" s="41">
        <f>SUM(AE266:AE267)</f>
        <v>0</v>
      </c>
      <c r="AF268" s="41">
        <f t="shared" ref="AF268:AG268" si="708">SUM(AF266:AF267)</f>
        <v>0</v>
      </c>
      <c r="AG268" s="41">
        <f t="shared" si="708"/>
        <v>0</v>
      </c>
      <c r="AH268" s="40"/>
      <c r="AI268" s="40"/>
      <c r="AJ268" s="40"/>
      <c r="AK268" s="40"/>
      <c r="AL268" s="40"/>
      <c r="AM268" s="40">
        <f>SUM(AM266:AM267)</f>
        <v>0</v>
      </c>
      <c r="AN268" s="40" t="e">
        <f t="shared" si="701"/>
        <v>#DIV/0!</v>
      </c>
    </row>
    <row r="269" spans="1:40" s="11" customFormat="1" x14ac:dyDescent="0.35">
      <c r="A269" s="95"/>
      <c r="B269" s="37" t="s">
        <v>172</v>
      </c>
      <c r="C269" s="22">
        <f>C268</f>
        <v>1</v>
      </c>
      <c r="D269" s="22">
        <f t="shared" ref="D269:N269" si="709">D268</f>
        <v>1</v>
      </c>
      <c r="E269" s="22">
        <f t="shared" si="709"/>
        <v>2</v>
      </c>
      <c r="F269" s="22">
        <f t="shared" si="709"/>
        <v>4</v>
      </c>
      <c r="G269" s="81">
        <f t="shared" si="709"/>
        <v>4</v>
      </c>
      <c r="H269" s="22">
        <f t="shared" si="709"/>
        <v>8</v>
      </c>
      <c r="I269" s="22">
        <f t="shared" si="709"/>
        <v>6</v>
      </c>
      <c r="J269" s="22">
        <f t="shared" si="709"/>
        <v>2</v>
      </c>
      <c r="K269" s="22">
        <f t="shared" si="709"/>
        <v>8</v>
      </c>
      <c r="L269" s="22">
        <f t="shared" si="709"/>
        <v>11</v>
      </c>
      <c r="M269" s="22">
        <f t="shared" si="709"/>
        <v>7</v>
      </c>
      <c r="N269" s="22">
        <f t="shared" si="709"/>
        <v>18</v>
      </c>
      <c r="O269" s="63"/>
      <c r="P269" s="38">
        <f>P268</f>
        <v>0</v>
      </c>
      <c r="Q269" s="38">
        <f t="shared" ref="Q269:U269" si="710">Q268</f>
        <v>0</v>
      </c>
      <c r="R269" s="38">
        <f t="shared" si="710"/>
        <v>0</v>
      </c>
      <c r="S269" s="38">
        <f t="shared" si="710"/>
        <v>11</v>
      </c>
      <c r="T269" s="38">
        <f t="shared" si="710"/>
        <v>7</v>
      </c>
      <c r="U269" s="38">
        <f t="shared" si="710"/>
        <v>18</v>
      </c>
      <c r="V269" s="38">
        <f>V268</f>
        <v>0</v>
      </c>
      <c r="W269" s="38">
        <f t="shared" ref="W269:X269" si="711">W268</f>
        <v>0</v>
      </c>
      <c r="X269" s="38">
        <f t="shared" si="711"/>
        <v>0</v>
      </c>
      <c r="Y269" s="40">
        <f>Y268</f>
        <v>0</v>
      </c>
      <c r="Z269" s="40">
        <f t="shared" ref="Z269:AA269" si="712">Z268</f>
        <v>0</v>
      </c>
      <c r="AA269" s="40">
        <f t="shared" si="712"/>
        <v>0</v>
      </c>
      <c r="AB269" s="40">
        <f>AB268</f>
        <v>0</v>
      </c>
      <c r="AC269" s="40">
        <f t="shared" ref="AC269:AD269" si="713">AC268</f>
        <v>0</v>
      </c>
      <c r="AD269" s="40">
        <f t="shared" si="713"/>
        <v>0</v>
      </c>
      <c r="AE269" s="41">
        <f>AE268</f>
        <v>0</v>
      </c>
      <c r="AF269" s="41">
        <f t="shared" ref="AF269:AG269" si="714">AF268</f>
        <v>0</v>
      </c>
      <c r="AG269" s="41">
        <f t="shared" si="714"/>
        <v>0</v>
      </c>
      <c r="AH269" s="40"/>
      <c r="AI269" s="40"/>
      <c r="AJ269" s="40"/>
      <c r="AK269" s="40"/>
      <c r="AL269" s="40"/>
      <c r="AM269" s="40">
        <f>AM268</f>
        <v>0</v>
      </c>
      <c r="AN269" s="40" t="e">
        <f t="shared" si="701"/>
        <v>#DIV/0!</v>
      </c>
    </row>
    <row r="270" spans="1:40" s="11" customFormat="1" x14ac:dyDescent="0.35">
      <c r="A270" s="73"/>
      <c r="B270" s="74" t="s">
        <v>1</v>
      </c>
      <c r="C270" s="75">
        <f t="shared" ref="C270:K270" si="715">C263+C269</f>
        <v>2</v>
      </c>
      <c r="D270" s="75">
        <f t="shared" si="715"/>
        <v>7</v>
      </c>
      <c r="E270" s="75">
        <f t="shared" si="715"/>
        <v>9</v>
      </c>
      <c r="F270" s="75">
        <f t="shared" si="715"/>
        <v>65</v>
      </c>
      <c r="G270" s="76">
        <f t="shared" si="715"/>
        <v>119</v>
      </c>
      <c r="H270" s="75">
        <f t="shared" si="715"/>
        <v>184</v>
      </c>
      <c r="I270" s="75">
        <f t="shared" si="715"/>
        <v>43</v>
      </c>
      <c r="J270" s="75">
        <f t="shared" si="715"/>
        <v>50</v>
      </c>
      <c r="K270" s="75">
        <f t="shared" si="715"/>
        <v>93</v>
      </c>
      <c r="L270" s="75">
        <f t="shared" ref="L270" si="716">C270+F270+I270</f>
        <v>110</v>
      </c>
      <c r="M270" s="75">
        <f t="shared" ref="M270" si="717">D270+G270+J270</f>
        <v>176</v>
      </c>
      <c r="N270" s="75">
        <f t="shared" ref="N270" si="718">L270+M270</f>
        <v>286</v>
      </c>
      <c r="O270" s="85"/>
      <c r="P270" s="75">
        <f t="shared" ref="P270:U270" si="719">P263+P269</f>
        <v>0</v>
      </c>
      <c r="Q270" s="75">
        <f t="shared" si="719"/>
        <v>0</v>
      </c>
      <c r="R270" s="75">
        <f t="shared" si="719"/>
        <v>0</v>
      </c>
      <c r="S270" s="75">
        <f t="shared" si="719"/>
        <v>110</v>
      </c>
      <c r="T270" s="75">
        <f t="shared" si="719"/>
        <v>176</v>
      </c>
      <c r="U270" s="75">
        <f t="shared" si="719"/>
        <v>286</v>
      </c>
      <c r="V270" s="75">
        <f>V263+V269</f>
        <v>0</v>
      </c>
      <c r="W270" s="75">
        <f t="shared" ref="W270:X270" si="720">W263+W269</f>
        <v>0</v>
      </c>
      <c r="X270" s="75">
        <f t="shared" si="720"/>
        <v>0</v>
      </c>
      <c r="Y270" s="40">
        <f>Y263+Y269</f>
        <v>0</v>
      </c>
      <c r="Z270" s="40">
        <f t="shared" ref="Z270:AA270" si="721">Z263+Z269</f>
        <v>0</v>
      </c>
      <c r="AA270" s="40">
        <f t="shared" si="721"/>
        <v>0</v>
      </c>
      <c r="AB270" s="40">
        <f>AB263+AB269</f>
        <v>0</v>
      </c>
      <c r="AC270" s="40">
        <f t="shared" ref="AC270:AD270" si="722">AC263+AC269</f>
        <v>0</v>
      </c>
      <c r="AD270" s="40">
        <f t="shared" si="722"/>
        <v>0</v>
      </c>
      <c r="AE270" s="41">
        <f>AE263+AE269</f>
        <v>0</v>
      </c>
      <c r="AF270" s="41">
        <f t="shared" ref="AF270:AG270" si="723">AF263+AF269</f>
        <v>0</v>
      </c>
      <c r="AG270" s="41">
        <f t="shared" si="723"/>
        <v>0</v>
      </c>
      <c r="AH270" s="40"/>
      <c r="AI270" s="40"/>
      <c r="AJ270" s="40"/>
      <c r="AK270" s="40"/>
      <c r="AL270" s="40"/>
      <c r="AM270" s="40">
        <f>AM263+AM269</f>
        <v>0</v>
      </c>
      <c r="AN270" s="40" t="e">
        <f t="shared" si="701"/>
        <v>#DIV/0!</v>
      </c>
    </row>
    <row r="271" spans="1:40" x14ac:dyDescent="0.35">
      <c r="A271" s="49" t="s">
        <v>15</v>
      </c>
      <c r="B271" s="31"/>
      <c r="C271" s="55"/>
      <c r="D271" s="55"/>
      <c r="E271" s="55"/>
      <c r="F271" s="66"/>
      <c r="G271" s="55"/>
      <c r="H271" s="24"/>
      <c r="I271" s="24"/>
      <c r="J271" s="24"/>
      <c r="K271" s="24"/>
      <c r="L271" s="24"/>
      <c r="M271" s="24"/>
      <c r="N271" s="24"/>
      <c r="O271" s="23"/>
      <c r="P271" s="24"/>
      <c r="Q271" s="24"/>
      <c r="R271" s="24"/>
      <c r="S271" s="24"/>
      <c r="T271" s="24"/>
      <c r="U271" s="24"/>
      <c r="V271" s="24"/>
      <c r="W271" s="24"/>
      <c r="X271" s="24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</row>
    <row r="272" spans="1:40" x14ac:dyDescent="0.35">
      <c r="A272" s="49"/>
      <c r="B272" s="77" t="s">
        <v>9</v>
      </c>
      <c r="C272" s="55"/>
      <c r="D272" s="55"/>
      <c r="E272" s="55"/>
      <c r="F272" s="78"/>
      <c r="G272" s="79"/>
      <c r="H272" s="24"/>
      <c r="I272" s="80"/>
      <c r="J272" s="80"/>
      <c r="K272" s="24"/>
      <c r="L272" s="24"/>
      <c r="M272" s="24"/>
      <c r="N272" s="24"/>
      <c r="O272" s="23"/>
      <c r="P272" s="24"/>
      <c r="Q272" s="24"/>
      <c r="R272" s="24"/>
      <c r="S272" s="24"/>
      <c r="T272" s="24"/>
      <c r="U272" s="24"/>
      <c r="V272" s="24"/>
      <c r="W272" s="24"/>
      <c r="X272" s="24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</row>
    <row r="273" spans="1:40" x14ac:dyDescent="0.35">
      <c r="A273" s="49"/>
      <c r="B273" s="54" t="s">
        <v>14</v>
      </c>
      <c r="C273" s="55"/>
      <c r="D273" s="55"/>
      <c r="E273" s="55"/>
      <c r="F273" s="56"/>
      <c r="G273" s="57"/>
      <c r="H273" s="24"/>
      <c r="I273" s="38"/>
      <c r="J273" s="38"/>
      <c r="K273" s="24"/>
      <c r="L273" s="24"/>
      <c r="M273" s="24"/>
      <c r="N273" s="24"/>
      <c r="O273" s="23"/>
      <c r="P273" s="24"/>
      <c r="Q273" s="24"/>
      <c r="R273" s="24"/>
      <c r="S273" s="24"/>
      <c r="T273" s="24"/>
      <c r="U273" s="24"/>
      <c r="V273" s="24"/>
      <c r="W273" s="24"/>
      <c r="X273" s="24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</row>
    <row r="274" spans="1:40" x14ac:dyDescent="0.35">
      <c r="A274" s="19"/>
      <c r="B274" s="67" t="s">
        <v>11</v>
      </c>
      <c r="C274" s="24">
        <v>0</v>
      </c>
      <c r="D274" s="24">
        <v>0</v>
      </c>
      <c r="E274" s="24">
        <f>C274+D274</f>
        <v>0</v>
      </c>
      <c r="F274" s="59">
        <v>7</v>
      </c>
      <c r="G274" s="60">
        <v>3</v>
      </c>
      <c r="H274" s="24">
        <f>F274+G274</f>
        <v>10</v>
      </c>
      <c r="I274" s="59">
        <v>5</v>
      </c>
      <c r="J274" s="59">
        <v>0</v>
      </c>
      <c r="K274" s="24">
        <f>I274+J274</f>
        <v>5</v>
      </c>
      <c r="L274" s="24">
        <f t="shared" ref="L274:L278" si="724">C274+F274+I274</f>
        <v>12</v>
      </c>
      <c r="M274" s="24">
        <f t="shared" ref="M274:M278" si="725">D274+G274+J274</f>
        <v>3</v>
      </c>
      <c r="N274" s="24">
        <f t="shared" ref="N274:N278" si="726">L274+M274</f>
        <v>15</v>
      </c>
      <c r="O274" s="23">
        <v>2</v>
      </c>
      <c r="P274" s="24" t="str">
        <f>IF(O274=1,L274,"0")</f>
        <v>0</v>
      </c>
      <c r="Q274" s="24" t="str">
        <f>IF(O274=1,M274,"0")</f>
        <v>0</v>
      </c>
      <c r="R274" s="24" t="str">
        <f>IF(O274=1,N274,"0")</f>
        <v>0</v>
      </c>
      <c r="S274" s="24">
        <f>IF(O274=2,L274,"0")</f>
        <v>12</v>
      </c>
      <c r="T274" s="24">
        <f>IF(O274=2,M274,"0")</f>
        <v>3</v>
      </c>
      <c r="U274" s="24">
        <f>IF(O274=2,N274,"0")</f>
        <v>15</v>
      </c>
      <c r="V274" s="24">
        <v>0</v>
      </c>
      <c r="W274" s="24">
        <v>0</v>
      </c>
      <c r="X274" s="24">
        <f>SUM(V274:W274)</f>
        <v>0</v>
      </c>
      <c r="Y274" s="25">
        <v>0</v>
      </c>
      <c r="Z274" s="25">
        <v>0</v>
      </c>
      <c r="AA274" s="25">
        <f>SUM(Y274:Z274)</f>
        <v>0</v>
      </c>
      <c r="AB274" s="25">
        <v>0</v>
      </c>
      <c r="AC274" s="25">
        <v>0</v>
      </c>
      <c r="AD274" s="25">
        <f>SUM(AB274:AC274)</f>
        <v>0</v>
      </c>
      <c r="AE274" s="61">
        <f>V274+Y274+AB274</f>
        <v>0</v>
      </c>
      <c r="AF274" s="61">
        <f>W274+Z274+AC274</f>
        <v>0</v>
      </c>
      <c r="AG274" s="61">
        <f>SUM(AE274:AF274)</f>
        <v>0</v>
      </c>
      <c r="AH274" s="25"/>
      <c r="AI274" s="25"/>
      <c r="AJ274" s="25"/>
      <c r="AK274" s="25"/>
      <c r="AL274" s="25"/>
      <c r="AM274" s="25">
        <v>0</v>
      </c>
      <c r="AN274" s="25" t="e">
        <f t="shared" ref="AN274:AN279" si="727">AM274/AL274</f>
        <v>#DIV/0!</v>
      </c>
    </row>
    <row r="275" spans="1:40" x14ac:dyDescent="0.35">
      <c r="A275" s="19"/>
      <c r="B275" s="67" t="s">
        <v>13</v>
      </c>
      <c r="C275" s="24">
        <v>0</v>
      </c>
      <c r="D275" s="24">
        <v>0</v>
      </c>
      <c r="E275" s="24">
        <f>C275+D275</f>
        <v>0</v>
      </c>
      <c r="F275" s="59">
        <v>36</v>
      </c>
      <c r="G275" s="60">
        <v>10</v>
      </c>
      <c r="H275" s="24">
        <f>F275+G275</f>
        <v>46</v>
      </c>
      <c r="I275" s="59">
        <v>4</v>
      </c>
      <c r="J275" s="59">
        <v>0</v>
      </c>
      <c r="K275" s="24">
        <f>I275+J275</f>
        <v>4</v>
      </c>
      <c r="L275" s="24">
        <f t="shared" si="724"/>
        <v>40</v>
      </c>
      <c r="M275" s="24">
        <f t="shared" si="725"/>
        <v>10</v>
      </c>
      <c r="N275" s="24">
        <f t="shared" si="726"/>
        <v>50</v>
      </c>
      <c r="O275" s="23">
        <v>2</v>
      </c>
      <c r="P275" s="24" t="str">
        <f>IF(O275=1,L275,"0")</f>
        <v>0</v>
      </c>
      <c r="Q275" s="24" t="str">
        <f>IF(O275=1,M275,"0")</f>
        <v>0</v>
      </c>
      <c r="R275" s="24" t="str">
        <f>IF(O275=1,N275,"0")</f>
        <v>0</v>
      </c>
      <c r="S275" s="24">
        <f>IF(O275=2,L275,"0")</f>
        <v>40</v>
      </c>
      <c r="T275" s="24">
        <f>IF(O275=2,M275,"0")</f>
        <v>10</v>
      </c>
      <c r="U275" s="24">
        <f>IF(O275=2,N275,"0")</f>
        <v>50</v>
      </c>
      <c r="V275" s="24">
        <v>0</v>
      </c>
      <c r="W275" s="24">
        <v>0</v>
      </c>
      <c r="X275" s="24">
        <f t="shared" ref="X275:X276" si="728">SUM(V275:W275)</f>
        <v>0</v>
      </c>
      <c r="Y275" s="25">
        <v>0</v>
      </c>
      <c r="Z275" s="25">
        <v>0</v>
      </c>
      <c r="AA275" s="25">
        <f t="shared" ref="AA275:AA276" si="729">SUM(Y275:Z275)</f>
        <v>0</v>
      </c>
      <c r="AB275" s="25">
        <v>0</v>
      </c>
      <c r="AC275" s="25">
        <v>0</v>
      </c>
      <c r="AD275" s="25">
        <f t="shared" ref="AD275:AD276" si="730">SUM(AB275:AC275)</f>
        <v>0</v>
      </c>
      <c r="AE275" s="61">
        <f t="shared" ref="AE275:AE276" si="731">V275+Y275+AB275</f>
        <v>0</v>
      </c>
      <c r="AF275" s="61">
        <f t="shared" ref="AF275:AF276" si="732">W275+Z275+AC275</f>
        <v>0</v>
      </c>
      <c r="AG275" s="61">
        <f t="shared" ref="AG275:AG276" si="733">SUM(AE275:AF275)</f>
        <v>0</v>
      </c>
      <c r="AH275" s="25"/>
      <c r="AI275" s="25"/>
      <c r="AJ275" s="25"/>
      <c r="AK275" s="25"/>
      <c r="AL275" s="25"/>
      <c r="AM275" s="25"/>
      <c r="AN275" s="25" t="e">
        <f t="shared" si="727"/>
        <v>#DIV/0!</v>
      </c>
    </row>
    <row r="276" spans="1:40" x14ac:dyDescent="0.35">
      <c r="A276" s="30"/>
      <c r="B276" s="67" t="s">
        <v>12</v>
      </c>
      <c r="C276" s="24">
        <v>0</v>
      </c>
      <c r="D276" s="24">
        <v>0</v>
      </c>
      <c r="E276" s="24">
        <f>C276+D276</f>
        <v>0</v>
      </c>
      <c r="F276" s="59">
        <f>3+22</f>
        <v>25</v>
      </c>
      <c r="G276" s="60">
        <f>1+28</f>
        <v>29</v>
      </c>
      <c r="H276" s="24">
        <f>SUM(F276:G276)</f>
        <v>54</v>
      </c>
      <c r="I276" s="59">
        <v>0</v>
      </c>
      <c r="J276" s="59">
        <v>0</v>
      </c>
      <c r="K276" s="24">
        <f>I276+J276</f>
        <v>0</v>
      </c>
      <c r="L276" s="24">
        <f t="shared" si="724"/>
        <v>25</v>
      </c>
      <c r="M276" s="24">
        <f t="shared" si="725"/>
        <v>29</v>
      </c>
      <c r="N276" s="24">
        <f t="shared" si="726"/>
        <v>54</v>
      </c>
      <c r="O276" s="23">
        <v>2</v>
      </c>
      <c r="P276" s="24" t="str">
        <f>IF(O276=1,L276,"0")</f>
        <v>0</v>
      </c>
      <c r="Q276" s="24" t="str">
        <f>IF(O276=1,M276,"0")</f>
        <v>0</v>
      </c>
      <c r="R276" s="24" t="str">
        <f>IF(O276=1,N276,"0")</f>
        <v>0</v>
      </c>
      <c r="S276" s="24">
        <f>IF(O276=2,L276,"0")</f>
        <v>25</v>
      </c>
      <c r="T276" s="24">
        <f>IF(O276=2,M276,"0")</f>
        <v>29</v>
      </c>
      <c r="U276" s="24">
        <f>IF(O276=2,N276,"0")</f>
        <v>54</v>
      </c>
      <c r="V276" s="24">
        <v>0</v>
      </c>
      <c r="W276" s="24">
        <v>0</v>
      </c>
      <c r="X276" s="24">
        <f t="shared" si="728"/>
        <v>0</v>
      </c>
      <c r="Y276" s="25">
        <v>0</v>
      </c>
      <c r="Z276" s="25">
        <v>0</v>
      </c>
      <c r="AA276" s="25">
        <f t="shared" si="729"/>
        <v>0</v>
      </c>
      <c r="AB276" s="25">
        <v>0</v>
      </c>
      <c r="AC276" s="25">
        <v>0</v>
      </c>
      <c r="AD276" s="25">
        <f t="shared" si="730"/>
        <v>0</v>
      </c>
      <c r="AE276" s="61">
        <f t="shared" si="731"/>
        <v>0</v>
      </c>
      <c r="AF276" s="61">
        <f t="shared" si="732"/>
        <v>0</v>
      </c>
      <c r="AG276" s="61">
        <f t="shared" si="733"/>
        <v>0</v>
      </c>
      <c r="AH276" s="25"/>
      <c r="AI276" s="25"/>
      <c r="AJ276" s="25"/>
      <c r="AK276" s="25"/>
      <c r="AL276" s="25"/>
      <c r="AM276" s="25"/>
      <c r="AN276" s="25" t="e">
        <f t="shared" si="727"/>
        <v>#DIV/0!</v>
      </c>
    </row>
    <row r="277" spans="1:40" s="11" customFormat="1" x14ac:dyDescent="0.35">
      <c r="A277" s="49"/>
      <c r="B277" s="50" t="s">
        <v>3</v>
      </c>
      <c r="C277" s="38">
        <f t="shared" ref="C277" si="734">SUM(C274:C276)</f>
        <v>0</v>
      </c>
      <c r="D277" s="38">
        <f t="shared" ref="D277:E277" si="735">SUM(D274:D276)</f>
        <v>0</v>
      </c>
      <c r="E277" s="38">
        <f t="shared" si="735"/>
        <v>0</v>
      </c>
      <c r="F277" s="38">
        <f t="shared" ref="F277" si="736">SUM(F274:F276)</f>
        <v>68</v>
      </c>
      <c r="G277" s="56">
        <f t="shared" ref="G277:H277" si="737">SUM(G274:G276)</f>
        <v>42</v>
      </c>
      <c r="H277" s="38">
        <f t="shared" si="737"/>
        <v>110</v>
      </c>
      <c r="I277" s="38">
        <f t="shared" ref="I277" si="738">SUM(I274:I276)</f>
        <v>9</v>
      </c>
      <c r="J277" s="38">
        <f t="shared" ref="J277:K277" si="739">SUM(J274:J276)</f>
        <v>0</v>
      </c>
      <c r="K277" s="38">
        <f t="shared" si="739"/>
        <v>9</v>
      </c>
      <c r="L277" s="38">
        <f t="shared" si="724"/>
        <v>77</v>
      </c>
      <c r="M277" s="38">
        <f t="shared" si="725"/>
        <v>42</v>
      </c>
      <c r="N277" s="38">
        <f t="shared" si="726"/>
        <v>119</v>
      </c>
      <c r="O277" s="63">
        <f t="shared" ref="O277:U277" si="740">SUM(O274:O276)</f>
        <v>6</v>
      </c>
      <c r="P277" s="38">
        <f t="shared" si="740"/>
        <v>0</v>
      </c>
      <c r="Q277" s="38">
        <f t="shared" si="740"/>
        <v>0</v>
      </c>
      <c r="R277" s="38">
        <f t="shared" si="740"/>
        <v>0</v>
      </c>
      <c r="S277" s="38">
        <f t="shared" si="740"/>
        <v>77</v>
      </c>
      <c r="T277" s="38">
        <f t="shared" si="740"/>
        <v>42</v>
      </c>
      <c r="U277" s="38">
        <f t="shared" si="740"/>
        <v>119</v>
      </c>
      <c r="V277" s="38">
        <f>SUM(V274:V276)</f>
        <v>0</v>
      </c>
      <c r="W277" s="38">
        <f t="shared" ref="W277:X277" si="741">SUM(W274:W276)</f>
        <v>0</v>
      </c>
      <c r="X277" s="38">
        <f t="shared" si="741"/>
        <v>0</v>
      </c>
      <c r="Y277" s="40">
        <f>SUM(Y274:Y276)</f>
        <v>0</v>
      </c>
      <c r="Z277" s="40">
        <f t="shared" ref="Z277:AA277" si="742">SUM(Z274:Z276)</f>
        <v>0</v>
      </c>
      <c r="AA277" s="40">
        <f t="shared" si="742"/>
        <v>0</v>
      </c>
      <c r="AB277" s="40">
        <f>SUM(AB274:AB276)</f>
        <v>0</v>
      </c>
      <c r="AC277" s="40">
        <f t="shared" ref="AC277:AD277" si="743">SUM(AC274:AC276)</f>
        <v>0</v>
      </c>
      <c r="AD277" s="40">
        <f t="shared" si="743"/>
        <v>0</v>
      </c>
      <c r="AE277" s="41">
        <f>SUM(AE274:AE276)</f>
        <v>0</v>
      </c>
      <c r="AF277" s="41">
        <f t="shared" ref="AF277:AG277" si="744">SUM(AF274:AF276)</f>
        <v>0</v>
      </c>
      <c r="AG277" s="41">
        <f t="shared" si="744"/>
        <v>0</v>
      </c>
      <c r="AH277" s="40"/>
      <c r="AI277" s="40"/>
      <c r="AJ277" s="40"/>
      <c r="AK277" s="40"/>
      <c r="AL277" s="40"/>
      <c r="AM277" s="40">
        <f>SUM(AM274:AM276)</f>
        <v>0</v>
      </c>
      <c r="AN277" s="40" t="e">
        <f t="shared" si="727"/>
        <v>#DIV/0!</v>
      </c>
    </row>
    <row r="278" spans="1:40" s="11" customFormat="1" x14ac:dyDescent="0.35">
      <c r="A278" s="19"/>
      <c r="B278" s="37" t="s">
        <v>2</v>
      </c>
      <c r="C278" s="38">
        <f t="shared" ref="C278:E278" si="745">C277</f>
        <v>0</v>
      </c>
      <c r="D278" s="38">
        <f t="shared" si="745"/>
        <v>0</v>
      </c>
      <c r="E278" s="38">
        <f t="shared" si="745"/>
        <v>0</v>
      </c>
      <c r="F278" s="22">
        <f t="shared" ref="F278:H278" si="746">F277</f>
        <v>68</v>
      </c>
      <c r="G278" s="81">
        <f t="shared" si="746"/>
        <v>42</v>
      </c>
      <c r="H278" s="38">
        <f t="shared" si="746"/>
        <v>110</v>
      </c>
      <c r="I278" s="22">
        <f t="shared" ref="I278:K278" si="747">I277</f>
        <v>9</v>
      </c>
      <c r="J278" s="22">
        <f t="shared" si="747"/>
        <v>0</v>
      </c>
      <c r="K278" s="38">
        <f t="shared" si="747"/>
        <v>9</v>
      </c>
      <c r="L278" s="38">
        <f t="shared" si="724"/>
        <v>77</v>
      </c>
      <c r="M278" s="38">
        <f t="shared" si="725"/>
        <v>42</v>
      </c>
      <c r="N278" s="38">
        <f t="shared" si="726"/>
        <v>119</v>
      </c>
      <c r="O278" s="63">
        <f t="shared" ref="O278:U278" si="748">O277</f>
        <v>6</v>
      </c>
      <c r="P278" s="38">
        <f t="shared" si="748"/>
        <v>0</v>
      </c>
      <c r="Q278" s="38">
        <f t="shared" si="748"/>
        <v>0</v>
      </c>
      <c r="R278" s="38">
        <f t="shared" si="748"/>
        <v>0</v>
      </c>
      <c r="S278" s="38">
        <f t="shared" si="748"/>
        <v>77</v>
      </c>
      <c r="T278" s="38">
        <f t="shared" si="748"/>
        <v>42</v>
      </c>
      <c r="U278" s="38">
        <f t="shared" si="748"/>
        <v>119</v>
      </c>
      <c r="V278" s="38">
        <f>V277</f>
        <v>0</v>
      </c>
      <c r="W278" s="38">
        <f t="shared" ref="W278:X279" si="749">W277</f>
        <v>0</v>
      </c>
      <c r="X278" s="38">
        <f t="shared" si="749"/>
        <v>0</v>
      </c>
      <c r="Y278" s="40">
        <f>Y277</f>
        <v>0</v>
      </c>
      <c r="Z278" s="40">
        <f t="shared" ref="Z278:AA279" si="750">Z277</f>
        <v>0</v>
      </c>
      <c r="AA278" s="40">
        <f t="shared" si="750"/>
        <v>0</v>
      </c>
      <c r="AB278" s="40">
        <f>AB277</f>
        <v>0</v>
      </c>
      <c r="AC278" s="40">
        <f t="shared" ref="AC278:AD279" si="751">AC277</f>
        <v>0</v>
      </c>
      <c r="AD278" s="40">
        <f t="shared" si="751"/>
        <v>0</v>
      </c>
      <c r="AE278" s="41">
        <f>AE277</f>
        <v>0</v>
      </c>
      <c r="AF278" s="41">
        <f t="shared" ref="AF278:AG279" si="752">AF277</f>
        <v>0</v>
      </c>
      <c r="AG278" s="41">
        <f t="shared" si="752"/>
        <v>0</v>
      </c>
      <c r="AH278" s="40"/>
      <c r="AI278" s="40"/>
      <c r="AJ278" s="40"/>
      <c r="AK278" s="40"/>
      <c r="AL278" s="40"/>
      <c r="AM278" s="40">
        <f>AM277</f>
        <v>0</v>
      </c>
      <c r="AN278" s="40" t="e">
        <f t="shared" si="727"/>
        <v>#DIV/0!</v>
      </c>
    </row>
    <row r="279" spans="1:40" s="11" customFormat="1" x14ac:dyDescent="0.35">
      <c r="A279" s="42"/>
      <c r="B279" s="43" t="s">
        <v>1</v>
      </c>
      <c r="C279" s="75">
        <f>C278</f>
        <v>0</v>
      </c>
      <c r="D279" s="75">
        <f t="shared" ref="D279:N279" si="753">D278</f>
        <v>0</v>
      </c>
      <c r="E279" s="75">
        <f t="shared" si="753"/>
        <v>0</v>
      </c>
      <c r="F279" s="75">
        <f t="shared" si="753"/>
        <v>68</v>
      </c>
      <c r="G279" s="76">
        <f t="shared" si="753"/>
        <v>42</v>
      </c>
      <c r="H279" s="75">
        <f t="shared" si="753"/>
        <v>110</v>
      </c>
      <c r="I279" s="75">
        <f t="shared" si="753"/>
        <v>9</v>
      </c>
      <c r="J279" s="75">
        <f t="shared" si="753"/>
        <v>0</v>
      </c>
      <c r="K279" s="75">
        <f t="shared" si="753"/>
        <v>9</v>
      </c>
      <c r="L279" s="75">
        <f t="shared" si="753"/>
        <v>77</v>
      </c>
      <c r="M279" s="75">
        <f t="shared" si="753"/>
        <v>42</v>
      </c>
      <c r="N279" s="75">
        <f t="shared" si="753"/>
        <v>119</v>
      </c>
      <c r="O279" s="85"/>
      <c r="P279" s="75">
        <f>P278</f>
        <v>0</v>
      </c>
      <c r="Q279" s="75">
        <f t="shared" ref="Q279:U279" si="754">Q278</f>
        <v>0</v>
      </c>
      <c r="R279" s="75">
        <f t="shared" si="754"/>
        <v>0</v>
      </c>
      <c r="S279" s="75">
        <f t="shared" si="754"/>
        <v>77</v>
      </c>
      <c r="T279" s="75">
        <f t="shared" si="754"/>
        <v>42</v>
      </c>
      <c r="U279" s="75">
        <f t="shared" si="754"/>
        <v>119</v>
      </c>
      <c r="V279" s="75">
        <f>V278</f>
        <v>0</v>
      </c>
      <c r="W279" s="75">
        <f t="shared" si="749"/>
        <v>0</v>
      </c>
      <c r="X279" s="75">
        <f t="shared" si="749"/>
        <v>0</v>
      </c>
      <c r="Y279" s="40">
        <f>Y278</f>
        <v>0</v>
      </c>
      <c r="Z279" s="40">
        <f t="shared" si="750"/>
        <v>0</v>
      </c>
      <c r="AA279" s="40">
        <f t="shared" si="750"/>
        <v>0</v>
      </c>
      <c r="AB279" s="40">
        <f>AB278</f>
        <v>0</v>
      </c>
      <c r="AC279" s="40">
        <f t="shared" si="751"/>
        <v>0</v>
      </c>
      <c r="AD279" s="40">
        <f t="shared" si="751"/>
        <v>0</v>
      </c>
      <c r="AE279" s="41">
        <f>AE278</f>
        <v>0</v>
      </c>
      <c r="AF279" s="41">
        <f t="shared" si="752"/>
        <v>0</v>
      </c>
      <c r="AG279" s="41">
        <f t="shared" si="752"/>
        <v>0</v>
      </c>
      <c r="AH279" s="40"/>
      <c r="AI279" s="40"/>
      <c r="AJ279" s="40"/>
      <c r="AK279" s="40"/>
      <c r="AL279" s="40"/>
      <c r="AM279" s="40">
        <f>AM278</f>
        <v>0</v>
      </c>
      <c r="AN279" s="40" t="e">
        <f t="shared" si="727"/>
        <v>#DIV/0!</v>
      </c>
    </row>
    <row r="280" spans="1:40" x14ac:dyDescent="0.35">
      <c r="A280" s="19" t="s">
        <v>10</v>
      </c>
      <c r="B280" s="37"/>
      <c r="C280" s="55"/>
      <c r="D280" s="55"/>
      <c r="E280" s="55"/>
      <c r="F280" s="81"/>
      <c r="G280" s="82"/>
      <c r="H280" s="24"/>
      <c r="I280" s="22"/>
      <c r="J280" s="22"/>
      <c r="K280" s="24"/>
      <c r="L280" s="24"/>
      <c r="M280" s="24"/>
      <c r="N280" s="24"/>
      <c r="O280" s="23"/>
      <c r="P280" s="24"/>
      <c r="Q280" s="24"/>
      <c r="R280" s="24"/>
      <c r="S280" s="24"/>
      <c r="T280" s="24"/>
      <c r="U280" s="24"/>
      <c r="V280" s="24"/>
      <c r="W280" s="24"/>
      <c r="X280" s="24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</row>
    <row r="281" spans="1:40" x14ac:dyDescent="0.35">
      <c r="A281" s="19"/>
      <c r="B281" s="94" t="s">
        <v>9</v>
      </c>
      <c r="C281" s="55"/>
      <c r="D281" s="55"/>
      <c r="E281" s="55"/>
      <c r="F281" s="91"/>
      <c r="G281" s="92"/>
      <c r="H281" s="24"/>
      <c r="I281" s="28"/>
      <c r="J281" s="28"/>
      <c r="K281" s="24"/>
      <c r="L281" s="24"/>
      <c r="M281" s="24"/>
      <c r="N281" s="24"/>
      <c r="O281" s="23"/>
      <c r="P281" s="24"/>
      <c r="Q281" s="24"/>
      <c r="R281" s="24"/>
      <c r="S281" s="24"/>
      <c r="T281" s="24"/>
      <c r="U281" s="24"/>
      <c r="V281" s="24"/>
      <c r="W281" s="24"/>
      <c r="X281" s="24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</row>
    <row r="282" spans="1:40" x14ac:dyDescent="0.35">
      <c r="A282" s="19"/>
      <c r="B282" s="20" t="s">
        <v>8</v>
      </c>
      <c r="C282" s="55"/>
      <c r="D282" s="55"/>
      <c r="E282" s="55"/>
      <c r="F282" s="81"/>
      <c r="G282" s="82"/>
      <c r="H282" s="24"/>
      <c r="I282" s="22"/>
      <c r="J282" s="22"/>
      <c r="K282" s="24"/>
      <c r="L282" s="24"/>
      <c r="M282" s="24"/>
      <c r="N282" s="24"/>
      <c r="O282" s="23"/>
      <c r="P282" s="24"/>
      <c r="Q282" s="24"/>
      <c r="R282" s="24"/>
      <c r="S282" s="24"/>
      <c r="T282" s="24"/>
      <c r="U282" s="24"/>
      <c r="V282" s="24"/>
      <c r="W282" s="24"/>
      <c r="X282" s="24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</row>
    <row r="283" spans="1:40" x14ac:dyDescent="0.35">
      <c r="A283" s="29"/>
      <c r="B283" s="67" t="s">
        <v>7</v>
      </c>
      <c r="C283" s="24">
        <v>0</v>
      </c>
      <c r="D283" s="24">
        <v>0</v>
      </c>
      <c r="E283" s="24">
        <f>C283+D283</f>
        <v>0</v>
      </c>
      <c r="F283" s="59">
        <v>0</v>
      </c>
      <c r="G283" s="60">
        <v>0</v>
      </c>
      <c r="H283" s="24">
        <f>F283+G283</f>
        <v>0</v>
      </c>
      <c r="I283" s="59">
        <v>0</v>
      </c>
      <c r="J283" s="59">
        <v>0</v>
      </c>
      <c r="K283" s="24">
        <f>I283+J283</f>
        <v>0</v>
      </c>
      <c r="L283" s="24">
        <f t="shared" ref="L283:L285" si="755">C283+F283+I283</f>
        <v>0</v>
      </c>
      <c r="M283" s="24">
        <f t="shared" ref="M283:M285" si="756">D283+G283+J283</f>
        <v>0</v>
      </c>
      <c r="N283" s="24">
        <f t="shared" ref="N283:N285" si="757">L283+M283</f>
        <v>0</v>
      </c>
      <c r="O283" s="23">
        <v>2</v>
      </c>
      <c r="P283" s="24" t="str">
        <f>IF(O283=1,L283,"0")</f>
        <v>0</v>
      </c>
      <c r="Q283" s="24" t="str">
        <f>IF(O283=1,M283,"0")</f>
        <v>0</v>
      </c>
      <c r="R283" s="24" t="str">
        <f>IF(O283=1,N283,"0")</f>
        <v>0</v>
      </c>
      <c r="S283" s="24">
        <f>IF(O283=2,L283,"0")</f>
        <v>0</v>
      </c>
      <c r="T283" s="24">
        <f>IF(O283=2,M283,"0")</f>
        <v>0</v>
      </c>
      <c r="U283" s="24">
        <f>IF(O283=2,N283,"0")</f>
        <v>0</v>
      </c>
      <c r="V283" s="24">
        <v>0</v>
      </c>
      <c r="W283" s="24">
        <v>0</v>
      </c>
      <c r="X283" s="24">
        <f>SUM(V283:W283)</f>
        <v>0</v>
      </c>
      <c r="Y283" s="25">
        <v>0</v>
      </c>
      <c r="Z283" s="25">
        <v>0</v>
      </c>
      <c r="AA283" s="25">
        <f>SUM(Y283:Z283)</f>
        <v>0</v>
      </c>
      <c r="AB283" s="25">
        <v>0</v>
      </c>
      <c r="AC283" s="25">
        <v>0</v>
      </c>
      <c r="AD283" s="25">
        <f>SUM(AB283:AC283)</f>
        <v>0</v>
      </c>
      <c r="AE283" s="61">
        <f>V283+Y283+AB283</f>
        <v>0</v>
      </c>
      <c r="AF283" s="61">
        <f>W283+Z283+AC283</f>
        <v>0</v>
      </c>
      <c r="AG283" s="61">
        <f>SUM(AE283:AF283)</f>
        <v>0</v>
      </c>
      <c r="AH283" s="25"/>
      <c r="AI283" s="25"/>
      <c r="AJ283" s="25"/>
      <c r="AK283" s="25"/>
      <c r="AL283" s="25"/>
      <c r="AM283" s="25">
        <v>0</v>
      </c>
      <c r="AN283" s="25" t="e">
        <f t="shared" ref="AN283:AN285" si="758">AM283/AL283</f>
        <v>#DIV/0!</v>
      </c>
    </row>
    <row r="284" spans="1:40" x14ac:dyDescent="0.35">
      <c r="A284" s="29"/>
      <c r="B284" s="67" t="s">
        <v>6</v>
      </c>
      <c r="C284" s="24">
        <v>0</v>
      </c>
      <c r="D284" s="24">
        <v>0</v>
      </c>
      <c r="E284" s="24">
        <f>C284+D284</f>
        <v>0</v>
      </c>
      <c r="F284" s="59">
        <v>6</v>
      </c>
      <c r="G284" s="60">
        <v>45</v>
      </c>
      <c r="H284" s="24">
        <f>F284+G284</f>
        <v>51</v>
      </c>
      <c r="I284" s="59">
        <v>0</v>
      </c>
      <c r="J284" s="59">
        <v>0</v>
      </c>
      <c r="K284" s="24">
        <f>I284+J284</f>
        <v>0</v>
      </c>
      <c r="L284" s="24">
        <f t="shared" si="755"/>
        <v>6</v>
      </c>
      <c r="M284" s="24">
        <f t="shared" si="756"/>
        <v>45</v>
      </c>
      <c r="N284" s="24">
        <f t="shared" si="757"/>
        <v>51</v>
      </c>
      <c r="O284" s="23">
        <v>2</v>
      </c>
      <c r="P284" s="24" t="str">
        <f>IF(O284=1,L284,"0")</f>
        <v>0</v>
      </c>
      <c r="Q284" s="24" t="str">
        <f>IF(O284=1,M284,"0")</f>
        <v>0</v>
      </c>
      <c r="R284" s="24" t="str">
        <f>IF(O284=1,N284,"0")</f>
        <v>0</v>
      </c>
      <c r="S284" s="24">
        <f>IF(O284=2,L284,"0")</f>
        <v>6</v>
      </c>
      <c r="T284" s="24">
        <f>IF(O284=2,M284,"0")</f>
        <v>45</v>
      </c>
      <c r="U284" s="24">
        <f>IF(O284=2,N284,"0")</f>
        <v>51</v>
      </c>
      <c r="V284" s="24">
        <v>0</v>
      </c>
      <c r="W284" s="24">
        <v>0</v>
      </c>
      <c r="X284" s="24">
        <f>SUM(V284:W284)</f>
        <v>0</v>
      </c>
      <c r="Y284" s="25">
        <v>0</v>
      </c>
      <c r="Z284" s="25">
        <v>0</v>
      </c>
      <c r="AA284" s="25">
        <f>SUM(Y284:Z284)</f>
        <v>0</v>
      </c>
      <c r="AB284" s="25">
        <v>0</v>
      </c>
      <c r="AC284" s="25">
        <v>0</v>
      </c>
      <c r="AD284" s="25">
        <f>SUM(AB284:AC284)</f>
        <v>0</v>
      </c>
      <c r="AE284" s="61">
        <f>V284+Y284+AB284</f>
        <v>0</v>
      </c>
      <c r="AF284" s="61">
        <f>W284+Z284+AC284</f>
        <v>0</v>
      </c>
      <c r="AG284" s="61">
        <f>SUM(AE284:AF284)</f>
        <v>0</v>
      </c>
      <c r="AH284" s="25"/>
      <c r="AI284" s="25"/>
      <c r="AJ284" s="25"/>
      <c r="AK284" s="25"/>
      <c r="AL284" s="25"/>
      <c r="AM284" s="25">
        <v>0</v>
      </c>
      <c r="AN284" s="25" t="e">
        <f t="shared" si="758"/>
        <v>#DIV/0!</v>
      </c>
    </row>
    <row r="285" spans="1:40" s="11" customFormat="1" x14ac:dyDescent="0.35">
      <c r="A285" s="95"/>
      <c r="B285" s="37" t="s">
        <v>3</v>
      </c>
      <c r="C285" s="22">
        <f t="shared" ref="C285:E285" si="759">SUM(C283:C284)</f>
        <v>0</v>
      </c>
      <c r="D285" s="22">
        <f t="shared" si="759"/>
        <v>0</v>
      </c>
      <c r="E285" s="22">
        <f t="shared" si="759"/>
        <v>0</v>
      </c>
      <c r="F285" s="22">
        <f t="shared" ref="F285:H285" si="760">SUM(F283:F284)</f>
        <v>6</v>
      </c>
      <c r="G285" s="81">
        <f t="shared" si="760"/>
        <v>45</v>
      </c>
      <c r="H285" s="22">
        <f t="shared" si="760"/>
        <v>51</v>
      </c>
      <c r="I285" s="22">
        <f t="shared" ref="I285:K285" si="761">SUM(I283:I284)</f>
        <v>0</v>
      </c>
      <c r="J285" s="22">
        <f t="shared" si="761"/>
        <v>0</v>
      </c>
      <c r="K285" s="22">
        <f t="shared" si="761"/>
        <v>0</v>
      </c>
      <c r="L285" s="38">
        <f t="shared" si="755"/>
        <v>6</v>
      </c>
      <c r="M285" s="38">
        <f t="shared" si="756"/>
        <v>45</v>
      </c>
      <c r="N285" s="38">
        <f t="shared" si="757"/>
        <v>51</v>
      </c>
      <c r="O285" s="63">
        <f t="shared" ref="O285:U285" si="762">SUM(O283:O284)</f>
        <v>4</v>
      </c>
      <c r="P285" s="38">
        <f t="shared" si="762"/>
        <v>0</v>
      </c>
      <c r="Q285" s="38">
        <f t="shared" si="762"/>
        <v>0</v>
      </c>
      <c r="R285" s="38">
        <f t="shared" si="762"/>
        <v>0</v>
      </c>
      <c r="S285" s="38">
        <f t="shared" si="762"/>
        <v>6</v>
      </c>
      <c r="T285" s="38">
        <f t="shared" si="762"/>
        <v>45</v>
      </c>
      <c r="U285" s="38">
        <f t="shared" si="762"/>
        <v>51</v>
      </c>
      <c r="V285" s="38">
        <f>SUM(V283:V284)</f>
        <v>0</v>
      </c>
      <c r="W285" s="38">
        <f t="shared" ref="W285:X285" si="763">SUM(W283:W284)</f>
        <v>0</v>
      </c>
      <c r="X285" s="38">
        <f t="shared" si="763"/>
        <v>0</v>
      </c>
      <c r="Y285" s="40">
        <f>SUM(Y283:Y284)</f>
        <v>0</v>
      </c>
      <c r="Z285" s="40">
        <f t="shared" ref="Z285:AA285" si="764">SUM(Z283:Z284)</f>
        <v>0</v>
      </c>
      <c r="AA285" s="40">
        <f t="shared" si="764"/>
        <v>0</v>
      </c>
      <c r="AB285" s="40">
        <f>SUM(AB283:AB284)</f>
        <v>0</v>
      </c>
      <c r="AC285" s="40">
        <f t="shared" ref="AC285:AD285" si="765">SUM(AC283:AC284)</f>
        <v>0</v>
      </c>
      <c r="AD285" s="40">
        <f t="shared" si="765"/>
        <v>0</v>
      </c>
      <c r="AE285" s="41">
        <f>SUM(AE283:AE284)</f>
        <v>0</v>
      </c>
      <c r="AF285" s="41">
        <f t="shared" ref="AF285:AG285" si="766">SUM(AF283:AF284)</f>
        <v>0</v>
      </c>
      <c r="AG285" s="41">
        <f t="shared" si="766"/>
        <v>0</v>
      </c>
      <c r="AH285" s="40"/>
      <c r="AI285" s="40"/>
      <c r="AJ285" s="40"/>
      <c r="AK285" s="40"/>
      <c r="AL285" s="40"/>
      <c r="AM285" s="40">
        <f>SUM(AM283:AM284)</f>
        <v>0</v>
      </c>
      <c r="AN285" s="40" t="e">
        <f t="shared" si="758"/>
        <v>#DIV/0!</v>
      </c>
    </row>
    <row r="286" spans="1:40" x14ac:dyDescent="0.35">
      <c r="A286" s="30"/>
      <c r="B286" s="54" t="s">
        <v>5</v>
      </c>
      <c r="C286" s="55"/>
      <c r="D286" s="55"/>
      <c r="E286" s="55"/>
      <c r="F286" s="56"/>
      <c r="G286" s="57"/>
      <c r="H286" s="24"/>
      <c r="I286" s="38"/>
      <c r="J286" s="38"/>
      <c r="K286" s="24"/>
      <c r="L286" s="24"/>
      <c r="M286" s="24"/>
      <c r="N286" s="24"/>
      <c r="O286" s="23"/>
      <c r="P286" s="24"/>
      <c r="Q286" s="24"/>
      <c r="R286" s="24"/>
      <c r="S286" s="24"/>
      <c r="T286" s="24"/>
      <c r="U286" s="24"/>
      <c r="V286" s="24"/>
      <c r="W286" s="24"/>
      <c r="X286" s="24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</row>
    <row r="287" spans="1:40" x14ac:dyDescent="0.35">
      <c r="A287" s="30"/>
      <c r="B287" s="31" t="s">
        <v>163</v>
      </c>
      <c r="C287" s="24">
        <v>0</v>
      </c>
      <c r="D287" s="24">
        <v>0</v>
      </c>
      <c r="E287" s="24">
        <f>C287+D287</f>
        <v>0</v>
      </c>
      <c r="F287" s="24">
        <v>3</v>
      </c>
      <c r="G287" s="66">
        <v>36</v>
      </c>
      <c r="H287" s="24">
        <f>F287+G287</f>
        <v>39</v>
      </c>
      <c r="I287" s="24">
        <v>0</v>
      </c>
      <c r="J287" s="24">
        <v>0</v>
      </c>
      <c r="K287" s="24">
        <f>I287+J287</f>
        <v>0</v>
      </c>
      <c r="L287" s="24">
        <f t="shared" ref="L287:L292" si="767">C287+F287+I287</f>
        <v>3</v>
      </c>
      <c r="M287" s="24">
        <f t="shared" ref="M287:M292" si="768">D287+G287+J287</f>
        <v>36</v>
      </c>
      <c r="N287" s="24">
        <f t="shared" ref="N287:N292" si="769">L287+M287</f>
        <v>39</v>
      </c>
      <c r="O287" s="23">
        <v>2</v>
      </c>
      <c r="P287" s="24" t="str">
        <f>IF(O287=1,L287,"0")</f>
        <v>0</v>
      </c>
      <c r="Q287" s="24" t="str">
        <f>IF(O287=1,M287,"0")</f>
        <v>0</v>
      </c>
      <c r="R287" s="24" t="str">
        <f>IF(O287=1,N287,"0")</f>
        <v>0</v>
      </c>
      <c r="S287" s="24">
        <f>IF(O287=2,L287,"0")</f>
        <v>3</v>
      </c>
      <c r="T287" s="24">
        <f>IF(O287=2,M287,"0")</f>
        <v>36</v>
      </c>
      <c r="U287" s="24">
        <f>IF(O287=2,N287,"0")</f>
        <v>39</v>
      </c>
      <c r="V287" s="24">
        <v>0</v>
      </c>
      <c r="W287" s="24">
        <v>0</v>
      </c>
      <c r="X287" s="24">
        <f>SUM(V287:W287)</f>
        <v>0</v>
      </c>
      <c r="Y287" s="25">
        <v>0</v>
      </c>
      <c r="Z287" s="25">
        <v>0</v>
      </c>
      <c r="AA287" s="25">
        <f>SUM(Y287:Z287)</f>
        <v>0</v>
      </c>
      <c r="AB287" s="25">
        <v>0</v>
      </c>
      <c r="AC287" s="25">
        <v>0</v>
      </c>
      <c r="AD287" s="25">
        <f>SUM(AB287:AC287)</f>
        <v>0</v>
      </c>
      <c r="AE287" s="61">
        <f>V287+Y287+AB287</f>
        <v>0</v>
      </c>
      <c r="AF287" s="61">
        <f>W287+Z287+AC287</f>
        <v>0</v>
      </c>
      <c r="AG287" s="61">
        <f>SUM(AE287:AF287)</f>
        <v>0</v>
      </c>
      <c r="AH287" s="25"/>
      <c r="AI287" s="25"/>
      <c r="AJ287" s="25"/>
      <c r="AK287" s="25"/>
      <c r="AL287" s="25"/>
      <c r="AM287" s="25">
        <v>0</v>
      </c>
      <c r="AN287" s="25" t="e">
        <f t="shared" ref="AN287:AN292" si="770">AM287/AL287</f>
        <v>#DIV/0!</v>
      </c>
    </row>
    <row r="288" spans="1:40" x14ac:dyDescent="0.35">
      <c r="A288" s="30"/>
      <c r="B288" s="31" t="s">
        <v>4</v>
      </c>
      <c r="C288" s="24">
        <v>0</v>
      </c>
      <c r="D288" s="24">
        <v>0</v>
      </c>
      <c r="E288" s="24">
        <f>C288+D288</f>
        <v>0</v>
      </c>
      <c r="F288" s="24">
        <v>0</v>
      </c>
      <c r="G288" s="66">
        <v>0</v>
      </c>
      <c r="H288" s="24">
        <f>F288+G288</f>
        <v>0</v>
      </c>
      <c r="I288" s="24">
        <v>0</v>
      </c>
      <c r="J288" s="24">
        <v>0</v>
      </c>
      <c r="K288" s="24">
        <f>I288+J288</f>
        <v>0</v>
      </c>
      <c r="L288" s="24">
        <f t="shared" si="767"/>
        <v>0</v>
      </c>
      <c r="M288" s="24">
        <f t="shared" si="768"/>
        <v>0</v>
      </c>
      <c r="N288" s="24">
        <f t="shared" si="769"/>
        <v>0</v>
      </c>
      <c r="O288" s="23">
        <v>2</v>
      </c>
      <c r="P288" s="24" t="str">
        <f>IF(O288=1,L288,"0")</f>
        <v>0</v>
      </c>
      <c r="Q288" s="24" t="str">
        <f>IF(O288=1,M288,"0")</f>
        <v>0</v>
      </c>
      <c r="R288" s="24" t="str">
        <f>IF(O288=1,N288,"0")</f>
        <v>0</v>
      </c>
      <c r="S288" s="24">
        <f>IF(O288=2,L288,"0")</f>
        <v>0</v>
      </c>
      <c r="T288" s="24">
        <f>IF(O288=2,M288,"0")</f>
        <v>0</v>
      </c>
      <c r="U288" s="24">
        <f>IF(O288=2,N288,"0")</f>
        <v>0</v>
      </c>
      <c r="V288" s="24">
        <v>0</v>
      </c>
      <c r="W288" s="24">
        <v>0</v>
      </c>
      <c r="X288" s="24">
        <f>SUM(V288:W288)</f>
        <v>0</v>
      </c>
      <c r="Y288" s="25">
        <v>0</v>
      </c>
      <c r="Z288" s="25">
        <v>0</v>
      </c>
      <c r="AA288" s="25">
        <f>SUM(Y288:Z288)</f>
        <v>0</v>
      </c>
      <c r="AB288" s="25">
        <v>0</v>
      </c>
      <c r="AC288" s="25">
        <v>0</v>
      </c>
      <c r="AD288" s="25">
        <f>SUM(AB288:AC288)</f>
        <v>0</v>
      </c>
      <c r="AE288" s="61">
        <f>V288+Y288+AB288</f>
        <v>0</v>
      </c>
      <c r="AF288" s="61">
        <f>W288+Z288+AC288</f>
        <v>0</v>
      </c>
      <c r="AG288" s="61">
        <f>SUM(AE288:AF288)</f>
        <v>0</v>
      </c>
      <c r="AH288" s="25"/>
      <c r="AI288" s="25"/>
      <c r="AJ288" s="25"/>
      <c r="AK288" s="25"/>
      <c r="AL288" s="25"/>
      <c r="AM288" s="25">
        <v>0</v>
      </c>
      <c r="AN288" s="25" t="e">
        <f t="shared" si="770"/>
        <v>#DIV/0!</v>
      </c>
    </row>
    <row r="289" spans="1:40" s="11" customFormat="1" x14ac:dyDescent="0.35">
      <c r="A289" s="49"/>
      <c r="B289" s="50" t="s">
        <v>3</v>
      </c>
      <c r="C289" s="38">
        <f t="shared" ref="C289:K289" si="771">SUM(C287:C288)</f>
        <v>0</v>
      </c>
      <c r="D289" s="38">
        <f t="shared" si="771"/>
        <v>0</v>
      </c>
      <c r="E289" s="38">
        <f t="shared" si="771"/>
        <v>0</v>
      </c>
      <c r="F289" s="38">
        <f t="shared" si="771"/>
        <v>3</v>
      </c>
      <c r="G289" s="56">
        <f t="shared" si="771"/>
        <v>36</v>
      </c>
      <c r="H289" s="38">
        <f t="shared" si="771"/>
        <v>39</v>
      </c>
      <c r="I289" s="38">
        <f t="shared" si="771"/>
        <v>0</v>
      </c>
      <c r="J289" s="38">
        <f t="shared" si="771"/>
        <v>0</v>
      </c>
      <c r="K289" s="38">
        <f t="shared" si="771"/>
        <v>0</v>
      </c>
      <c r="L289" s="38">
        <f t="shared" si="767"/>
        <v>3</v>
      </c>
      <c r="M289" s="38">
        <f t="shared" si="768"/>
        <v>36</v>
      </c>
      <c r="N289" s="38">
        <f t="shared" si="769"/>
        <v>39</v>
      </c>
      <c r="O289" s="63">
        <f>SUM(O287:O288)</f>
        <v>4</v>
      </c>
      <c r="P289" s="38" t="str">
        <f t="shared" ref="P289:R289" si="772">P288</f>
        <v>0</v>
      </c>
      <c r="Q289" s="38" t="str">
        <f t="shared" si="772"/>
        <v>0</v>
      </c>
      <c r="R289" s="38" t="str">
        <f t="shared" si="772"/>
        <v>0</v>
      </c>
      <c r="S289" s="38">
        <f>SUM(S287:S288)</f>
        <v>3</v>
      </c>
      <c r="T289" s="38">
        <f>SUM(T287:T288)</f>
        <v>36</v>
      </c>
      <c r="U289" s="38">
        <f>SUM(U287:U288)</f>
        <v>39</v>
      </c>
      <c r="V289" s="38">
        <f>SUM(V287:V288)</f>
        <v>0</v>
      </c>
      <c r="W289" s="38">
        <f t="shared" ref="W289:X289" si="773">SUM(W287:W288)</f>
        <v>0</v>
      </c>
      <c r="X289" s="38">
        <f t="shared" si="773"/>
        <v>0</v>
      </c>
      <c r="Y289" s="40">
        <f>SUM(Y287:Y288)</f>
        <v>0</v>
      </c>
      <c r="Z289" s="40">
        <f t="shared" ref="Z289:AA289" si="774">SUM(Z287:Z288)</f>
        <v>0</v>
      </c>
      <c r="AA289" s="40">
        <f t="shared" si="774"/>
        <v>0</v>
      </c>
      <c r="AB289" s="40">
        <f>SUM(AB287:AB288)</f>
        <v>0</v>
      </c>
      <c r="AC289" s="40">
        <f t="shared" ref="AC289:AD289" si="775">SUM(AC287:AC288)</f>
        <v>0</v>
      </c>
      <c r="AD289" s="40">
        <f t="shared" si="775"/>
        <v>0</v>
      </c>
      <c r="AE289" s="41">
        <f>SUM(AE287:AE288)</f>
        <v>0</v>
      </c>
      <c r="AF289" s="41">
        <f t="shared" ref="AF289:AG289" si="776">SUM(AF287:AF288)</f>
        <v>0</v>
      </c>
      <c r="AG289" s="41">
        <f t="shared" si="776"/>
        <v>0</v>
      </c>
      <c r="AH289" s="40"/>
      <c r="AI289" s="40"/>
      <c r="AJ289" s="40"/>
      <c r="AK289" s="40"/>
      <c r="AL289" s="40"/>
      <c r="AM289" s="40">
        <f>SUM(AM287:AM288)</f>
        <v>0</v>
      </c>
      <c r="AN289" s="40" t="e">
        <f t="shared" si="770"/>
        <v>#DIV/0!</v>
      </c>
    </row>
    <row r="290" spans="1:40" s="11" customFormat="1" x14ac:dyDescent="0.35">
      <c r="A290" s="19"/>
      <c r="B290" s="37" t="s">
        <v>2</v>
      </c>
      <c r="C290" s="38">
        <f t="shared" ref="C290:E290" si="777">C285+C289</f>
        <v>0</v>
      </c>
      <c r="D290" s="38">
        <f t="shared" si="777"/>
        <v>0</v>
      </c>
      <c r="E290" s="38">
        <f t="shared" si="777"/>
        <v>0</v>
      </c>
      <c r="F290" s="22">
        <f t="shared" ref="F290:H290" si="778">F285+F289</f>
        <v>9</v>
      </c>
      <c r="G290" s="81">
        <f t="shared" si="778"/>
        <v>81</v>
      </c>
      <c r="H290" s="38">
        <f t="shared" si="778"/>
        <v>90</v>
      </c>
      <c r="I290" s="22">
        <f t="shared" ref="I290:K290" si="779">I285+I289</f>
        <v>0</v>
      </c>
      <c r="J290" s="22">
        <f t="shared" si="779"/>
        <v>0</v>
      </c>
      <c r="K290" s="38">
        <f t="shared" si="779"/>
        <v>0</v>
      </c>
      <c r="L290" s="38">
        <f t="shared" si="767"/>
        <v>9</v>
      </c>
      <c r="M290" s="38">
        <f t="shared" si="768"/>
        <v>81</v>
      </c>
      <c r="N290" s="38">
        <f t="shared" si="769"/>
        <v>90</v>
      </c>
      <c r="O290" s="63">
        <f t="shared" ref="O290:U290" si="780">O285+O289</f>
        <v>8</v>
      </c>
      <c r="P290" s="38">
        <f t="shared" si="780"/>
        <v>0</v>
      </c>
      <c r="Q290" s="38">
        <f t="shared" si="780"/>
        <v>0</v>
      </c>
      <c r="R290" s="38">
        <f t="shared" si="780"/>
        <v>0</v>
      </c>
      <c r="S290" s="38">
        <f t="shared" si="780"/>
        <v>9</v>
      </c>
      <c r="T290" s="38">
        <f t="shared" si="780"/>
        <v>81</v>
      </c>
      <c r="U290" s="38">
        <f t="shared" si="780"/>
        <v>90</v>
      </c>
      <c r="V290" s="38">
        <f>V285+V289</f>
        <v>0</v>
      </c>
      <c r="W290" s="38">
        <f t="shared" ref="W290:X290" si="781">W285+W289</f>
        <v>0</v>
      </c>
      <c r="X290" s="38">
        <f t="shared" si="781"/>
        <v>0</v>
      </c>
      <c r="Y290" s="40">
        <f>Y285+Y289</f>
        <v>0</v>
      </c>
      <c r="Z290" s="40">
        <f t="shared" ref="Z290:AA290" si="782">Z285+Z289</f>
        <v>0</v>
      </c>
      <c r="AA290" s="40">
        <f t="shared" si="782"/>
        <v>0</v>
      </c>
      <c r="AB290" s="40">
        <f>AB285+AB289</f>
        <v>0</v>
      </c>
      <c r="AC290" s="40">
        <f t="shared" ref="AC290:AD290" si="783">AC285+AC289</f>
        <v>0</v>
      </c>
      <c r="AD290" s="40">
        <f t="shared" si="783"/>
        <v>0</v>
      </c>
      <c r="AE290" s="41">
        <f>AE285+AE289</f>
        <v>0</v>
      </c>
      <c r="AF290" s="41">
        <f t="shared" ref="AF290:AG290" si="784">AF285+AF289</f>
        <v>0</v>
      </c>
      <c r="AG290" s="41">
        <f t="shared" si="784"/>
        <v>0</v>
      </c>
      <c r="AH290" s="40"/>
      <c r="AI290" s="40"/>
      <c r="AJ290" s="40"/>
      <c r="AK290" s="40"/>
      <c r="AL290" s="40"/>
      <c r="AM290" s="40">
        <f>AM285+AM289</f>
        <v>0</v>
      </c>
      <c r="AN290" s="40" t="e">
        <f t="shared" si="770"/>
        <v>#DIV/0!</v>
      </c>
    </row>
    <row r="291" spans="1:40" s="11" customFormat="1" x14ac:dyDescent="0.35">
      <c r="A291" s="42"/>
      <c r="B291" s="43" t="s">
        <v>1</v>
      </c>
      <c r="C291" s="75">
        <f t="shared" ref="C291:E291" si="785">C290</f>
        <v>0</v>
      </c>
      <c r="D291" s="75">
        <f t="shared" si="785"/>
        <v>0</v>
      </c>
      <c r="E291" s="75">
        <f t="shared" si="785"/>
        <v>0</v>
      </c>
      <c r="F291" s="83">
        <f t="shared" ref="F291:H291" si="786">F290</f>
        <v>9</v>
      </c>
      <c r="G291" s="84">
        <f t="shared" si="786"/>
        <v>81</v>
      </c>
      <c r="H291" s="75">
        <f t="shared" si="786"/>
        <v>90</v>
      </c>
      <c r="I291" s="83">
        <f t="shared" ref="I291:K291" si="787">I290</f>
        <v>0</v>
      </c>
      <c r="J291" s="83">
        <f t="shared" si="787"/>
        <v>0</v>
      </c>
      <c r="K291" s="75">
        <f t="shared" si="787"/>
        <v>0</v>
      </c>
      <c r="L291" s="75">
        <f t="shared" si="767"/>
        <v>9</v>
      </c>
      <c r="M291" s="75">
        <f t="shared" si="768"/>
        <v>81</v>
      </c>
      <c r="N291" s="75">
        <f t="shared" si="769"/>
        <v>90</v>
      </c>
      <c r="O291" s="85">
        <f t="shared" ref="O291:U291" si="788">O290</f>
        <v>8</v>
      </c>
      <c r="P291" s="75">
        <f t="shared" si="788"/>
        <v>0</v>
      </c>
      <c r="Q291" s="75">
        <f t="shared" si="788"/>
        <v>0</v>
      </c>
      <c r="R291" s="75">
        <f t="shared" si="788"/>
        <v>0</v>
      </c>
      <c r="S291" s="75">
        <f t="shared" si="788"/>
        <v>9</v>
      </c>
      <c r="T291" s="75">
        <f t="shared" si="788"/>
        <v>81</v>
      </c>
      <c r="U291" s="75">
        <f t="shared" si="788"/>
        <v>90</v>
      </c>
      <c r="V291" s="75">
        <f>V290</f>
        <v>0</v>
      </c>
      <c r="W291" s="75">
        <f t="shared" ref="W291:X291" si="789">W290</f>
        <v>0</v>
      </c>
      <c r="X291" s="75">
        <f t="shared" si="789"/>
        <v>0</v>
      </c>
      <c r="Y291" s="40">
        <f>Y290</f>
        <v>0</v>
      </c>
      <c r="Z291" s="40">
        <f t="shared" ref="Z291:AA291" si="790">Z290</f>
        <v>0</v>
      </c>
      <c r="AA291" s="40">
        <f t="shared" si="790"/>
        <v>0</v>
      </c>
      <c r="AB291" s="40">
        <f>AB290</f>
        <v>0</v>
      </c>
      <c r="AC291" s="40">
        <f t="shared" ref="AC291:AD291" si="791">AC290</f>
        <v>0</v>
      </c>
      <c r="AD291" s="40">
        <f t="shared" si="791"/>
        <v>0</v>
      </c>
      <c r="AE291" s="41">
        <f>AE290</f>
        <v>0</v>
      </c>
      <c r="AF291" s="41">
        <f t="shared" ref="AF291:AG291" si="792">AF290</f>
        <v>0</v>
      </c>
      <c r="AG291" s="41">
        <f t="shared" si="792"/>
        <v>0</v>
      </c>
      <c r="AH291" s="40"/>
      <c r="AI291" s="40"/>
      <c r="AJ291" s="40"/>
      <c r="AK291" s="40"/>
      <c r="AL291" s="40"/>
      <c r="AM291" s="40">
        <f>AM290</f>
        <v>0</v>
      </c>
      <c r="AN291" s="40" t="e">
        <f t="shared" si="770"/>
        <v>#DIV/0!</v>
      </c>
    </row>
    <row r="292" spans="1:40" s="11" customFormat="1" x14ac:dyDescent="0.35">
      <c r="A292" s="96"/>
      <c r="B292" s="97" t="s">
        <v>0</v>
      </c>
      <c r="C292" s="98">
        <f t="shared" ref="C292:K292" si="793">C14+C52+C65+C120+C174+C194+C223+C251+C270+C279+C291</f>
        <v>376</v>
      </c>
      <c r="D292" s="98">
        <f t="shared" si="793"/>
        <v>508</v>
      </c>
      <c r="E292" s="98">
        <f t="shared" si="793"/>
        <v>884</v>
      </c>
      <c r="F292" s="98">
        <f t="shared" si="793"/>
        <v>1379</v>
      </c>
      <c r="G292" s="99">
        <f t="shared" si="793"/>
        <v>2013</v>
      </c>
      <c r="H292" s="98">
        <f t="shared" si="793"/>
        <v>3392</v>
      </c>
      <c r="I292" s="98">
        <f t="shared" si="793"/>
        <v>277</v>
      </c>
      <c r="J292" s="98">
        <f t="shared" si="793"/>
        <v>286</v>
      </c>
      <c r="K292" s="98">
        <f t="shared" si="793"/>
        <v>563</v>
      </c>
      <c r="L292" s="98">
        <f t="shared" si="767"/>
        <v>2032</v>
      </c>
      <c r="M292" s="98">
        <f t="shared" si="768"/>
        <v>2807</v>
      </c>
      <c r="N292" s="98">
        <f t="shared" si="769"/>
        <v>4839</v>
      </c>
      <c r="O292" s="100">
        <f t="shared" ref="O292:AG292" si="794">O14+O52+O65+O120+O174+O194+O223+O251+O270+O279+O291</f>
        <v>261</v>
      </c>
      <c r="P292" s="98">
        <f t="shared" si="794"/>
        <v>253</v>
      </c>
      <c r="Q292" s="98">
        <f t="shared" si="794"/>
        <v>791</v>
      </c>
      <c r="R292" s="98">
        <f t="shared" si="794"/>
        <v>1044</v>
      </c>
      <c r="S292" s="98">
        <f t="shared" si="794"/>
        <v>1779</v>
      </c>
      <c r="T292" s="98">
        <f t="shared" si="794"/>
        <v>2016</v>
      </c>
      <c r="U292" s="98">
        <f t="shared" si="794"/>
        <v>3795</v>
      </c>
      <c r="V292" s="98">
        <f t="shared" si="794"/>
        <v>0</v>
      </c>
      <c r="W292" s="98">
        <f t="shared" si="794"/>
        <v>0</v>
      </c>
      <c r="X292" s="98">
        <f t="shared" si="794"/>
        <v>0</v>
      </c>
      <c r="Y292" s="40">
        <f t="shared" si="794"/>
        <v>0</v>
      </c>
      <c r="Z292" s="40">
        <f t="shared" si="794"/>
        <v>0</v>
      </c>
      <c r="AA292" s="40">
        <f t="shared" si="794"/>
        <v>0</v>
      </c>
      <c r="AB292" s="40">
        <f t="shared" si="794"/>
        <v>0</v>
      </c>
      <c r="AC292" s="40">
        <f t="shared" si="794"/>
        <v>0</v>
      </c>
      <c r="AD292" s="40">
        <f t="shared" si="794"/>
        <v>0</v>
      </c>
      <c r="AE292" s="41">
        <f t="shared" si="794"/>
        <v>0</v>
      </c>
      <c r="AF292" s="41">
        <f t="shared" si="794"/>
        <v>0</v>
      </c>
      <c r="AG292" s="41">
        <f t="shared" si="794"/>
        <v>0</v>
      </c>
      <c r="AH292" s="40"/>
      <c r="AI292" s="40"/>
      <c r="AJ292" s="40"/>
      <c r="AK292" s="40"/>
      <c r="AL292" s="40"/>
      <c r="AM292" s="40" t="e">
        <f>AM14+AM52+AM65+AM120+AM174+AM194+AM223+AM251+AM270+AM279+AM291</f>
        <v>#REF!</v>
      </c>
      <c r="AN292" s="40" t="e">
        <f t="shared" si="770"/>
        <v>#REF!</v>
      </c>
    </row>
    <row r="293" spans="1:40" x14ac:dyDescent="0.35">
      <c r="B293" s="102" t="s">
        <v>192</v>
      </c>
      <c r="R293" s="104"/>
    </row>
    <row r="294" spans="1:40" x14ac:dyDescent="0.35"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7"/>
      <c r="W294" s="7"/>
      <c r="X294" s="7"/>
    </row>
    <row r="295" spans="1:40" s="58" customFormat="1" x14ac:dyDescent="0.35">
      <c r="A295" s="64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0"/>
      <c r="W295" s="10"/>
      <c r="X295" s="10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</row>
    <row r="296" spans="1:40" s="58" customFormat="1" x14ac:dyDescent="0.35">
      <c r="A296" s="64"/>
      <c r="B296" s="107"/>
      <c r="C296" s="108"/>
      <c r="D296" s="108"/>
      <c r="E296" s="108"/>
      <c r="F296" s="109"/>
      <c r="G296" s="109"/>
      <c r="H296" s="108"/>
      <c r="I296" s="109"/>
      <c r="J296" s="109"/>
      <c r="K296" s="108"/>
      <c r="L296" s="109"/>
      <c r="M296" s="109"/>
      <c r="N296" s="108"/>
      <c r="O296" s="33"/>
      <c r="P296" s="109"/>
      <c r="Q296" s="109"/>
      <c r="R296" s="110"/>
      <c r="S296" s="109"/>
      <c r="T296" s="109"/>
      <c r="U296" s="109"/>
      <c r="V296" s="109"/>
      <c r="W296" s="109"/>
      <c r="X296" s="109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</row>
  </sheetData>
  <mergeCells count="24">
    <mergeCell ref="A1:U1"/>
    <mergeCell ref="A2:U2"/>
    <mergeCell ref="B295:U295"/>
    <mergeCell ref="F3:H3"/>
    <mergeCell ref="I3:K3"/>
    <mergeCell ref="L3:U3"/>
    <mergeCell ref="A3:B5"/>
    <mergeCell ref="L4:N4"/>
    <mergeCell ref="F4:H4"/>
    <mergeCell ref="P4:R4"/>
    <mergeCell ref="I4:K4"/>
    <mergeCell ref="B294:U294"/>
    <mergeCell ref="C4:E4"/>
    <mergeCell ref="C3:E3"/>
    <mergeCell ref="S4:U4"/>
    <mergeCell ref="Y3:AA3"/>
    <mergeCell ref="AB3:AD3"/>
    <mergeCell ref="AE3:AG3"/>
    <mergeCell ref="AH3:AN4"/>
    <mergeCell ref="V3:X3"/>
    <mergeCell ref="V4:X4"/>
    <mergeCell ref="Y4:AA4"/>
    <mergeCell ref="AB4:AD4"/>
    <mergeCell ref="AE4:AG4"/>
  </mergeCells>
  <pageMargins left="0.59055118110236227" right="0.39370078740157483" top="0.39370078740157483" bottom="0.39370078740157483" header="0.23622047244094491" footer="0.23622047244094491"/>
  <pageSetup paperSize="9" scale="8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20" sqref="E20"/>
    </sheetView>
  </sheetViews>
  <sheetFormatPr defaultRowHeight="23.25" x14ac:dyDescent="0.5"/>
  <cols>
    <col min="1" max="1" width="25.25" style="1" customWidth="1"/>
    <col min="2" max="16384" width="9" style="1"/>
  </cols>
  <sheetData>
    <row r="1" spans="1:2" x14ac:dyDescent="0.5">
      <c r="A1" s="1" t="s">
        <v>174</v>
      </c>
      <c r="B1" s="6">
        <f>'จำนวนผู้สำเร็จ 2559'!N14</f>
        <v>351</v>
      </c>
    </row>
    <row r="2" spans="1:2" x14ac:dyDescent="0.5">
      <c r="A2" s="1" t="s">
        <v>148</v>
      </c>
      <c r="B2" s="6">
        <f>'จำนวนผู้สำเร็จ 2559'!N52</f>
        <v>353</v>
      </c>
    </row>
    <row r="3" spans="1:2" x14ac:dyDescent="0.5">
      <c r="A3" s="1" t="s">
        <v>134</v>
      </c>
      <c r="B3" s="6">
        <f>'จำนวนผู้สำเร็จ 2559'!N65</f>
        <v>350</v>
      </c>
    </row>
    <row r="4" spans="1:2" x14ac:dyDescent="0.5">
      <c r="A4" s="1" t="s">
        <v>126</v>
      </c>
      <c r="B4" s="6">
        <f>'จำนวนผู้สำเร็จ 2559'!N120</f>
        <v>881</v>
      </c>
    </row>
    <row r="5" spans="1:2" x14ac:dyDescent="0.5">
      <c r="A5" s="1" t="s">
        <v>95</v>
      </c>
      <c r="B5" s="6">
        <f>'จำนวนผู้สำเร็จ 2559'!N174</f>
        <v>1348</v>
      </c>
    </row>
    <row r="6" spans="1:2" x14ac:dyDescent="0.5">
      <c r="A6" s="1" t="s">
        <v>67</v>
      </c>
      <c r="B6" s="6">
        <f>'จำนวนผู้สำเร็จ 2559'!N194</f>
        <v>397</v>
      </c>
    </row>
    <row r="7" spans="1:2" x14ac:dyDescent="0.5">
      <c r="A7" s="1" t="s">
        <v>58</v>
      </c>
      <c r="B7" s="6">
        <f>'จำนวนผู้สำเร็จ 2559'!N223</f>
        <v>268</v>
      </c>
    </row>
    <row r="8" spans="1:2" x14ac:dyDescent="0.5">
      <c r="A8" s="1" t="s">
        <v>34</v>
      </c>
      <c r="B8" s="6">
        <f>'จำนวนผู้สำเร็จ 2559'!N251</f>
        <v>396</v>
      </c>
    </row>
    <row r="9" spans="1:2" x14ac:dyDescent="0.5">
      <c r="A9" s="1" t="s">
        <v>24</v>
      </c>
      <c r="B9" s="6">
        <f>'จำนวนผู้สำเร็จ 2559'!N270</f>
        <v>286</v>
      </c>
    </row>
    <row r="10" spans="1:2" x14ac:dyDescent="0.5">
      <c r="A10" s="1" t="s">
        <v>15</v>
      </c>
      <c r="B10" s="6">
        <f>'จำนวนผู้สำเร็จ 2559'!N279</f>
        <v>119</v>
      </c>
    </row>
    <row r="11" spans="1:2" x14ac:dyDescent="0.5">
      <c r="A11" s="1" t="s">
        <v>10</v>
      </c>
      <c r="B11" s="6">
        <f>'จำนวนผู้สำเร็จ 2559'!N291</f>
        <v>90</v>
      </c>
    </row>
    <row r="12" spans="1:2" x14ac:dyDescent="0.5">
      <c r="B12" s="6">
        <f>SUM(B1:B11)</f>
        <v>4839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7" sqref="F17"/>
    </sheetView>
  </sheetViews>
  <sheetFormatPr defaultRowHeight="23.25" x14ac:dyDescent="0.5"/>
  <cols>
    <col min="1" max="1" width="25.5" style="1" customWidth="1"/>
    <col min="2" max="13" width="6.75" style="1" customWidth="1"/>
    <col min="14" max="16384" width="9" style="1"/>
  </cols>
  <sheetData>
    <row r="1" spans="1:13" x14ac:dyDescent="0.5">
      <c r="B1" s="144" t="s">
        <v>185</v>
      </c>
      <c r="C1" s="145"/>
      <c r="D1" s="146"/>
      <c r="E1" s="144" t="s">
        <v>165</v>
      </c>
      <c r="F1" s="145"/>
      <c r="G1" s="146"/>
      <c r="H1" s="143" t="s">
        <v>166</v>
      </c>
      <c r="I1" s="143"/>
      <c r="J1" s="143"/>
      <c r="K1" s="143" t="s">
        <v>187</v>
      </c>
      <c r="L1" s="143"/>
      <c r="M1" s="143"/>
    </row>
    <row r="2" spans="1:13" x14ac:dyDescent="0.5">
      <c r="B2" s="2" t="s">
        <v>177</v>
      </c>
      <c r="C2" s="2" t="s">
        <v>178</v>
      </c>
      <c r="D2" s="2" t="s">
        <v>186</v>
      </c>
      <c r="E2" s="2" t="s">
        <v>177</v>
      </c>
      <c r="F2" s="2" t="s">
        <v>178</v>
      </c>
      <c r="G2" s="2" t="s">
        <v>154</v>
      </c>
      <c r="H2" s="2" t="s">
        <v>177</v>
      </c>
      <c r="I2" s="2" t="s">
        <v>178</v>
      </c>
      <c r="J2" s="2" t="s">
        <v>154</v>
      </c>
      <c r="K2" s="2" t="s">
        <v>177</v>
      </c>
      <c r="L2" s="2" t="s">
        <v>178</v>
      </c>
      <c r="M2" s="5" t="s">
        <v>154</v>
      </c>
    </row>
    <row r="3" spans="1:13" x14ac:dyDescent="0.5">
      <c r="A3" s="3" t="s">
        <v>174</v>
      </c>
      <c r="B3" s="2">
        <v>30</v>
      </c>
      <c r="C3" s="2">
        <v>17</v>
      </c>
      <c r="D3" s="5">
        <f>SUM(B3:C3)</f>
        <v>47</v>
      </c>
      <c r="E3" s="2">
        <v>12</v>
      </c>
      <c r="F3" s="2">
        <v>6</v>
      </c>
      <c r="G3" s="5">
        <f>SUM(E3:F3)</f>
        <v>18</v>
      </c>
      <c r="H3" s="2">
        <v>0</v>
      </c>
      <c r="I3" s="2">
        <v>0</v>
      </c>
      <c r="J3" s="5">
        <f>SUM(H3:I3)</f>
        <v>0</v>
      </c>
      <c r="K3" s="2">
        <f>B3+E3+H3</f>
        <v>42</v>
      </c>
      <c r="L3" s="2">
        <f>C3+F3+I3</f>
        <v>23</v>
      </c>
      <c r="M3" s="5">
        <f>SUM(K3:L3)</f>
        <v>65</v>
      </c>
    </row>
    <row r="4" spans="1:13" x14ac:dyDescent="0.5">
      <c r="A4" s="3" t="s">
        <v>148</v>
      </c>
      <c r="B4" s="2">
        <v>0</v>
      </c>
      <c r="C4" s="2">
        <v>0</v>
      </c>
      <c r="D4" s="5">
        <f t="shared" ref="D4:D13" si="0">SUM(B4:C4)</f>
        <v>0</v>
      </c>
      <c r="E4" s="2">
        <v>26</v>
      </c>
      <c r="F4" s="2">
        <v>25</v>
      </c>
      <c r="G4" s="5">
        <f t="shared" ref="G4:G13" si="1">SUM(E4:F4)</f>
        <v>51</v>
      </c>
      <c r="H4" s="2">
        <v>0</v>
      </c>
      <c r="I4" s="2">
        <v>0</v>
      </c>
      <c r="J4" s="5">
        <f t="shared" ref="J4:J13" si="2">SUM(H4:I4)</f>
        <v>0</v>
      </c>
      <c r="K4" s="2">
        <f t="shared" ref="K4:K13" si="3">B4+E4+H4</f>
        <v>26</v>
      </c>
      <c r="L4" s="2">
        <f t="shared" ref="L4:L13" si="4">C4+F4+I4</f>
        <v>25</v>
      </c>
      <c r="M4" s="5">
        <f t="shared" ref="M4:M13" si="5">SUM(K4:L4)</f>
        <v>51</v>
      </c>
    </row>
    <row r="5" spans="1:13" x14ac:dyDescent="0.5">
      <c r="A5" s="3" t="s">
        <v>134</v>
      </c>
      <c r="B5" s="2">
        <v>0</v>
      </c>
      <c r="C5" s="2">
        <v>0</v>
      </c>
      <c r="D5" s="5">
        <f t="shared" si="0"/>
        <v>0</v>
      </c>
      <c r="E5" s="2">
        <v>10</v>
      </c>
      <c r="F5" s="2">
        <v>9</v>
      </c>
      <c r="G5" s="5">
        <f t="shared" si="1"/>
        <v>19</v>
      </c>
      <c r="H5" s="2">
        <v>4</v>
      </c>
      <c r="I5" s="2">
        <v>1</v>
      </c>
      <c r="J5" s="5">
        <f t="shared" si="2"/>
        <v>5</v>
      </c>
      <c r="K5" s="2">
        <f t="shared" si="3"/>
        <v>14</v>
      </c>
      <c r="L5" s="2">
        <f t="shared" si="4"/>
        <v>10</v>
      </c>
      <c r="M5" s="5">
        <f t="shared" si="5"/>
        <v>24</v>
      </c>
    </row>
    <row r="6" spans="1:13" x14ac:dyDescent="0.5">
      <c r="A6" s="3" t="s">
        <v>126</v>
      </c>
      <c r="B6" s="2">
        <v>11</v>
      </c>
      <c r="C6" s="2">
        <v>11</v>
      </c>
      <c r="D6" s="5">
        <f t="shared" si="0"/>
        <v>22</v>
      </c>
      <c r="E6" s="2">
        <v>5</v>
      </c>
      <c r="F6" s="2">
        <v>3</v>
      </c>
      <c r="G6" s="5">
        <f t="shared" si="1"/>
        <v>8</v>
      </c>
      <c r="H6" s="2">
        <v>2</v>
      </c>
      <c r="I6" s="2">
        <v>1</v>
      </c>
      <c r="J6" s="5">
        <f t="shared" si="2"/>
        <v>3</v>
      </c>
      <c r="K6" s="2">
        <f t="shared" si="3"/>
        <v>18</v>
      </c>
      <c r="L6" s="2">
        <f t="shared" si="4"/>
        <v>15</v>
      </c>
      <c r="M6" s="5">
        <f t="shared" si="5"/>
        <v>33</v>
      </c>
    </row>
    <row r="7" spans="1:13" x14ac:dyDescent="0.5">
      <c r="A7" s="3" t="s">
        <v>95</v>
      </c>
      <c r="B7" s="2">
        <v>3</v>
      </c>
      <c r="C7" s="2">
        <v>7</v>
      </c>
      <c r="D7" s="5">
        <f t="shared" si="0"/>
        <v>10</v>
      </c>
      <c r="E7" s="2">
        <v>61</v>
      </c>
      <c r="F7" s="2">
        <v>51</v>
      </c>
      <c r="G7" s="5">
        <f t="shared" si="1"/>
        <v>112</v>
      </c>
      <c r="H7" s="2">
        <v>3</v>
      </c>
      <c r="I7" s="2">
        <v>4</v>
      </c>
      <c r="J7" s="5">
        <f t="shared" si="2"/>
        <v>7</v>
      </c>
      <c r="K7" s="2">
        <f t="shared" si="3"/>
        <v>67</v>
      </c>
      <c r="L7" s="2">
        <f t="shared" si="4"/>
        <v>62</v>
      </c>
      <c r="M7" s="5">
        <f t="shared" si="5"/>
        <v>129</v>
      </c>
    </row>
    <row r="8" spans="1:13" x14ac:dyDescent="0.5">
      <c r="A8" s="3" t="s">
        <v>67</v>
      </c>
      <c r="B8" s="2">
        <v>5</v>
      </c>
      <c r="C8" s="2">
        <v>0</v>
      </c>
      <c r="D8" s="5">
        <f t="shared" si="0"/>
        <v>5</v>
      </c>
      <c r="E8" s="2">
        <v>47</v>
      </c>
      <c r="F8" s="2">
        <v>6</v>
      </c>
      <c r="G8" s="5">
        <f t="shared" si="1"/>
        <v>53</v>
      </c>
      <c r="H8" s="2">
        <v>2</v>
      </c>
      <c r="I8" s="2">
        <v>6</v>
      </c>
      <c r="J8" s="5">
        <f t="shared" si="2"/>
        <v>8</v>
      </c>
      <c r="K8" s="2">
        <f t="shared" si="3"/>
        <v>54</v>
      </c>
      <c r="L8" s="2">
        <f t="shared" si="4"/>
        <v>12</v>
      </c>
      <c r="M8" s="5">
        <f t="shared" si="5"/>
        <v>66</v>
      </c>
    </row>
    <row r="9" spans="1:13" x14ac:dyDescent="0.5">
      <c r="A9" s="3" t="s">
        <v>58</v>
      </c>
      <c r="B9" s="2">
        <v>0</v>
      </c>
      <c r="C9" s="2">
        <v>0</v>
      </c>
      <c r="D9" s="5">
        <f t="shared" si="0"/>
        <v>0</v>
      </c>
      <c r="E9" s="2">
        <v>26</v>
      </c>
      <c r="F9" s="2">
        <v>10</v>
      </c>
      <c r="G9" s="5">
        <f t="shared" si="1"/>
        <v>36</v>
      </c>
      <c r="H9" s="2">
        <v>0</v>
      </c>
      <c r="I9" s="2">
        <v>0</v>
      </c>
      <c r="J9" s="5">
        <f t="shared" si="2"/>
        <v>0</v>
      </c>
      <c r="K9" s="2">
        <f t="shared" si="3"/>
        <v>26</v>
      </c>
      <c r="L9" s="2">
        <f t="shared" si="4"/>
        <v>10</v>
      </c>
      <c r="M9" s="5">
        <f t="shared" si="5"/>
        <v>36</v>
      </c>
    </row>
    <row r="10" spans="1:13" x14ac:dyDescent="0.5">
      <c r="A10" s="3" t="s">
        <v>34</v>
      </c>
      <c r="B10" s="2">
        <v>17</v>
      </c>
      <c r="C10" s="2">
        <v>9</v>
      </c>
      <c r="D10" s="5">
        <f t="shared" si="0"/>
        <v>26</v>
      </c>
      <c r="E10" s="2">
        <v>17</v>
      </c>
      <c r="F10" s="2">
        <v>13</v>
      </c>
      <c r="G10" s="5">
        <f t="shared" si="1"/>
        <v>30</v>
      </c>
      <c r="H10" s="2">
        <v>20</v>
      </c>
      <c r="I10" s="2">
        <v>19</v>
      </c>
      <c r="J10" s="5">
        <f t="shared" si="2"/>
        <v>39</v>
      </c>
      <c r="K10" s="2">
        <f t="shared" si="3"/>
        <v>54</v>
      </c>
      <c r="L10" s="2">
        <f t="shared" si="4"/>
        <v>41</v>
      </c>
      <c r="M10" s="5">
        <f t="shared" si="5"/>
        <v>95</v>
      </c>
    </row>
    <row r="11" spans="1:13" x14ac:dyDescent="0.5">
      <c r="A11" s="3" t="s">
        <v>24</v>
      </c>
      <c r="B11" s="2">
        <v>0</v>
      </c>
      <c r="C11" s="2">
        <v>0</v>
      </c>
      <c r="D11" s="5">
        <f t="shared" si="0"/>
        <v>0</v>
      </c>
      <c r="E11" s="2">
        <v>6</v>
      </c>
      <c r="F11" s="2">
        <v>7</v>
      </c>
      <c r="G11" s="5">
        <f t="shared" si="1"/>
        <v>13</v>
      </c>
      <c r="H11" s="2">
        <v>6</v>
      </c>
      <c r="I11" s="2">
        <v>3</v>
      </c>
      <c r="J11" s="5">
        <f t="shared" si="2"/>
        <v>9</v>
      </c>
      <c r="K11" s="2">
        <f t="shared" si="3"/>
        <v>12</v>
      </c>
      <c r="L11" s="2">
        <f t="shared" si="4"/>
        <v>10</v>
      </c>
      <c r="M11" s="5">
        <f t="shared" si="5"/>
        <v>22</v>
      </c>
    </row>
    <row r="12" spans="1:13" x14ac:dyDescent="0.5">
      <c r="A12" s="3" t="s">
        <v>15</v>
      </c>
      <c r="B12" s="2">
        <v>0</v>
      </c>
      <c r="C12" s="2">
        <v>0</v>
      </c>
      <c r="D12" s="5">
        <f t="shared" si="0"/>
        <v>0</v>
      </c>
      <c r="E12" s="2">
        <v>9</v>
      </c>
      <c r="F12" s="2">
        <v>4</v>
      </c>
      <c r="G12" s="5">
        <f t="shared" si="1"/>
        <v>13</v>
      </c>
      <c r="H12" s="2">
        <v>0</v>
      </c>
      <c r="I12" s="2">
        <v>0</v>
      </c>
      <c r="J12" s="5">
        <f t="shared" si="2"/>
        <v>0</v>
      </c>
      <c r="K12" s="2">
        <f t="shared" si="3"/>
        <v>9</v>
      </c>
      <c r="L12" s="2">
        <f t="shared" si="4"/>
        <v>4</v>
      </c>
      <c r="M12" s="5">
        <f t="shared" si="5"/>
        <v>13</v>
      </c>
    </row>
    <row r="13" spans="1:13" x14ac:dyDescent="0.5">
      <c r="A13" s="3" t="s">
        <v>10</v>
      </c>
      <c r="B13" s="2">
        <v>2</v>
      </c>
      <c r="C13" s="2">
        <v>0</v>
      </c>
      <c r="D13" s="5">
        <f t="shared" si="0"/>
        <v>2</v>
      </c>
      <c r="E13" s="2">
        <v>9</v>
      </c>
      <c r="F13" s="2">
        <v>0</v>
      </c>
      <c r="G13" s="5">
        <f t="shared" si="1"/>
        <v>9</v>
      </c>
      <c r="H13" s="2">
        <v>0</v>
      </c>
      <c r="I13" s="2">
        <v>0</v>
      </c>
      <c r="J13" s="5">
        <f t="shared" si="2"/>
        <v>0</v>
      </c>
      <c r="K13" s="2">
        <f t="shared" si="3"/>
        <v>11</v>
      </c>
      <c r="L13" s="2">
        <f t="shared" si="4"/>
        <v>0</v>
      </c>
      <c r="M13" s="5">
        <f t="shared" si="5"/>
        <v>11</v>
      </c>
    </row>
    <row r="14" spans="1:13" x14ac:dyDescent="0.5">
      <c r="A14" s="4" t="s">
        <v>186</v>
      </c>
      <c r="B14" s="5">
        <f>SUM(B3:B13)</f>
        <v>68</v>
      </c>
      <c r="C14" s="5">
        <f t="shared" ref="C14:D14" si="6">SUM(C3:C13)</f>
        <v>44</v>
      </c>
      <c r="D14" s="5">
        <f t="shared" si="6"/>
        <v>112</v>
      </c>
      <c r="E14" s="5">
        <f>SUM(E3:E13)</f>
        <v>228</v>
      </c>
      <c r="F14" s="5">
        <f t="shared" ref="F14:G14" si="7">SUM(F3:F13)</f>
        <v>134</v>
      </c>
      <c r="G14" s="5">
        <f t="shared" si="7"/>
        <v>362</v>
      </c>
      <c r="H14" s="5">
        <f>SUM(H3:H13)</f>
        <v>37</v>
      </c>
      <c r="I14" s="5">
        <f t="shared" ref="I14:J14" si="8">SUM(I3:I13)</f>
        <v>34</v>
      </c>
      <c r="J14" s="5">
        <f t="shared" si="8"/>
        <v>71</v>
      </c>
      <c r="K14" s="5">
        <f>SUM(K3:K13)</f>
        <v>333</v>
      </c>
      <c r="L14" s="5">
        <f t="shared" ref="L14:M14" si="9">SUM(L3:L13)</f>
        <v>212</v>
      </c>
      <c r="M14" s="5">
        <f t="shared" si="9"/>
        <v>545</v>
      </c>
    </row>
  </sheetData>
  <mergeCells count="4">
    <mergeCell ref="K1:M1"/>
    <mergeCell ref="B1:D1"/>
    <mergeCell ref="E1:G1"/>
    <mergeCell ref="H1:J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จำนวนผู้สำเร็จ 2559</vt:lpstr>
      <vt:lpstr>Sheet1</vt:lpstr>
      <vt:lpstr>Sheet2</vt:lpstr>
      <vt:lpstr>'จำนวนผู้สำเร็จ 2559'!Print_Titles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2017-10-06T03:37:30Z</cp:lastPrinted>
  <dcterms:created xsi:type="dcterms:W3CDTF">2013-06-26T10:38:37Z</dcterms:created>
  <dcterms:modified xsi:type="dcterms:W3CDTF">2017-11-06T04:18:22Z</dcterms:modified>
</cp:coreProperties>
</file>